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2" windowWidth="20052" windowHeight="7932" activeTab="1"/>
  </bookViews>
  <sheets>
    <sheet name="Appendix Emissions Summary" sheetId="1" r:id="rId1"/>
    <sheet name="Appendix GHG Sectors " sheetId="2" r:id="rId2"/>
  </sheets>
  <externalReferences>
    <externalReference r:id="rId3"/>
  </externalReferences>
  <calcPr calcId="125725"/>
</workbook>
</file>

<file path=xl/calcChain.xml><?xml version="1.0" encoding="utf-8"?>
<calcChain xmlns="http://schemas.openxmlformats.org/spreadsheetml/2006/main">
  <c r="AD48" i="1"/>
  <c r="Z48"/>
  <c r="V48"/>
  <c r="R48"/>
  <c r="N48"/>
  <c r="J48"/>
  <c r="F48"/>
  <c r="AD46"/>
  <c r="Z46"/>
  <c r="V46"/>
  <c r="R46"/>
  <c r="N46"/>
  <c r="J46"/>
  <c r="F46"/>
  <c r="AD45"/>
  <c r="Z45"/>
  <c r="V45"/>
  <c r="R45"/>
  <c r="N45"/>
  <c r="J45"/>
  <c r="F45"/>
  <c r="AD41"/>
  <c r="AC41"/>
  <c r="AA41"/>
  <c r="Z41"/>
  <c r="Y41"/>
  <c r="X41"/>
  <c r="W41"/>
  <c r="V41"/>
  <c r="U41"/>
  <c r="T41"/>
  <c r="S41"/>
  <c r="R41"/>
  <c r="Q41"/>
  <c r="P41"/>
  <c r="O41"/>
  <c r="N41"/>
  <c r="M41"/>
  <c r="L41"/>
  <c r="K41"/>
  <c r="J41"/>
  <c r="I41"/>
  <c r="H41"/>
  <c r="G41"/>
  <c r="F41"/>
  <c r="E41"/>
  <c r="D41"/>
  <c r="C41"/>
  <c r="AD40"/>
  <c r="AC40"/>
  <c r="AA40"/>
  <c r="Z40"/>
  <c r="Y40"/>
  <c r="W40"/>
  <c r="V40"/>
  <c r="U40"/>
  <c r="T40"/>
  <c r="S40"/>
  <c r="R40"/>
  <c r="Q40"/>
  <c r="P40"/>
  <c r="O40"/>
  <c r="N40"/>
  <c r="M40"/>
  <c r="K40"/>
  <c r="J40"/>
  <c r="I40"/>
  <c r="G40"/>
  <c r="F40"/>
  <c r="E40"/>
  <c r="C40"/>
  <c r="AD39"/>
  <c r="AC39"/>
  <c r="AA39"/>
  <c r="Z39"/>
  <c r="Y39"/>
  <c r="W39"/>
  <c r="V39"/>
  <c r="U39"/>
  <c r="S39"/>
  <c r="R39"/>
  <c r="Q39"/>
  <c r="P39"/>
  <c r="O39"/>
  <c r="N39"/>
  <c r="M39"/>
  <c r="L39"/>
  <c r="K39"/>
  <c r="J39"/>
  <c r="I39"/>
  <c r="H39"/>
  <c r="G39"/>
  <c r="F39"/>
  <c r="E39"/>
  <c r="D39"/>
  <c r="C39"/>
  <c r="AD38"/>
  <c r="AC38"/>
  <c r="AA38"/>
  <c r="Z38"/>
  <c r="Y38"/>
  <c r="W38"/>
  <c r="V38"/>
  <c r="U38"/>
  <c r="S38"/>
  <c r="R38"/>
  <c r="Q38"/>
  <c r="P38"/>
  <c r="O38"/>
  <c r="N38"/>
  <c r="M38"/>
  <c r="L38"/>
  <c r="K38"/>
  <c r="J38"/>
  <c r="I38"/>
  <c r="G38"/>
  <c r="F38"/>
  <c r="E38"/>
  <c r="C38"/>
  <c r="AD37"/>
  <c r="AC37"/>
  <c r="AB37"/>
  <c r="AA37"/>
  <c r="Z37"/>
  <c r="Y37"/>
  <c r="X37"/>
  <c r="W37"/>
  <c r="V37"/>
  <c r="U37"/>
  <c r="T37"/>
  <c r="S37"/>
  <c r="R37"/>
  <c r="Q37"/>
  <c r="P37"/>
  <c r="O37"/>
  <c r="N37"/>
  <c r="M37"/>
  <c r="K37"/>
  <c r="J37"/>
  <c r="I37"/>
  <c r="G37"/>
  <c r="F37"/>
  <c r="E37"/>
  <c r="C37"/>
  <c r="AD36"/>
  <c r="AD42" s="1"/>
  <c r="AC36"/>
  <c r="AB36"/>
  <c r="AA36"/>
  <c r="Z36"/>
  <c r="Z42" s="1"/>
  <c r="Y36"/>
  <c r="X36"/>
  <c r="W36"/>
  <c r="V36"/>
  <c r="V42" s="1"/>
  <c r="U36"/>
  <c r="T36"/>
  <c r="S36"/>
  <c r="R36"/>
  <c r="R42" s="1"/>
  <c r="Q36"/>
  <c r="P36"/>
  <c r="O36"/>
  <c r="N36"/>
  <c r="N42" s="1"/>
  <c r="M36"/>
  <c r="L36"/>
  <c r="K36"/>
  <c r="J36"/>
  <c r="J42" s="1"/>
  <c r="I36"/>
  <c r="H36"/>
  <c r="G36"/>
  <c r="F36"/>
  <c r="F42" s="1"/>
  <c r="E36"/>
  <c r="D36"/>
  <c r="C36"/>
  <c r="AD33"/>
  <c r="AC33"/>
  <c r="AB33"/>
  <c r="AA33"/>
  <c r="Z33"/>
  <c r="Y33"/>
  <c r="X33"/>
  <c r="W33"/>
  <c r="V33"/>
  <c r="U33"/>
  <c r="T33"/>
  <c r="S33"/>
  <c r="R33"/>
  <c r="Q33"/>
  <c r="P33"/>
  <c r="O33"/>
  <c r="N33"/>
  <c r="M33"/>
  <c r="L33"/>
  <c r="K33"/>
  <c r="J33"/>
  <c r="I33"/>
  <c r="H33"/>
  <c r="G33"/>
  <c r="F33"/>
  <c r="E33"/>
  <c r="D33"/>
  <c r="C33"/>
  <c r="AD32"/>
  <c r="AC32"/>
  <c r="AB32"/>
  <c r="AA32"/>
  <c r="Z32"/>
  <c r="Y32"/>
  <c r="X32"/>
  <c r="W32"/>
  <c r="V32"/>
  <c r="U32"/>
  <c r="T32"/>
  <c r="S32"/>
  <c r="R32"/>
  <c r="Q32"/>
  <c r="P32"/>
  <c r="O32"/>
  <c r="N32"/>
  <c r="M32"/>
  <c r="L32"/>
  <c r="K32"/>
  <c r="J32"/>
  <c r="I32"/>
  <c r="H32"/>
  <c r="G32"/>
  <c r="F32"/>
  <c r="E32"/>
  <c r="D32"/>
  <c r="C32"/>
  <c r="AD31"/>
  <c r="AC31"/>
  <c r="AB31"/>
  <c r="AA31"/>
  <c r="Z31"/>
  <c r="Y31"/>
  <c r="X31"/>
  <c r="W31"/>
  <c r="V31"/>
  <c r="U31"/>
  <c r="T31"/>
  <c r="S31"/>
  <c r="R31"/>
  <c r="Q31"/>
  <c r="P31"/>
  <c r="O31"/>
  <c r="N31"/>
  <c r="M31"/>
  <c r="L31"/>
  <c r="K31"/>
  <c r="J31"/>
  <c r="I31"/>
  <c r="H31"/>
  <c r="G31"/>
  <c r="F31"/>
  <c r="E31"/>
  <c r="D31"/>
  <c r="C31"/>
  <c r="AD30"/>
  <c r="AD34" s="1"/>
  <c r="AC30"/>
  <c r="AB30"/>
  <c r="AA30"/>
  <c r="Z30"/>
  <c r="Z34" s="1"/>
  <c r="Y30"/>
  <c r="X30"/>
  <c r="W30"/>
  <c r="V30"/>
  <c r="V34" s="1"/>
  <c r="U30"/>
  <c r="T30"/>
  <c r="S30"/>
  <c r="R30"/>
  <c r="R34" s="1"/>
  <c r="Q30"/>
  <c r="P30"/>
  <c r="O30"/>
  <c r="N30"/>
  <c r="N34" s="1"/>
  <c r="M30"/>
  <c r="L30"/>
  <c r="K30"/>
  <c r="J30"/>
  <c r="J34" s="1"/>
  <c r="I30"/>
  <c r="H30"/>
  <c r="G30"/>
  <c r="F30"/>
  <c r="F34" s="1"/>
  <c r="E30"/>
  <c r="D30"/>
  <c r="C30"/>
  <c r="AD27"/>
  <c r="AC27"/>
  <c r="AB27"/>
  <c r="AA27"/>
  <c r="Z27"/>
  <c r="Y27"/>
  <c r="X27"/>
  <c r="W27"/>
  <c r="V27"/>
  <c r="U27"/>
  <c r="T27"/>
  <c r="S27"/>
  <c r="R27"/>
  <c r="Q27"/>
  <c r="P27"/>
  <c r="O27"/>
  <c r="N27"/>
  <c r="M27"/>
  <c r="L27"/>
  <c r="K27"/>
  <c r="J27"/>
  <c r="I27"/>
  <c r="H27"/>
  <c r="G27"/>
  <c r="F27"/>
  <c r="E27"/>
  <c r="D27"/>
  <c r="C27"/>
  <c r="AD26"/>
  <c r="AC26"/>
  <c r="AA26"/>
  <c r="Z26"/>
  <c r="Y26"/>
  <c r="W26"/>
  <c r="V26"/>
  <c r="U26"/>
  <c r="S26"/>
  <c r="R26"/>
  <c r="Q26"/>
  <c r="O26"/>
  <c r="N26"/>
  <c r="M26"/>
  <c r="K26"/>
  <c r="J26"/>
  <c r="I26"/>
  <c r="G26"/>
  <c r="F26"/>
  <c r="E26"/>
  <c r="C26"/>
  <c r="AD25"/>
  <c r="AC25"/>
  <c r="AA25"/>
  <c r="Z25"/>
  <c r="Y25"/>
  <c r="W25"/>
  <c r="V25"/>
  <c r="U25"/>
  <c r="S25"/>
  <c r="R25"/>
  <c r="Q25"/>
  <c r="O25"/>
  <c r="N25"/>
  <c r="M25"/>
  <c r="K25"/>
  <c r="J25"/>
  <c r="I25"/>
  <c r="G25"/>
  <c r="F25"/>
  <c r="E25"/>
  <c r="C25"/>
  <c r="AD24"/>
  <c r="AC24"/>
  <c r="AB24"/>
  <c r="AA24"/>
  <c r="Z24"/>
  <c r="Y24"/>
  <c r="X24"/>
  <c r="W24"/>
  <c r="V24"/>
  <c r="U24"/>
  <c r="T24"/>
  <c r="S24"/>
  <c r="R24"/>
  <c r="Q24"/>
  <c r="P24"/>
  <c r="O24"/>
  <c r="N24"/>
  <c r="M24"/>
  <c r="L24"/>
  <c r="K24"/>
  <c r="J24"/>
  <c r="I24"/>
  <c r="H24"/>
  <c r="G24"/>
  <c r="F24"/>
  <c r="E24"/>
  <c r="D24"/>
  <c r="C24"/>
  <c r="AD23"/>
  <c r="AC23"/>
  <c r="AB23"/>
  <c r="AA23"/>
  <c r="Z23"/>
  <c r="Y23"/>
  <c r="X23"/>
  <c r="W23"/>
  <c r="V23"/>
  <c r="U23"/>
  <c r="T23"/>
  <c r="S23"/>
  <c r="R23"/>
  <c r="Q23"/>
  <c r="P23"/>
  <c r="O23"/>
  <c r="N23"/>
  <c r="M23"/>
  <c r="L23"/>
  <c r="K23"/>
  <c r="J23"/>
  <c r="I23"/>
  <c r="H23"/>
  <c r="G23"/>
  <c r="F23"/>
  <c r="E23"/>
  <c r="D23"/>
  <c r="C23"/>
  <c r="AD22"/>
  <c r="AD28" s="1"/>
  <c r="AC22"/>
  <c r="AB22"/>
  <c r="AA22"/>
  <c r="Z22"/>
  <c r="Z28" s="1"/>
  <c r="Y22"/>
  <c r="X22"/>
  <c r="W22"/>
  <c r="V22"/>
  <c r="V28" s="1"/>
  <c r="U22"/>
  <c r="T22"/>
  <c r="S22"/>
  <c r="R22"/>
  <c r="R28" s="1"/>
  <c r="Q22"/>
  <c r="P22"/>
  <c r="O22"/>
  <c r="N22"/>
  <c r="N28" s="1"/>
  <c r="M22"/>
  <c r="L22"/>
  <c r="K22"/>
  <c r="J22"/>
  <c r="J28" s="1"/>
  <c r="I22"/>
  <c r="H22"/>
  <c r="G22"/>
  <c r="F22"/>
  <c r="F28" s="1"/>
  <c r="E22"/>
  <c r="D22"/>
  <c r="C22"/>
  <c r="AD19"/>
  <c r="AC19"/>
  <c r="AB19"/>
  <c r="AA19"/>
  <c r="Z19"/>
  <c r="Y19"/>
  <c r="X19"/>
  <c r="W19"/>
  <c r="V19"/>
  <c r="U19"/>
  <c r="T19"/>
  <c r="S19"/>
  <c r="R19"/>
  <c r="Q19"/>
  <c r="P19"/>
  <c r="O19"/>
  <c r="N19"/>
  <c r="M19"/>
  <c r="L19"/>
  <c r="K19"/>
  <c r="J19"/>
  <c r="I19"/>
  <c r="H19"/>
  <c r="G19"/>
  <c r="F19"/>
  <c r="E19"/>
  <c r="D19"/>
  <c r="C19"/>
  <c r="AD18"/>
  <c r="AC18"/>
  <c r="AB18"/>
  <c r="AA18"/>
  <c r="Z18"/>
  <c r="Y18"/>
  <c r="X18"/>
  <c r="W18"/>
  <c r="V18"/>
  <c r="U18"/>
  <c r="T18"/>
  <c r="S18"/>
  <c r="R18"/>
  <c r="Q18"/>
  <c r="P18"/>
  <c r="O18"/>
  <c r="N18"/>
  <c r="M18"/>
  <c r="L18"/>
  <c r="K18"/>
  <c r="J18"/>
  <c r="I18"/>
  <c r="H18"/>
  <c r="G18"/>
  <c r="F18"/>
  <c r="E18"/>
  <c r="D18"/>
  <c r="C18"/>
  <c r="AD17"/>
  <c r="AC17"/>
  <c r="AB17"/>
  <c r="AA17"/>
  <c r="Z17"/>
  <c r="Y17"/>
  <c r="X17"/>
  <c r="W17"/>
  <c r="V17"/>
  <c r="U17"/>
  <c r="T17"/>
  <c r="S17"/>
  <c r="R17"/>
  <c r="Q17"/>
  <c r="P17"/>
  <c r="O17"/>
  <c r="N17"/>
  <c r="M17"/>
  <c r="L17"/>
  <c r="K17"/>
  <c r="J17"/>
  <c r="I17"/>
  <c r="H17"/>
  <c r="G17"/>
  <c r="F17"/>
  <c r="E17"/>
  <c r="D17"/>
  <c r="C17"/>
  <c r="AD16"/>
  <c r="AD20" s="1"/>
  <c r="AC16"/>
  <c r="AB16"/>
  <c r="AA16"/>
  <c r="Z16"/>
  <c r="Z20" s="1"/>
  <c r="Y16"/>
  <c r="X16"/>
  <c r="W16"/>
  <c r="V16"/>
  <c r="V20" s="1"/>
  <c r="U16"/>
  <c r="T16"/>
  <c r="S16"/>
  <c r="R16"/>
  <c r="R20" s="1"/>
  <c r="Q16"/>
  <c r="P16"/>
  <c r="O16"/>
  <c r="N16"/>
  <c r="N20" s="1"/>
  <c r="M16"/>
  <c r="L16"/>
  <c r="K16"/>
  <c r="J16"/>
  <c r="J20" s="1"/>
  <c r="I16"/>
  <c r="H16"/>
  <c r="G16"/>
  <c r="F16"/>
  <c r="F20" s="1"/>
  <c r="E16"/>
  <c r="D16"/>
  <c r="C16"/>
  <c r="AD13"/>
  <c r="AC13"/>
  <c r="AB13"/>
  <c r="AA13"/>
  <c r="Z13"/>
  <c r="Y13"/>
  <c r="X13"/>
  <c r="W13"/>
  <c r="V13"/>
  <c r="U13"/>
  <c r="T13"/>
  <c r="S13"/>
  <c r="R13"/>
  <c r="Q13"/>
  <c r="P13"/>
  <c r="O13"/>
  <c r="N13"/>
  <c r="M13"/>
  <c r="L13"/>
  <c r="K13"/>
  <c r="J13"/>
  <c r="I13"/>
  <c r="H13"/>
  <c r="G13"/>
  <c r="F13"/>
  <c r="E13"/>
  <c r="D13"/>
  <c r="C13"/>
  <c r="AD12"/>
  <c r="AD14" s="1"/>
  <c r="AC12"/>
  <c r="AB12"/>
  <c r="AA12"/>
  <c r="Z12"/>
  <c r="Z14" s="1"/>
  <c r="Y12"/>
  <c r="X12"/>
  <c r="W12"/>
  <c r="V12"/>
  <c r="V14" s="1"/>
  <c r="U12"/>
  <c r="T12"/>
  <c r="S12"/>
  <c r="R12"/>
  <c r="R14" s="1"/>
  <c r="Q12"/>
  <c r="P12"/>
  <c r="O12"/>
  <c r="N12"/>
  <c r="N14" s="1"/>
  <c r="M12"/>
  <c r="L12"/>
  <c r="K12"/>
  <c r="J12"/>
  <c r="J14" s="1"/>
  <c r="I12"/>
  <c r="H12"/>
  <c r="G12"/>
  <c r="F12"/>
  <c r="F14" s="1"/>
  <c r="E12"/>
  <c r="D12"/>
  <c r="C12"/>
  <c r="AD9"/>
  <c r="AC9"/>
  <c r="AB9"/>
  <c r="AA9"/>
  <c r="Z9"/>
  <c r="Y9"/>
  <c r="X9"/>
  <c r="W9"/>
  <c r="V9"/>
  <c r="U9"/>
  <c r="T9"/>
  <c r="S9"/>
  <c r="R9"/>
  <c r="Q9"/>
  <c r="P9"/>
  <c r="O9"/>
  <c r="N9"/>
  <c r="M9"/>
  <c r="L9"/>
  <c r="K9"/>
  <c r="J9"/>
  <c r="I9"/>
  <c r="H9"/>
  <c r="G9"/>
  <c r="F9"/>
  <c r="E9"/>
  <c r="D9"/>
  <c r="C9"/>
  <c r="AD8"/>
  <c r="AC8"/>
  <c r="AB8"/>
  <c r="AA8"/>
  <c r="Z8"/>
  <c r="Y8"/>
  <c r="X8"/>
  <c r="W8"/>
  <c r="V8"/>
  <c r="U8"/>
  <c r="T8"/>
  <c r="S8"/>
  <c r="R8"/>
  <c r="Q8"/>
  <c r="P8"/>
  <c r="O8"/>
  <c r="N8"/>
  <c r="M8"/>
  <c r="L8"/>
  <c r="K8"/>
  <c r="J8"/>
  <c r="I8"/>
  <c r="H8"/>
  <c r="G8"/>
  <c r="F8"/>
  <c r="E8"/>
  <c r="D8"/>
  <c r="C8"/>
  <c r="AD7"/>
  <c r="AC7"/>
  <c r="AB7"/>
  <c r="AA7"/>
  <c r="Z7"/>
  <c r="Y7"/>
  <c r="X7"/>
  <c r="W7"/>
  <c r="V7"/>
  <c r="U7"/>
  <c r="T7"/>
  <c r="S7"/>
  <c r="R7"/>
  <c r="Q7"/>
  <c r="P7"/>
  <c r="O7"/>
  <c r="N7"/>
  <c r="M7"/>
  <c r="L7"/>
  <c r="K7"/>
  <c r="J7"/>
  <c r="I7"/>
  <c r="H7"/>
  <c r="G7"/>
  <c r="F7"/>
  <c r="E7"/>
  <c r="D7"/>
  <c r="C7"/>
  <c r="AD6"/>
  <c r="AC6"/>
  <c r="AB6"/>
  <c r="AA6"/>
  <c r="Z6"/>
  <c r="Y6"/>
  <c r="X6"/>
  <c r="W6"/>
  <c r="V6"/>
  <c r="U6"/>
  <c r="T6"/>
  <c r="S6"/>
  <c r="R6"/>
  <c r="Q6"/>
  <c r="P6"/>
  <c r="O6"/>
  <c r="N6"/>
  <c r="M6"/>
  <c r="L6"/>
  <c r="K6"/>
  <c r="J6"/>
  <c r="I6"/>
  <c r="H6"/>
  <c r="G6"/>
  <c r="F6"/>
  <c r="E6"/>
  <c r="D6"/>
  <c r="C6"/>
  <c r="AD5"/>
  <c r="AD10" s="1"/>
  <c r="AC5"/>
  <c r="AB5"/>
  <c r="AA5"/>
  <c r="Z5"/>
  <c r="Z10" s="1"/>
  <c r="Y5"/>
  <c r="X5"/>
  <c r="W5"/>
  <c r="V5"/>
  <c r="V10" s="1"/>
  <c r="U5"/>
  <c r="T5"/>
  <c r="S5"/>
  <c r="R5"/>
  <c r="R10" s="1"/>
  <c r="Q5"/>
  <c r="P5"/>
  <c r="O5"/>
  <c r="N5"/>
  <c r="N10" s="1"/>
  <c r="M5"/>
  <c r="L5"/>
  <c r="K5"/>
  <c r="J5"/>
  <c r="J10" s="1"/>
  <c r="I5"/>
  <c r="H5"/>
  <c r="G5"/>
  <c r="F5"/>
  <c r="F10" s="1"/>
  <c r="E5"/>
  <c r="D5"/>
  <c r="C5"/>
</calcChain>
</file>

<file path=xl/sharedStrings.xml><?xml version="1.0" encoding="utf-8"?>
<sst xmlns="http://schemas.openxmlformats.org/spreadsheetml/2006/main" count="82" uniqueCount="44">
  <si>
    <t>Scope</t>
  </si>
  <si>
    <t>Consumption</t>
  </si>
  <si>
    <t>Units</t>
  </si>
  <si>
    <t>MMBTU</t>
  </si>
  <si>
    <t>MTCO2e</t>
  </si>
  <si>
    <t>Buildings</t>
  </si>
  <si>
    <t>Electricity</t>
  </si>
  <si>
    <t>Natural Gas</t>
  </si>
  <si>
    <t>Fuel Oil</t>
  </si>
  <si>
    <t>Steam</t>
  </si>
  <si>
    <t>T&amp;D Losses</t>
  </si>
  <si>
    <t>Street Lighting</t>
  </si>
  <si>
    <t>Water Treatment</t>
  </si>
  <si>
    <t>Wastewater Treatment</t>
  </si>
  <si>
    <t>CH4 Process Emissions</t>
  </si>
  <si>
    <t>N20 Process Emissions</t>
  </si>
  <si>
    <t>Airport Facilities</t>
  </si>
  <si>
    <t>Vehicle Fleet</t>
  </si>
  <si>
    <t>Gasoline</t>
  </si>
  <si>
    <t>Diesel</t>
  </si>
  <si>
    <t>Biodiesel (B2)</t>
  </si>
  <si>
    <t>Biodiesel (B5)</t>
  </si>
  <si>
    <t>Biodiesel (B20)</t>
  </si>
  <si>
    <t>ZipCar</t>
  </si>
  <si>
    <t>Total Municipal Emissions</t>
  </si>
  <si>
    <t>Municipal Emissions Summary</t>
  </si>
  <si>
    <t>Buildings Total</t>
  </si>
  <si>
    <t>Street Lighting Total</t>
  </si>
  <si>
    <t>Water Treatment Total</t>
  </si>
  <si>
    <t xml:space="preserve"> </t>
  </si>
  <si>
    <t>Wastewater Treatment Total</t>
  </si>
  <si>
    <t>Airport Facilities Total</t>
  </si>
  <si>
    <t>Vehicle Fleet Total</t>
  </si>
  <si>
    <t>Scope 1 EmissionsTotal</t>
  </si>
  <si>
    <t>Scope 2 EmissionsTotal</t>
  </si>
  <si>
    <t>Municipal Inventory GHG Sectors</t>
  </si>
  <si>
    <t>*The following local government sectors were not included because they do not come under direct operational control of the City of Philadelphia: port facilities, SEPTA transit fleet, power generation facilities (PGW’s activity was not included in the City Government inventory), or solid waste facilities. Other process and fugitive emissions are also not included in the municipal inventory because the City lacks accurate, consistent data.</t>
  </si>
  <si>
    <r>
      <rPr>
        <i/>
        <sz val="11"/>
        <color theme="1"/>
        <rFont val="Calibri"/>
        <family val="2"/>
        <scheme val="minor"/>
      </rPr>
      <t>Buildings:</t>
    </r>
    <r>
      <rPr>
        <sz val="11"/>
        <color theme="1"/>
        <rFont val="Calibri"/>
        <family val="2"/>
        <scheme val="minor"/>
      </rPr>
      <t xml:space="preserve"> Consists of buildings and other fixed assets, including non-process PWD facilities.</t>
    </r>
  </si>
  <si>
    <r>
      <rPr>
        <i/>
        <sz val="11"/>
        <color theme="1"/>
        <rFont val="Calibri"/>
        <family val="2"/>
        <scheme val="minor"/>
      </rPr>
      <t>Streetlights and Traffic Signals:</t>
    </r>
    <r>
      <rPr>
        <sz val="11"/>
        <color theme="1"/>
        <rFont val="Calibri"/>
        <family val="2"/>
        <scheme val="minor"/>
      </rPr>
      <t xml:space="preserve"> Consists of all City-operated street lights, traffic lights, and alley lights and includes emissions (Scope 2) from the purchase of electricity.</t>
    </r>
  </si>
  <si>
    <r>
      <rPr>
        <i/>
        <sz val="11"/>
        <color theme="1"/>
        <rFont val="Calibri"/>
        <family val="2"/>
        <scheme val="minor"/>
      </rPr>
      <t>Airport Facilities (PHL and NE airport):</t>
    </r>
    <r>
      <rPr>
        <sz val="11"/>
        <color theme="1"/>
        <rFont val="Calibri"/>
        <family val="2"/>
        <scheme val="minor"/>
      </rPr>
      <t xml:space="preserve"> Consists of all airport facilities.</t>
    </r>
  </si>
  <si>
    <r>
      <rPr>
        <i/>
        <sz val="11"/>
        <color theme="1"/>
        <rFont val="Calibri"/>
        <family val="2"/>
        <scheme val="minor"/>
      </rPr>
      <t xml:space="preserve">Water Treatment (as PWD): </t>
    </r>
    <r>
      <rPr>
        <sz val="11"/>
        <color theme="1"/>
        <rFont val="Calibri"/>
        <family val="2"/>
        <scheme val="minor"/>
      </rPr>
      <t>Consists of water treatment and pumping facilities.</t>
    </r>
  </si>
  <si>
    <r>
      <rPr>
        <i/>
        <sz val="11"/>
        <color theme="1"/>
        <rFont val="Calibri"/>
        <family val="2"/>
        <scheme val="minor"/>
      </rPr>
      <t xml:space="preserve">Vehicle Fleet: </t>
    </r>
    <r>
      <rPr>
        <sz val="11"/>
        <color theme="1"/>
        <rFont val="Calibri"/>
        <family val="2"/>
        <scheme val="minor"/>
      </rPr>
      <t xml:space="preserve">Consists of vehicle fleet fuel usage (diesel, gasoline, biodiesel, and Zipcar).  </t>
    </r>
  </si>
  <si>
    <r>
      <rPr>
        <i/>
        <sz val="11"/>
        <color theme="1"/>
        <rFont val="Calibri"/>
        <family val="2"/>
        <scheme val="minor"/>
      </rPr>
      <t>Wastewater Treatment (as PWD):</t>
    </r>
    <r>
      <rPr>
        <sz val="11"/>
        <color theme="1"/>
        <rFont val="Calibri"/>
        <family val="2"/>
        <scheme val="minor"/>
      </rPr>
      <t xml:space="preserve"> Consists of wastewater treatment and associated pumping facilities. </t>
    </r>
    <r>
      <rPr>
        <i/>
        <sz val="11"/>
        <color theme="1"/>
        <rFont val="Calibri"/>
        <family val="2"/>
        <scheme val="minor"/>
      </rPr>
      <t>**Note that, in addition to all of Philadelphia, the PWD provides wastewater treatment for some nearby towns.</t>
    </r>
  </si>
  <si>
    <r>
      <rPr>
        <i/>
        <sz val="11"/>
        <color theme="1"/>
        <rFont val="Calibri"/>
        <family val="2"/>
        <scheme val="minor"/>
      </rPr>
      <t xml:space="preserve">T&amp;D Losses: </t>
    </r>
    <r>
      <rPr>
        <sz val="11"/>
        <color theme="1"/>
        <rFont val="Calibri"/>
        <family val="2"/>
        <scheme val="minor"/>
      </rPr>
      <t xml:space="preserve"> Consists of all emissions associated with losses from the transmission and distribution of electric power.  </t>
    </r>
  </si>
</sst>
</file>

<file path=xl/styles.xml><?xml version="1.0" encoding="utf-8"?>
<styleSheet xmlns="http://schemas.openxmlformats.org/spreadsheetml/2006/main">
  <numFmts count="2">
    <numFmt numFmtId="43" formatCode="_(* #,##0.00_);_(* \(#,##0.00\);_(* &quot;-&quot;??_);_(@_)"/>
    <numFmt numFmtId="164" formatCode="_(* #,##0_);_(* \(#,##0\);_(* &quot;-&quot;??_);_(@_)"/>
  </numFmts>
  <fonts count="10">
    <font>
      <sz val="11"/>
      <color theme="1"/>
      <name val="Calibri"/>
      <family val="2"/>
      <scheme val="minor"/>
    </font>
    <font>
      <sz val="11"/>
      <color theme="1"/>
      <name val="Calibri"/>
      <family val="2"/>
      <scheme val="minor"/>
    </font>
    <font>
      <b/>
      <sz val="11"/>
      <color theme="1"/>
      <name val="Calibri"/>
      <family val="2"/>
      <scheme val="minor"/>
    </font>
    <font>
      <sz val="11"/>
      <color rgb="FF222222"/>
      <name val="Calibri"/>
      <family val="2"/>
      <scheme val="minor"/>
    </font>
    <font>
      <sz val="11"/>
      <color theme="1"/>
      <name val="Calibri"/>
      <family val="2"/>
    </font>
    <font>
      <b/>
      <i/>
      <sz val="11"/>
      <color theme="1"/>
      <name val="Calibri"/>
      <family val="2"/>
      <scheme val="minor"/>
    </font>
    <font>
      <sz val="10"/>
      <name val="Arial"/>
      <family val="2"/>
    </font>
    <font>
      <sz val="10"/>
      <name val="Microsoft YaHei"/>
      <family val="2"/>
    </font>
    <font>
      <sz val="11"/>
      <color indexed="8"/>
      <name val="Calibri"/>
      <family val="2"/>
      <scheme val="minor"/>
    </font>
    <font>
      <i/>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59999389629810485"/>
        <bgColor indexed="64"/>
      </patternFill>
    </fill>
  </fills>
  <borders count="17">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rgb="FFDDDDDD"/>
      </left>
      <right style="thin">
        <color indexed="64"/>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43" fontId="1" fillId="0" borderId="0" applyFont="0" applyFill="0" applyBorder="0" applyAlignment="0" applyProtection="0"/>
    <xf numFmtId="0" fontId="6" fillId="0" borderId="0"/>
    <xf numFmtId="0" fontId="1" fillId="0" borderId="0"/>
    <xf numFmtId="0" fontId="6" fillId="0" borderId="0"/>
    <xf numFmtId="0" fontId="7" fillId="0" borderId="0"/>
    <xf numFmtId="0" fontId="6" fillId="0" borderId="0"/>
    <xf numFmtId="0" fontId="6" fillId="0" borderId="0"/>
    <xf numFmtId="0" fontId="8" fillId="0" borderId="0"/>
  </cellStyleXfs>
  <cellXfs count="86">
    <xf numFmtId="0" fontId="0" fillId="0" borderId="0" xfId="0"/>
    <xf numFmtId="0" fontId="0" fillId="0" borderId="0" xfId="0" applyBorder="1" applyAlignment="1">
      <alignment horizontal="center" vertical="center"/>
    </xf>
    <xf numFmtId="0" fontId="0" fillId="0" borderId="0" xfId="0" applyBorder="1"/>
    <xf numFmtId="43" fontId="0" fillId="0" borderId="8" xfId="1" applyFont="1" applyBorder="1"/>
    <xf numFmtId="43" fontId="0" fillId="0" borderId="0" xfId="1" applyFont="1" applyBorder="1"/>
    <xf numFmtId="43" fontId="0" fillId="0" borderId="4" xfId="1" applyFont="1" applyBorder="1"/>
    <xf numFmtId="43" fontId="1" fillId="0" borderId="4" xfId="1" applyFont="1" applyBorder="1"/>
    <xf numFmtId="43" fontId="3" fillId="2" borderId="9" xfId="1" applyFont="1" applyFill="1" applyBorder="1" applyAlignment="1">
      <alignment wrapText="1" readingOrder="1"/>
    </xf>
    <xf numFmtId="43" fontId="4" fillId="0" borderId="4" xfId="1" applyFont="1" applyBorder="1"/>
    <xf numFmtId="43" fontId="0" fillId="0" borderId="0" xfId="1" applyFont="1" applyFill="1" applyBorder="1"/>
    <xf numFmtId="43" fontId="0" fillId="0" borderId="4" xfId="1" applyFont="1" applyFill="1" applyBorder="1"/>
    <xf numFmtId="43" fontId="3" fillId="0" borderId="4" xfId="1" applyFont="1" applyBorder="1"/>
    <xf numFmtId="43" fontId="1" fillId="0" borderId="0" xfId="1" applyFont="1" applyBorder="1"/>
    <xf numFmtId="43" fontId="1" fillId="0" borderId="4" xfId="1" applyFont="1" applyFill="1" applyBorder="1"/>
    <xf numFmtId="43" fontId="1" fillId="0" borderId="8" xfId="1" applyFont="1" applyBorder="1"/>
    <xf numFmtId="0" fontId="0" fillId="0" borderId="3" xfId="0" applyBorder="1"/>
    <xf numFmtId="0" fontId="0" fillId="0" borderId="1" xfId="0" applyBorder="1"/>
    <xf numFmtId="43" fontId="0" fillId="0" borderId="1" xfId="1" applyFont="1" applyBorder="1"/>
    <xf numFmtId="43" fontId="0" fillId="0" borderId="2" xfId="1" applyFont="1" applyBorder="1"/>
    <xf numFmtId="43" fontId="0" fillId="0" borderId="3" xfId="1" applyFont="1" applyBorder="1"/>
    <xf numFmtId="0" fontId="0" fillId="0" borderId="8" xfId="0" applyBorder="1"/>
    <xf numFmtId="0" fontId="0" fillId="0" borderId="4" xfId="0" applyBorder="1"/>
    <xf numFmtId="43" fontId="0" fillId="0" borderId="0" xfId="0" applyNumberFormat="1"/>
    <xf numFmtId="0" fontId="0" fillId="0" borderId="3" xfId="0" applyBorder="1" applyAlignment="1">
      <alignment horizontal="center" vertical="center"/>
    </xf>
    <xf numFmtId="0" fontId="0" fillId="0" borderId="1" xfId="0" applyBorder="1" applyAlignment="1"/>
    <xf numFmtId="0" fontId="0" fillId="0" borderId="2" xfId="0" applyBorder="1" applyAlignment="1"/>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alignment horizontal="center" vertical="center"/>
    </xf>
    <xf numFmtId="0" fontId="0" fillId="0" borderId="4" xfId="0"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164" fontId="0" fillId="0" borderId="0" xfId="1" applyNumberFormat="1" applyFont="1"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 xfId="0" applyBorder="1" applyAlignment="1">
      <alignment horizontal="center" vertical="center"/>
    </xf>
    <xf numFmtId="0" fontId="0" fillId="0" borderId="15" xfId="0" applyBorder="1" applyAlignment="1">
      <alignment horizontal="center"/>
    </xf>
    <xf numFmtId="0" fontId="0" fillId="0" borderId="15" xfId="0" applyFont="1" applyBorder="1" applyAlignment="1">
      <alignment horizontal="center"/>
    </xf>
    <xf numFmtId="0" fontId="0" fillId="0" borderId="14" xfId="0" applyBorder="1"/>
    <xf numFmtId="0" fontId="0" fillId="0" borderId="15" xfId="0" applyBorder="1"/>
    <xf numFmtId="0" fontId="5" fillId="0" borderId="8" xfId="0" applyFont="1" applyBorder="1" applyAlignment="1">
      <alignment horizontal="right"/>
    </xf>
    <xf numFmtId="43" fontId="5" fillId="0" borderId="4" xfId="1" applyFont="1" applyBorder="1"/>
    <xf numFmtId="43" fontId="2" fillId="0" borderId="4" xfId="1" applyFont="1" applyBorder="1"/>
    <xf numFmtId="0" fontId="2" fillId="4" borderId="11" xfId="0" applyFont="1" applyFill="1" applyBorder="1"/>
    <xf numFmtId="43" fontId="0" fillId="4" borderId="12" xfId="1" applyFont="1" applyFill="1" applyBorder="1"/>
    <xf numFmtId="0" fontId="0" fillId="4" borderId="12" xfId="0" applyFill="1" applyBorder="1"/>
    <xf numFmtId="43" fontId="0" fillId="4" borderId="13" xfId="1" applyFont="1" applyFill="1" applyBorder="1"/>
    <xf numFmtId="43" fontId="0" fillId="4" borderId="11" xfId="1" applyFont="1" applyFill="1" applyBorder="1"/>
    <xf numFmtId="0" fontId="0" fillId="4" borderId="13" xfId="0" applyFill="1" applyBorder="1"/>
    <xf numFmtId="0" fontId="0" fillId="4" borderId="11" xfId="0" applyFill="1" applyBorder="1"/>
    <xf numFmtId="0" fontId="0" fillId="4" borderId="10" xfId="0" applyFont="1" applyFill="1" applyBorder="1" applyAlignment="1">
      <alignment horizontal="center"/>
    </xf>
    <xf numFmtId="43" fontId="2" fillId="4" borderId="12" xfId="1" applyFont="1" applyFill="1" applyBorder="1"/>
    <xf numFmtId="0" fontId="2" fillId="4" borderId="12" xfId="0" applyFont="1" applyFill="1" applyBorder="1"/>
    <xf numFmtId="43" fontId="2" fillId="4" borderId="13" xfId="1" applyFont="1" applyFill="1" applyBorder="1"/>
    <xf numFmtId="43" fontId="2" fillId="4" borderId="11" xfId="1" applyFont="1" applyFill="1" applyBorder="1"/>
    <xf numFmtId="43" fontId="2" fillId="4" borderId="12" xfId="1" applyFont="1" applyFill="1" applyBorder="1" applyAlignment="1">
      <alignment horizontal="right"/>
    </xf>
    <xf numFmtId="0" fontId="2" fillId="5" borderId="15" xfId="0" applyFont="1" applyFill="1" applyBorder="1" applyAlignment="1">
      <alignment horizontal="center"/>
    </xf>
    <xf numFmtId="43" fontId="0" fillId="5" borderId="0" xfId="1" applyFont="1" applyFill="1" applyBorder="1"/>
    <xf numFmtId="0" fontId="0" fillId="5" borderId="0" xfId="0" applyFill="1" applyBorder="1"/>
    <xf numFmtId="43" fontId="5" fillId="5" borderId="4" xfId="1" applyFont="1" applyFill="1" applyBorder="1"/>
    <xf numFmtId="43" fontId="0" fillId="5" borderId="8" xfId="1" applyFont="1" applyFill="1" applyBorder="1"/>
    <xf numFmtId="43" fontId="5" fillId="5" borderId="4" xfId="1" applyFont="1" applyFill="1" applyBorder="1" applyAlignment="1"/>
    <xf numFmtId="43" fontId="5" fillId="5" borderId="0" xfId="1" applyFont="1" applyFill="1" applyBorder="1" applyAlignment="1"/>
    <xf numFmtId="43" fontId="2" fillId="5" borderId="0" xfId="1" applyFont="1" applyFill="1" applyBorder="1"/>
    <xf numFmtId="43" fontId="5" fillId="5" borderId="0" xfId="1" applyFont="1" applyFill="1" applyBorder="1"/>
    <xf numFmtId="0" fontId="2" fillId="5" borderId="16" xfId="0" applyFont="1" applyFill="1" applyBorder="1"/>
    <xf numFmtId="0" fontId="5" fillId="3" borderId="5" xfId="0" applyFont="1" applyFill="1" applyBorder="1" applyAlignment="1">
      <alignment horizontal="right"/>
    </xf>
    <xf numFmtId="0" fontId="2" fillId="3" borderId="16" xfId="0" applyFont="1" applyFill="1" applyBorder="1"/>
    <xf numFmtId="0" fontId="0" fillId="3" borderId="6" xfId="0" applyFill="1" applyBorder="1"/>
    <xf numFmtId="43" fontId="5" fillId="3" borderId="7" xfId="0" applyNumberFormat="1" applyFont="1" applyFill="1" applyBorder="1"/>
    <xf numFmtId="0" fontId="0" fillId="3" borderId="5" xfId="0" applyFill="1" applyBorder="1"/>
    <xf numFmtId="43" fontId="2" fillId="3" borderId="7" xfId="1" applyFont="1" applyFill="1" applyBorder="1"/>
    <xf numFmtId="43" fontId="5" fillId="3" borderId="7" xfId="1" applyFont="1" applyFill="1" applyBorder="1"/>
    <xf numFmtId="0" fontId="5" fillId="5" borderId="8" xfId="0" applyFont="1" applyFill="1" applyBorder="1" applyAlignment="1">
      <alignment horizontal="right"/>
    </xf>
    <xf numFmtId="0" fontId="5" fillId="5" borderId="5" xfId="0" applyFont="1" applyFill="1" applyBorder="1" applyAlignment="1">
      <alignment horizontal="right"/>
    </xf>
    <xf numFmtId="0" fontId="0" fillId="0" borderId="8" xfId="0" applyBorder="1" applyAlignment="1">
      <alignment horizontal="left" indent="3"/>
    </xf>
    <xf numFmtId="0" fontId="0" fillId="0" borderId="8" xfId="0" applyFont="1" applyBorder="1" applyAlignment="1">
      <alignment horizontal="left" indent="3"/>
    </xf>
    <xf numFmtId="0" fontId="0" fillId="4" borderId="12" xfId="0" applyFont="1" applyFill="1" applyBorder="1"/>
    <xf numFmtId="0" fontId="0" fillId="4" borderId="12" xfId="0" applyFont="1" applyFill="1" applyBorder="1" applyAlignment="1">
      <alignment horizontal="center"/>
    </xf>
    <xf numFmtId="0" fontId="2" fillId="4" borderId="12" xfId="0" applyFont="1" applyFill="1" applyBorder="1" applyAlignment="1">
      <alignment horizontal="center"/>
    </xf>
    <xf numFmtId="0" fontId="2" fillId="0" borderId="0" xfId="0" applyFont="1"/>
    <xf numFmtId="0" fontId="0" fillId="0" borderId="0" xfId="0" applyAlignment="1">
      <alignment horizontal="left" wrapText="1"/>
    </xf>
    <xf numFmtId="0" fontId="0" fillId="0" borderId="0" xfId="0" applyAlignment="1">
      <alignment horizontal="left"/>
    </xf>
    <xf numFmtId="0" fontId="9" fillId="0" borderId="0" xfId="0" applyFont="1" applyAlignment="1">
      <alignment horizontal="left" wrapText="1"/>
    </xf>
  </cellXfs>
  <cellStyles count="9">
    <cellStyle name="Comma" xfId="1" builtinId="3"/>
    <cellStyle name="Normal" xfId="0" builtinId="0"/>
    <cellStyle name="Normal 2" xfId="2"/>
    <cellStyle name="Normal 2 2" xfId="3"/>
    <cellStyle name="Normal 3" xfId="4"/>
    <cellStyle name="Normal 4" xfId="5"/>
    <cellStyle name="Normal 5" xfId="6"/>
    <cellStyle name="Normal 6" xfId="7"/>
    <cellStyle name="Normal 7"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3%20Municipal%20Plots%20and%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ots"/>
      <sheetName val="Analysis"/>
      <sheetName val="Emissions Summary"/>
      <sheetName val="Appendix Emissions Summary"/>
      <sheetName val="2013 Data"/>
      <sheetName val="2013 ClearPath Output"/>
      <sheetName val="2012 Data"/>
      <sheetName val="2012 ClearPath Output"/>
      <sheetName val="2011 Data"/>
      <sheetName val="2011 ClearPath Output"/>
      <sheetName val="2010 Data"/>
      <sheetName val="2010 ClearPath Output"/>
      <sheetName val="2008 Data"/>
      <sheetName val="2008 ClearPath Output"/>
      <sheetName val="2006 Data"/>
      <sheetName val="2006 ClearPath Output"/>
      <sheetName val="1990 Data"/>
      <sheetName val="1990 ClearPath Output"/>
    </sheetNames>
    <sheetDataSet>
      <sheetData sheetId="0"/>
      <sheetData sheetId="1"/>
      <sheetData sheetId="2"/>
      <sheetData sheetId="3"/>
      <sheetData sheetId="4">
        <row r="4">
          <cell r="E4">
            <v>218448245</v>
          </cell>
          <cell r="F4" t="str">
            <v>kWh</v>
          </cell>
          <cell r="G4">
            <v>745557</v>
          </cell>
          <cell r="H4">
            <v>99784</v>
          </cell>
        </row>
        <row r="5">
          <cell r="E5">
            <v>714467.89883268485</v>
          </cell>
          <cell r="F5" t="str">
            <v>Mcf</v>
          </cell>
          <cell r="G5">
            <v>734473</v>
          </cell>
          <cell r="H5">
            <v>39042</v>
          </cell>
        </row>
        <row r="6">
          <cell r="E6">
            <v>278555</v>
          </cell>
          <cell r="F6" t="str">
            <v>gal</v>
          </cell>
          <cell r="G6">
            <v>38441</v>
          </cell>
          <cell r="H6">
            <v>2860</v>
          </cell>
        </row>
        <row r="7">
          <cell r="E7">
            <v>111375900</v>
          </cell>
          <cell r="F7" t="str">
            <v>lbs</v>
          </cell>
          <cell r="G7">
            <v>113603</v>
          </cell>
          <cell r="H7">
            <v>5657</v>
          </cell>
        </row>
        <row r="8">
          <cell r="E8">
            <v>218448245</v>
          </cell>
          <cell r="F8" t="str">
            <v>kWh</v>
          </cell>
          <cell r="G8">
            <v>43391</v>
          </cell>
          <cell r="H8">
            <v>5807</v>
          </cell>
        </row>
        <row r="11">
          <cell r="E11">
            <v>73268984</v>
          </cell>
          <cell r="F11" t="str">
            <v>kWh</v>
          </cell>
          <cell r="G11">
            <v>250065</v>
          </cell>
          <cell r="H11">
            <v>33468</v>
          </cell>
        </row>
        <row r="12">
          <cell r="E12">
            <v>73268984</v>
          </cell>
          <cell r="F12" t="str">
            <v>kWh</v>
          </cell>
          <cell r="G12">
            <v>14554</v>
          </cell>
          <cell r="H12">
            <v>1948</v>
          </cell>
        </row>
        <row r="15">
          <cell r="E15">
            <v>125704791</v>
          </cell>
          <cell r="F15" t="str">
            <v>kWh</v>
          </cell>
          <cell r="G15">
            <v>429027</v>
          </cell>
          <cell r="H15">
            <v>57420</v>
          </cell>
        </row>
        <row r="16">
          <cell r="E16">
            <v>39750</v>
          </cell>
          <cell r="F16" t="str">
            <v>Mcf</v>
          </cell>
          <cell r="G16">
            <v>40863</v>
          </cell>
          <cell r="H16">
            <v>2172</v>
          </cell>
        </row>
        <row r="17">
          <cell r="E17">
            <v>3052</v>
          </cell>
          <cell r="F17" t="str">
            <v>gal</v>
          </cell>
          <cell r="G17">
            <v>421</v>
          </cell>
          <cell r="H17">
            <v>31</v>
          </cell>
        </row>
        <row r="18">
          <cell r="E18">
            <v>125704791</v>
          </cell>
          <cell r="F18" t="str">
            <v>kWh</v>
          </cell>
          <cell r="G18">
            <v>24969</v>
          </cell>
          <cell r="H18">
            <v>3342</v>
          </cell>
        </row>
        <row r="21">
          <cell r="E21">
            <v>139090215</v>
          </cell>
          <cell r="F21" t="str">
            <v>kWh</v>
          </cell>
          <cell r="G21">
            <v>474711</v>
          </cell>
          <cell r="H21">
            <v>63535</v>
          </cell>
        </row>
        <row r="22">
          <cell r="E22">
            <v>282510.70038910507</v>
          </cell>
          <cell r="F22" t="str">
            <v>Mcf</v>
          </cell>
          <cell r="G22">
            <v>290421</v>
          </cell>
          <cell r="H22">
            <v>15438</v>
          </cell>
        </row>
        <row r="23">
          <cell r="E23">
            <v>74707</v>
          </cell>
          <cell r="F23" t="str">
            <v>gal</v>
          </cell>
          <cell r="G23">
            <v>10310</v>
          </cell>
          <cell r="H23">
            <v>767</v>
          </cell>
        </row>
        <row r="24">
          <cell r="H24">
            <v>2710</v>
          </cell>
        </row>
        <row r="25">
          <cell r="H25">
            <v>23308</v>
          </cell>
        </row>
        <row r="26">
          <cell r="E26">
            <v>139090215</v>
          </cell>
          <cell r="F26" t="str">
            <v>kWh</v>
          </cell>
          <cell r="G26">
            <v>27628</v>
          </cell>
          <cell r="H26">
            <v>3698</v>
          </cell>
        </row>
        <row r="29">
          <cell r="E29">
            <v>167419900</v>
          </cell>
          <cell r="F29" t="str">
            <v>kWh</v>
          </cell>
          <cell r="G29">
            <v>571399</v>
          </cell>
          <cell r="H29">
            <v>76475</v>
          </cell>
        </row>
        <row r="30">
          <cell r="E30">
            <v>337439.68871595332</v>
          </cell>
          <cell r="F30" t="str">
            <v>Mcf</v>
          </cell>
          <cell r="G30">
            <v>346888</v>
          </cell>
          <cell r="H30">
            <v>18439</v>
          </cell>
        </row>
        <row r="31">
          <cell r="E31">
            <v>5638</v>
          </cell>
          <cell r="F31" t="str">
            <v>gal</v>
          </cell>
          <cell r="G31">
            <v>778</v>
          </cell>
          <cell r="H31">
            <v>58</v>
          </cell>
        </row>
        <row r="32">
          <cell r="E32">
            <v>167419900</v>
          </cell>
          <cell r="F32" t="str">
            <v>kWh</v>
          </cell>
          <cell r="G32">
            <v>33255</v>
          </cell>
          <cell r="H32">
            <v>4451</v>
          </cell>
        </row>
        <row r="35">
          <cell r="E35">
            <v>3135722</v>
          </cell>
          <cell r="F35" t="str">
            <v>gal</v>
          </cell>
          <cell r="G35">
            <v>391808</v>
          </cell>
          <cell r="H35">
            <v>27663</v>
          </cell>
        </row>
        <row r="38">
          <cell r="E38">
            <v>2035206</v>
          </cell>
          <cell r="F38" t="str">
            <v>gal</v>
          </cell>
          <cell r="G38">
            <v>280035</v>
          </cell>
          <cell r="H38">
            <v>19782</v>
          </cell>
        </row>
        <row r="40">
          <cell r="E40">
            <v>45519</v>
          </cell>
          <cell r="F40" t="str">
            <v>VMT</v>
          </cell>
          <cell r="G40">
            <v>228</v>
          </cell>
          <cell r="H40">
            <v>16</v>
          </cell>
        </row>
        <row r="43">
          <cell r="H43">
            <v>152286</v>
          </cell>
        </row>
        <row r="44">
          <cell r="H44">
            <v>355585</v>
          </cell>
        </row>
        <row r="45">
          <cell r="H45">
            <v>507871</v>
          </cell>
        </row>
      </sheetData>
      <sheetData sheetId="5"/>
      <sheetData sheetId="6">
        <row r="4">
          <cell r="D4">
            <v>221469509</v>
          </cell>
          <cell r="E4" t="str">
            <v>kWh</v>
          </cell>
          <cell r="F4">
            <v>755869</v>
          </cell>
          <cell r="G4">
            <v>101164</v>
          </cell>
        </row>
        <row r="5">
          <cell r="D5">
            <v>601956.2256809338</v>
          </cell>
          <cell r="E5" t="str">
            <v>Mcf</v>
          </cell>
          <cell r="F5">
            <v>618811</v>
          </cell>
          <cell r="G5">
            <v>32894</v>
          </cell>
        </row>
        <row r="6">
          <cell r="D6">
            <v>200221</v>
          </cell>
          <cell r="E6" t="str">
            <v>gal</v>
          </cell>
          <cell r="F6">
            <v>27630</v>
          </cell>
          <cell r="G6">
            <v>2056</v>
          </cell>
        </row>
        <row r="7">
          <cell r="D7">
            <v>101191000</v>
          </cell>
          <cell r="E7" t="str">
            <v>lbs</v>
          </cell>
          <cell r="F7">
            <v>103215</v>
          </cell>
          <cell r="G7">
            <v>5233</v>
          </cell>
        </row>
        <row r="8">
          <cell r="D8">
            <v>221469509</v>
          </cell>
          <cell r="E8" t="str">
            <v>kWh</v>
          </cell>
          <cell r="F8">
            <v>43992</v>
          </cell>
          <cell r="G8">
            <v>5888</v>
          </cell>
        </row>
        <row r="11">
          <cell r="D11">
            <v>72036392</v>
          </cell>
          <cell r="E11" t="str">
            <v>kWh</v>
          </cell>
          <cell r="F11">
            <v>245858</v>
          </cell>
          <cell r="G11">
            <v>32905</v>
          </cell>
        </row>
        <row r="12">
          <cell r="D12">
            <v>72036392</v>
          </cell>
          <cell r="E12" t="str">
            <v>kWh</v>
          </cell>
          <cell r="F12">
            <v>14309</v>
          </cell>
          <cell r="G12">
            <v>1915</v>
          </cell>
        </row>
        <row r="15">
          <cell r="D15">
            <v>117699261</v>
          </cell>
          <cell r="E15" t="str">
            <v>kWh</v>
          </cell>
          <cell r="F15">
            <v>401704</v>
          </cell>
          <cell r="G15">
            <v>53763</v>
          </cell>
        </row>
        <row r="16">
          <cell r="D16">
            <v>35207.198443579764</v>
          </cell>
          <cell r="E16" t="str">
            <v>Mcf</v>
          </cell>
          <cell r="F16">
            <v>36193</v>
          </cell>
          <cell r="G16">
            <v>1924</v>
          </cell>
        </row>
        <row r="17">
          <cell r="D17">
            <v>1936</v>
          </cell>
          <cell r="E17" t="str">
            <v>gal</v>
          </cell>
          <cell r="F17">
            <v>267</v>
          </cell>
          <cell r="G17">
            <v>20</v>
          </cell>
        </row>
        <row r="18">
          <cell r="D18">
            <v>117699261</v>
          </cell>
          <cell r="E18" t="str">
            <v>kWh</v>
          </cell>
          <cell r="F18">
            <v>23379</v>
          </cell>
          <cell r="G18">
            <v>3129</v>
          </cell>
        </row>
        <row r="21">
          <cell r="D21">
            <v>139135487</v>
          </cell>
          <cell r="E21" t="str">
            <v>kWh</v>
          </cell>
          <cell r="F21">
            <v>474865</v>
          </cell>
          <cell r="G21">
            <v>63555</v>
          </cell>
        </row>
        <row r="22">
          <cell r="D22">
            <v>245234.43579766536</v>
          </cell>
          <cell r="E22" t="str">
            <v>Mcf</v>
          </cell>
          <cell r="F22">
            <v>252101</v>
          </cell>
          <cell r="G22">
            <v>13401</v>
          </cell>
        </row>
        <row r="23">
          <cell r="D23">
            <v>2477</v>
          </cell>
          <cell r="E23" t="str">
            <v>gal</v>
          </cell>
          <cell r="F23">
            <v>342</v>
          </cell>
          <cell r="G23">
            <v>25</v>
          </cell>
        </row>
        <row r="24">
          <cell r="G24">
            <v>3403</v>
          </cell>
        </row>
        <row r="25">
          <cell r="G25">
            <v>26574</v>
          </cell>
        </row>
        <row r="26">
          <cell r="D26">
            <v>139135487</v>
          </cell>
          <cell r="E26" t="str">
            <v>kWh</v>
          </cell>
          <cell r="F26">
            <v>27637</v>
          </cell>
          <cell r="G26">
            <v>3699</v>
          </cell>
        </row>
        <row r="29">
          <cell r="D29">
            <v>168016762</v>
          </cell>
          <cell r="E29" t="str">
            <v>kWh</v>
          </cell>
          <cell r="F29">
            <v>573436</v>
          </cell>
          <cell r="G29">
            <v>76748</v>
          </cell>
        </row>
        <row r="30">
          <cell r="D30">
            <v>281958.1712062257</v>
          </cell>
          <cell r="E30" t="str">
            <v>Mcf</v>
          </cell>
          <cell r="F30">
            <v>289853</v>
          </cell>
          <cell r="G30">
            <v>15407</v>
          </cell>
        </row>
        <row r="31">
          <cell r="D31">
            <v>4287</v>
          </cell>
          <cell r="E31" t="str">
            <v>gal</v>
          </cell>
          <cell r="F31">
            <v>592</v>
          </cell>
          <cell r="G31">
            <v>44</v>
          </cell>
        </row>
        <row r="32">
          <cell r="D32">
            <v>168016762</v>
          </cell>
          <cell r="E32" t="str">
            <v>kWh</v>
          </cell>
          <cell r="F32">
            <v>33374</v>
          </cell>
          <cell r="G32">
            <v>4467</v>
          </cell>
        </row>
        <row r="35">
          <cell r="D35">
            <v>3383796.3</v>
          </cell>
          <cell r="E35" t="str">
            <v>gal</v>
          </cell>
          <cell r="F35">
            <v>422805</v>
          </cell>
          <cell r="G35">
            <v>29852</v>
          </cell>
        </row>
        <row r="38">
          <cell r="D38">
            <v>2349373.4500000002</v>
          </cell>
          <cell r="E38" t="str">
            <v>gal</v>
          </cell>
          <cell r="F38">
            <v>323263</v>
          </cell>
          <cell r="G38">
            <v>22836</v>
          </cell>
        </row>
        <row r="40">
          <cell r="D40">
            <v>45519</v>
          </cell>
          <cell r="E40" t="str">
            <v>VMT</v>
          </cell>
          <cell r="F40">
            <v>228</v>
          </cell>
          <cell r="G40">
            <v>16</v>
          </cell>
        </row>
        <row r="43">
          <cell r="G43">
            <v>148452</v>
          </cell>
        </row>
        <row r="44">
          <cell r="G44">
            <v>352466</v>
          </cell>
        </row>
        <row r="45">
          <cell r="G45">
            <v>500918</v>
          </cell>
        </row>
      </sheetData>
      <sheetData sheetId="7"/>
      <sheetData sheetId="8">
        <row r="4">
          <cell r="D4">
            <v>212961332</v>
          </cell>
          <cell r="E4" t="str">
            <v>kWh</v>
          </cell>
          <cell r="F4">
            <v>726830</v>
          </cell>
          <cell r="G4">
            <v>97278</v>
          </cell>
        </row>
        <row r="5">
          <cell r="D5">
            <v>681792.80155642016</v>
          </cell>
          <cell r="E5" t="str">
            <v>Mcf</v>
          </cell>
          <cell r="F5">
            <v>700883</v>
          </cell>
          <cell r="G5">
            <v>37256</v>
          </cell>
        </row>
        <row r="6">
          <cell r="D6">
            <v>278105</v>
          </cell>
          <cell r="E6" t="str">
            <v>gal</v>
          </cell>
          <cell r="F6">
            <v>38378</v>
          </cell>
          <cell r="G6">
            <v>2856</v>
          </cell>
        </row>
        <row r="7">
          <cell r="D7">
            <v>97466000</v>
          </cell>
          <cell r="E7" t="str">
            <v>lbs</v>
          </cell>
          <cell r="F7">
            <v>99415</v>
          </cell>
          <cell r="G7">
            <v>5040</v>
          </cell>
        </row>
        <row r="8">
          <cell r="D8">
            <v>212961332</v>
          </cell>
          <cell r="E8" t="str">
            <v>kWh</v>
          </cell>
          <cell r="F8">
            <v>42302</v>
          </cell>
          <cell r="G8">
            <v>5662</v>
          </cell>
        </row>
        <row r="11">
          <cell r="D11">
            <v>73130406</v>
          </cell>
          <cell r="E11" t="str">
            <v>kWh</v>
          </cell>
          <cell r="F11">
            <v>249592</v>
          </cell>
          <cell r="G11">
            <v>33405</v>
          </cell>
        </row>
        <row r="12">
          <cell r="D12">
            <v>73130406</v>
          </cell>
          <cell r="E12" t="str">
            <v>kWh</v>
          </cell>
          <cell r="F12">
            <v>14526</v>
          </cell>
          <cell r="G12">
            <v>1944</v>
          </cell>
        </row>
        <row r="15">
          <cell r="D15">
            <v>133198513</v>
          </cell>
          <cell r="E15" t="str">
            <v>kWh</v>
          </cell>
          <cell r="F15">
            <v>454602</v>
          </cell>
          <cell r="G15">
            <v>60843</v>
          </cell>
        </row>
        <row r="16">
          <cell r="D16">
            <v>36991.245136186772</v>
          </cell>
          <cell r="E16" t="str">
            <v>Mcf</v>
          </cell>
          <cell r="F16">
            <v>38027</v>
          </cell>
          <cell r="G16">
            <v>2021</v>
          </cell>
        </row>
        <row r="17">
          <cell r="D17">
            <v>3730</v>
          </cell>
          <cell r="E17" t="str">
            <v>gal</v>
          </cell>
          <cell r="F17">
            <v>515</v>
          </cell>
          <cell r="G17">
            <v>38</v>
          </cell>
        </row>
        <row r="18">
          <cell r="D18">
            <v>133198513</v>
          </cell>
          <cell r="E18" t="str">
            <v>kWh</v>
          </cell>
          <cell r="F18">
            <v>26458</v>
          </cell>
          <cell r="G18">
            <v>3541</v>
          </cell>
        </row>
        <row r="21">
          <cell r="D21">
            <v>134004289</v>
          </cell>
          <cell r="E21" t="str">
            <v>kWh</v>
          </cell>
          <cell r="F21">
            <v>457353</v>
          </cell>
          <cell r="G21">
            <v>61211</v>
          </cell>
        </row>
        <row r="22">
          <cell r="D22">
            <v>17436.770428015563</v>
          </cell>
          <cell r="E22" t="str">
            <v>Mcf</v>
          </cell>
          <cell r="F22">
            <v>17925</v>
          </cell>
          <cell r="G22">
            <v>953</v>
          </cell>
        </row>
        <row r="23">
          <cell r="D23">
            <v>3708</v>
          </cell>
          <cell r="E23" t="str">
            <v>gal</v>
          </cell>
          <cell r="F23">
            <v>512</v>
          </cell>
          <cell r="G23">
            <v>38</v>
          </cell>
        </row>
        <row r="24">
          <cell r="G24">
            <v>3403</v>
          </cell>
        </row>
        <row r="25">
          <cell r="G25">
            <v>26574</v>
          </cell>
        </row>
        <row r="26">
          <cell r="D26">
            <v>134004289</v>
          </cell>
          <cell r="E26" t="str">
            <v>kWh</v>
          </cell>
          <cell r="F26">
            <v>26618</v>
          </cell>
          <cell r="G26">
            <v>3563</v>
          </cell>
        </row>
        <row r="29">
          <cell r="D29">
            <v>169821275</v>
          </cell>
          <cell r="E29" t="str">
            <v>kWh</v>
          </cell>
          <cell r="F29">
            <v>579595</v>
          </cell>
          <cell r="G29">
            <v>77572</v>
          </cell>
        </row>
        <row r="30">
          <cell r="D30">
            <v>290785.99221789883</v>
          </cell>
          <cell r="E30" t="str">
            <v>Mcf</v>
          </cell>
          <cell r="F30">
            <v>298928</v>
          </cell>
          <cell r="G30">
            <v>15890</v>
          </cell>
        </row>
        <row r="31">
          <cell r="D31">
            <v>7918</v>
          </cell>
          <cell r="E31" t="str">
            <v>gal</v>
          </cell>
          <cell r="F31">
            <v>1093</v>
          </cell>
          <cell r="G31">
            <v>81</v>
          </cell>
        </row>
        <row r="32">
          <cell r="D32">
            <v>169821275</v>
          </cell>
          <cell r="E32" t="str">
            <v>kWh</v>
          </cell>
          <cell r="F32">
            <v>33732</v>
          </cell>
          <cell r="G32">
            <v>4515</v>
          </cell>
        </row>
        <row r="35">
          <cell r="D35">
            <v>3270356</v>
          </cell>
          <cell r="E35" t="str">
            <v>gal</v>
          </cell>
          <cell r="F35">
            <v>408631</v>
          </cell>
          <cell r="G35">
            <v>28851</v>
          </cell>
        </row>
        <row r="37">
          <cell r="D37">
            <v>713419</v>
          </cell>
          <cell r="E37" t="str">
            <v>gal</v>
          </cell>
          <cell r="F37">
            <v>98377</v>
          </cell>
          <cell r="G37">
            <v>7153</v>
          </cell>
        </row>
        <row r="38">
          <cell r="D38">
            <v>1543787</v>
          </cell>
          <cell r="E38" t="str">
            <v>gal</v>
          </cell>
          <cell r="F38">
            <v>212418</v>
          </cell>
          <cell r="G38">
            <v>15005</v>
          </cell>
        </row>
        <row r="40">
          <cell r="D40">
            <v>51294</v>
          </cell>
          <cell r="E40" t="str">
            <v>VMT</v>
          </cell>
          <cell r="F40">
            <v>228</v>
          </cell>
          <cell r="G40">
            <v>16</v>
          </cell>
        </row>
        <row r="43">
          <cell r="G43">
            <v>140135</v>
          </cell>
        </row>
        <row r="44">
          <cell r="G44">
            <v>354574</v>
          </cell>
        </row>
        <row r="45">
          <cell r="G45">
            <v>494709</v>
          </cell>
        </row>
      </sheetData>
      <sheetData sheetId="9"/>
      <sheetData sheetId="10">
        <row r="4">
          <cell r="D4">
            <v>218133018</v>
          </cell>
          <cell r="E4" t="str">
            <v>kWh</v>
          </cell>
          <cell r="F4">
            <v>744481</v>
          </cell>
          <cell r="G4">
            <v>99640</v>
          </cell>
        </row>
        <row r="5">
          <cell r="D5">
            <v>701571.98443579767</v>
          </cell>
          <cell r="E5" t="str">
            <v>Mcf</v>
          </cell>
          <cell r="F5">
            <v>721216</v>
          </cell>
          <cell r="G5">
            <v>38351</v>
          </cell>
        </row>
        <row r="6">
          <cell r="D6">
            <v>206337</v>
          </cell>
          <cell r="E6" t="str">
            <v>gal</v>
          </cell>
          <cell r="F6">
            <v>28475</v>
          </cell>
          <cell r="G6">
            <v>2119</v>
          </cell>
        </row>
        <row r="7">
          <cell r="D7">
            <v>97843000</v>
          </cell>
          <cell r="E7" t="str">
            <v>lbs</v>
          </cell>
          <cell r="F7">
            <v>99800</v>
          </cell>
          <cell r="G7">
            <v>10294</v>
          </cell>
        </row>
        <row r="8">
          <cell r="D8">
            <v>218133018</v>
          </cell>
          <cell r="E8" t="str">
            <v>kWh</v>
          </cell>
          <cell r="F8">
            <v>43329</v>
          </cell>
          <cell r="G8">
            <v>5799</v>
          </cell>
        </row>
        <row r="11">
          <cell r="D11">
            <v>78518462</v>
          </cell>
          <cell r="E11" t="str">
            <v>kWh</v>
          </cell>
          <cell r="F11">
            <v>267981</v>
          </cell>
          <cell r="G11">
            <v>35866</v>
          </cell>
        </row>
        <row r="12">
          <cell r="D12">
            <v>78518462</v>
          </cell>
          <cell r="E12" t="str">
            <v>kWh</v>
          </cell>
          <cell r="F12">
            <v>15596</v>
          </cell>
          <cell r="G12">
            <v>2087</v>
          </cell>
        </row>
        <row r="15">
          <cell r="D15">
            <v>136797860</v>
          </cell>
          <cell r="E15" t="str">
            <v>kWh</v>
          </cell>
          <cell r="F15">
            <v>466887</v>
          </cell>
          <cell r="G15">
            <v>62487</v>
          </cell>
        </row>
        <row r="16">
          <cell r="D16">
            <v>36384.241245136189</v>
          </cell>
          <cell r="E16" t="str">
            <v>Mcf</v>
          </cell>
          <cell r="F16">
            <v>37403</v>
          </cell>
          <cell r="G16">
            <v>1989</v>
          </cell>
        </row>
        <row r="17">
          <cell r="D17">
            <v>264</v>
          </cell>
          <cell r="E17" t="str">
            <v>gal</v>
          </cell>
          <cell r="F17">
            <v>36</v>
          </cell>
          <cell r="G17">
            <v>3</v>
          </cell>
        </row>
        <row r="18">
          <cell r="D18">
            <v>136797860</v>
          </cell>
          <cell r="E18" t="str">
            <v>kWh</v>
          </cell>
          <cell r="F18">
            <v>27173</v>
          </cell>
          <cell r="G18">
            <v>3637</v>
          </cell>
        </row>
        <row r="21">
          <cell r="D21">
            <v>130106273</v>
          </cell>
          <cell r="E21" t="str">
            <v>kWh</v>
          </cell>
          <cell r="F21">
            <v>444049</v>
          </cell>
          <cell r="G21">
            <v>59431</v>
          </cell>
        </row>
        <row r="22">
          <cell r="D22">
            <v>14324.902723735408</v>
          </cell>
          <cell r="E22" t="str">
            <v>Mcf</v>
          </cell>
          <cell r="F22">
            <v>14726</v>
          </cell>
          <cell r="G22">
            <v>783</v>
          </cell>
        </row>
        <row r="23">
          <cell r="D23">
            <v>598</v>
          </cell>
          <cell r="E23" t="str">
            <v>gal</v>
          </cell>
          <cell r="F23">
            <v>83</v>
          </cell>
          <cell r="G23">
            <v>6</v>
          </cell>
        </row>
        <row r="24">
          <cell r="G24">
            <v>3403</v>
          </cell>
        </row>
        <row r="25">
          <cell r="G25">
            <v>26574</v>
          </cell>
        </row>
        <row r="26">
          <cell r="D26">
            <v>130106273</v>
          </cell>
          <cell r="E26" t="str">
            <v>kWh</v>
          </cell>
          <cell r="F26">
            <v>25844</v>
          </cell>
          <cell r="G26">
            <v>3459</v>
          </cell>
        </row>
        <row r="29">
          <cell r="D29">
            <v>171567278</v>
          </cell>
          <cell r="E29" t="str">
            <v>kWh</v>
          </cell>
          <cell r="F29">
            <v>585554</v>
          </cell>
          <cell r="G29">
            <v>78370</v>
          </cell>
        </row>
        <row r="30">
          <cell r="D30">
            <v>250678.01556420233</v>
          </cell>
          <cell r="E30" t="str">
            <v>Mcf</v>
          </cell>
          <cell r="F30">
            <v>257697</v>
          </cell>
          <cell r="G30">
            <v>13703</v>
          </cell>
        </row>
        <row r="31">
          <cell r="D31">
            <v>0</v>
          </cell>
          <cell r="E31" t="str">
            <v>gal</v>
          </cell>
          <cell r="G31" t="str">
            <v>-</v>
          </cell>
        </row>
        <row r="32">
          <cell r="D32">
            <v>171567278</v>
          </cell>
          <cell r="E32" t="str">
            <v>kWh</v>
          </cell>
          <cell r="F32">
            <v>34079</v>
          </cell>
          <cell r="G32">
            <v>4561</v>
          </cell>
        </row>
        <row r="35">
          <cell r="D35">
            <v>3389889</v>
          </cell>
          <cell r="E35" t="str">
            <v>gal</v>
          </cell>
          <cell r="F35">
            <v>423567</v>
          </cell>
          <cell r="G35">
            <v>29906</v>
          </cell>
        </row>
        <row r="36">
          <cell r="D36">
            <v>880589</v>
          </cell>
          <cell r="E36" t="str">
            <v>gal</v>
          </cell>
          <cell r="F36">
            <v>121557</v>
          </cell>
          <cell r="G36">
            <v>9049</v>
          </cell>
        </row>
        <row r="37">
          <cell r="D37">
            <v>725244</v>
          </cell>
          <cell r="E37" t="str">
            <v>gal</v>
          </cell>
          <cell r="F37">
            <v>100008</v>
          </cell>
          <cell r="G37">
            <v>7304</v>
          </cell>
        </row>
        <row r="38">
          <cell r="D38">
            <v>572291</v>
          </cell>
          <cell r="E38" t="str">
            <v>gal</v>
          </cell>
          <cell r="F38">
            <v>78745</v>
          </cell>
          <cell r="G38">
            <v>5587</v>
          </cell>
        </row>
        <row r="39">
          <cell r="D39">
            <v>158037</v>
          </cell>
          <cell r="E39" t="str">
            <v>gal</v>
          </cell>
          <cell r="F39">
            <v>21508</v>
          </cell>
          <cell r="G39">
            <v>1300</v>
          </cell>
        </row>
        <row r="40">
          <cell r="D40">
            <v>42655</v>
          </cell>
          <cell r="E40" t="str">
            <v>VMT</v>
          </cell>
          <cell r="F40">
            <v>228</v>
          </cell>
          <cell r="G40">
            <v>16</v>
          </cell>
        </row>
        <row r="43">
          <cell r="G43">
            <v>140093</v>
          </cell>
        </row>
        <row r="44">
          <cell r="G44">
            <v>365631</v>
          </cell>
        </row>
        <row r="45">
          <cell r="G45">
            <v>505724</v>
          </cell>
        </row>
      </sheetData>
      <sheetData sheetId="11"/>
      <sheetData sheetId="12">
        <row r="4">
          <cell r="D4">
            <v>224409797</v>
          </cell>
          <cell r="E4" t="str">
            <v>kWh</v>
          </cell>
          <cell r="F4">
            <v>765904</v>
          </cell>
          <cell r="G4">
            <v>108425</v>
          </cell>
        </row>
        <row r="5">
          <cell r="D5">
            <v>771560.31128404662</v>
          </cell>
          <cell r="E5" t="str">
            <v>Mcf</v>
          </cell>
          <cell r="F5">
            <v>793164</v>
          </cell>
          <cell r="G5">
            <v>42176</v>
          </cell>
        </row>
        <row r="6">
          <cell r="D6">
            <v>255918</v>
          </cell>
          <cell r="E6" t="str">
            <v>gal</v>
          </cell>
          <cell r="F6">
            <v>35317</v>
          </cell>
          <cell r="G6">
            <v>2628</v>
          </cell>
        </row>
        <row r="7">
          <cell r="D7">
            <v>111082000</v>
          </cell>
          <cell r="E7" t="str">
            <v>lbs</v>
          </cell>
          <cell r="F7">
            <v>113304</v>
          </cell>
          <cell r="G7">
            <v>11687</v>
          </cell>
        </row>
        <row r="8">
          <cell r="D8">
            <v>224409797</v>
          </cell>
          <cell r="E8" t="str">
            <v>kWh</v>
          </cell>
          <cell r="F8">
            <v>49562</v>
          </cell>
          <cell r="G8">
            <v>7016</v>
          </cell>
        </row>
        <row r="11">
          <cell r="D11">
            <v>81140640</v>
          </cell>
          <cell r="E11" t="str">
            <v>kWh</v>
          </cell>
          <cell r="F11">
            <v>276931</v>
          </cell>
          <cell r="G11">
            <v>39204</v>
          </cell>
        </row>
        <row r="12">
          <cell r="D12">
            <v>81140640</v>
          </cell>
          <cell r="E12" t="str">
            <v>kWh</v>
          </cell>
          <cell r="F12">
            <v>17920</v>
          </cell>
          <cell r="G12">
            <v>2537</v>
          </cell>
        </row>
        <row r="15">
          <cell r="D15">
            <v>136340835</v>
          </cell>
          <cell r="E15" t="str">
            <v>kWh</v>
          </cell>
          <cell r="F15">
            <v>465327</v>
          </cell>
          <cell r="G15">
            <v>65874</v>
          </cell>
        </row>
        <row r="16">
          <cell r="D16">
            <v>44096.303501945527</v>
          </cell>
          <cell r="E16" t="str">
            <v>Mcf</v>
          </cell>
          <cell r="F16">
            <v>45331</v>
          </cell>
          <cell r="G16">
            <v>2410</v>
          </cell>
        </row>
        <row r="17">
          <cell r="D17">
            <v>0</v>
          </cell>
          <cell r="E17" t="str">
            <v>gal</v>
          </cell>
          <cell r="G17" t="str">
            <v>-</v>
          </cell>
        </row>
        <row r="18">
          <cell r="D18">
            <v>136340835</v>
          </cell>
          <cell r="E18" t="str">
            <v>kWh</v>
          </cell>
          <cell r="F18">
            <v>30111</v>
          </cell>
          <cell r="G18">
            <v>4263</v>
          </cell>
        </row>
        <row r="21">
          <cell r="D21">
            <v>136706131</v>
          </cell>
          <cell r="E21" t="str">
            <v>kWh</v>
          </cell>
          <cell r="F21">
            <v>0</v>
          </cell>
          <cell r="G21">
            <v>1103</v>
          </cell>
        </row>
        <row r="22">
          <cell r="D22">
            <v>20174.124513618677</v>
          </cell>
          <cell r="E22" t="str">
            <v>Mcf</v>
          </cell>
          <cell r="F22">
            <v>20739</v>
          </cell>
          <cell r="G22">
            <v>1102</v>
          </cell>
        </row>
        <row r="23">
          <cell r="D23">
            <v>0</v>
          </cell>
          <cell r="E23" t="str">
            <v>gal</v>
          </cell>
          <cell r="G23" t="str">
            <v>-</v>
          </cell>
        </row>
        <row r="24">
          <cell r="G24">
            <v>2683</v>
          </cell>
        </row>
        <row r="25">
          <cell r="G25">
            <v>27640</v>
          </cell>
        </row>
        <row r="26">
          <cell r="D26">
            <v>136706131</v>
          </cell>
          <cell r="E26" t="str">
            <v>kWh</v>
          </cell>
          <cell r="F26">
            <v>30192</v>
          </cell>
          <cell r="G26">
            <v>4274</v>
          </cell>
        </row>
        <row r="29">
          <cell r="D29">
            <v>162316586</v>
          </cell>
          <cell r="E29" t="str">
            <v>kWh</v>
          </cell>
          <cell r="F29">
            <v>553982</v>
          </cell>
          <cell r="G29">
            <v>78424</v>
          </cell>
        </row>
        <row r="30">
          <cell r="D30">
            <v>326531.12840466923</v>
          </cell>
          <cell r="E30" t="str">
            <v>Mcf</v>
          </cell>
          <cell r="F30">
            <v>335674</v>
          </cell>
          <cell r="G30">
            <v>17849</v>
          </cell>
        </row>
        <row r="31">
          <cell r="D31">
            <v>0</v>
          </cell>
          <cell r="E31" t="str">
            <v>gal</v>
          </cell>
          <cell r="G31" t="str">
            <v>-</v>
          </cell>
        </row>
        <row r="32">
          <cell r="D32">
            <v>162316586</v>
          </cell>
          <cell r="E32" t="str">
            <v>kWh</v>
          </cell>
          <cell r="F32">
            <v>35848</v>
          </cell>
          <cell r="G32">
            <v>5075</v>
          </cell>
        </row>
        <row r="35">
          <cell r="D35">
            <v>3747144</v>
          </cell>
          <cell r="E35" t="str">
            <v>gal</v>
          </cell>
          <cell r="F35">
            <v>468206</v>
          </cell>
          <cell r="G35">
            <v>33057</v>
          </cell>
        </row>
        <row r="36">
          <cell r="D36">
            <v>2087795</v>
          </cell>
          <cell r="E36" t="str">
            <v>gal</v>
          </cell>
          <cell r="F36">
            <v>288199</v>
          </cell>
          <cell r="G36">
            <v>21359</v>
          </cell>
        </row>
        <row r="39">
          <cell r="D39">
            <v>317592</v>
          </cell>
          <cell r="E39" t="str">
            <v>gal</v>
          </cell>
          <cell r="F39">
            <v>43223</v>
          </cell>
          <cell r="G39">
            <v>2601</v>
          </cell>
        </row>
        <row r="40">
          <cell r="D40">
            <v>45519</v>
          </cell>
          <cell r="E40" t="str">
            <v>VMT</v>
          </cell>
          <cell r="F40">
            <v>228</v>
          </cell>
          <cell r="G40">
            <v>16</v>
          </cell>
        </row>
        <row r="43">
          <cell r="G43">
            <v>153521</v>
          </cell>
        </row>
        <row r="44">
          <cell r="G44">
            <v>327882</v>
          </cell>
        </row>
        <row r="45">
          <cell r="G45">
            <v>481403</v>
          </cell>
        </row>
      </sheetData>
      <sheetData sheetId="13"/>
      <sheetData sheetId="14">
        <row r="4">
          <cell r="D4">
            <v>217842522</v>
          </cell>
          <cell r="E4" t="str">
            <v>kWh</v>
          </cell>
          <cell r="F4">
            <v>743490</v>
          </cell>
          <cell r="G4">
            <v>113190</v>
          </cell>
        </row>
        <row r="5">
          <cell r="D5">
            <v>716201.36186770431</v>
          </cell>
          <cell r="E5" t="str">
            <v>Mcf</v>
          </cell>
          <cell r="F5">
            <v>736255</v>
          </cell>
          <cell r="G5">
            <v>39150</v>
          </cell>
        </row>
        <row r="6">
          <cell r="D6">
            <v>257209</v>
          </cell>
          <cell r="E6" t="str">
            <v>gal</v>
          </cell>
          <cell r="F6">
            <v>35495</v>
          </cell>
          <cell r="G6">
            <v>2641</v>
          </cell>
        </row>
        <row r="7">
          <cell r="D7">
            <v>87951000</v>
          </cell>
          <cell r="E7" t="str">
            <v>lbs</v>
          </cell>
          <cell r="F7">
            <v>89710</v>
          </cell>
          <cell r="G7">
            <v>9254</v>
          </cell>
        </row>
        <row r="8">
          <cell r="D8">
            <v>217842522</v>
          </cell>
          <cell r="E8" t="str">
            <v>kWh</v>
          </cell>
          <cell r="F8">
            <v>48111</v>
          </cell>
          <cell r="G8">
            <v>7324</v>
          </cell>
        </row>
        <row r="11">
          <cell r="D11">
            <v>86331904</v>
          </cell>
          <cell r="E11" t="str">
            <v>kWh</v>
          </cell>
          <cell r="F11">
            <v>294648</v>
          </cell>
          <cell r="G11">
            <v>44857</v>
          </cell>
        </row>
        <row r="12">
          <cell r="D12">
            <v>86331904</v>
          </cell>
          <cell r="E12" t="str">
            <v>kWh</v>
          </cell>
          <cell r="F12">
            <v>19067</v>
          </cell>
          <cell r="G12">
            <v>2903</v>
          </cell>
        </row>
        <row r="15">
          <cell r="D15">
            <v>134686293</v>
          </cell>
          <cell r="E15" t="str">
            <v>kWh</v>
          </cell>
          <cell r="F15">
            <v>459680</v>
          </cell>
          <cell r="G15">
            <v>69982</v>
          </cell>
        </row>
        <row r="16">
          <cell r="D16">
            <v>37902.723735408559</v>
          </cell>
          <cell r="E16" t="str">
            <v>Mcf</v>
          </cell>
          <cell r="F16">
            <v>38964</v>
          </cell>
          <cell r="G16">
            <v>2072</v>
          </cell>
        </row>
        <row r="17">
          <cell r="D17" t="str">
            <v>-</v>
          </cell>
          <cell r="E17" t="str">
            <v>gal</v>
          </cell>
          <cell r="G17" t="str">
            <v>-</v>
          </cell>
        </row>
        <row r="18">
          <cell r="D18">
            <v>134686293</v>
          </cell>
          <cell r="E18" t="str">
            <v>kWh</v>
          </cell>
          <cell r="F18">
            <v>29746</v>
          </cell>
          <cell r="G18">
            <v>4529</v>
          </cell>
        </row>
        <row r="21">
          <cell r="D21">
            <v>117946279</v>
          </cell>
          <cell r="E21" t="str">
            <v>kWh</v>
          </cell>
          <cell r="F21">
            <v>402547</v>
          </cell>
          <cell r="G21">
            <v>61284</v>
          </cell>
        </row>
        <row r="22">
          <cell r="D22">
            <v>18928.015564202335</v>
          </cell>
          <cell r="E22" t="str">
            <v>Mcf</v>
          </cell>
          <cell r="F22">
            <v>19458</v>
          </cell>
          <cell r="G22">
            <v>1035</v>
          </cell>
        </row>
        <row r="23">
          <cell r="D23" t="str">
            <v>-</v>
          </cell>
          <cell r="E23" t="str">
            <v>gal</v>
          </cell>
          <cell r="G23" t="str">
            <v>-</v>
          </cell>
        </row>
        <row r="24">
          <cell r="G24">
            <v>2683</v>
          </cell>
        </row>
        <row r="25">
          <cell r="G25">
            <v>27640</v>
          </cell>
        </row>
        <row r="26">
          <cell r="D26">
            <v>117946279</v>
          </cell>
          <cell r="E26" t="str">
            <v>kWh</v>
          </cell>
          <cell r="F26">
            <v>26049</v>
          </cell>
          <cell r="G26">
            <v>3966</v>
          </cell>
        </row>
        <row r="29">
          <cell r="D29">
            <v>164073138</v>
          </cell>
          <cell r="E29" t="str">
            <v>kWh</v>
          </cell>
          <cell r="F29">
            <v>559977</v>
          </cell>
          <cell r="G29">
            <v>85251</v>
          </cell>
        </row>
        <row r="30">
          <cell r="D30">
            <v>269115.75875486381</v>
          </cell>
          <cell r="E30" t="str">
            <v>Mcf</v>
          </cell>
          <cell r="F30">
            <v>276651</v>
          </cell>
          <cell r="G30">
            <v>14711</v>
          </cell>
        </row>
        <row r="31">
          <cell r="E31" t="str">
            <v>gal</v>
          </cell>
          <cell r="G31" t="str">
            <v>-</v>
          </cell>
        </row>
        <row r="32">
          <cell r="D32">
            <v>164073138</v>
          </cell>
          <cell r="E32" t="str">
            <v>kWh</v>
          </cell>
          <cell r="F32">
            <v>36236</v>
          </cell>
          <cell r="G32">
            <v>5517</v>
          </cell>
        </row>
        <row r="35">
          <cell r="D35">
            <v>3735952</v>
          </cell>
          <cell r="E35" t="str">
            <v>gal</v>
          </cell>
          <cell r="F35">
            <v>466807</v>
          </cell>
          <cell r="G35">
            <v>33009</v>
          </cell>
        </row>
        <row r="36">
          <cell r="D36">
            <v>2634916</v>
          </cell>
          <cell r="E36" t="str">
            <v>gal</v>
          </cell>
          <cell r="F36">
            <v>363724</v>
          </cell>
          <cell r="G36">
            <v>26956</v>
          </cell>
        </row>
        <row r="37">
          <cell r="D37" t="str">
            <v>-</v>
          </cell>
        </row>
        <row r="38">
          <cell r="D38" t="str">
            <v>-</v>
          </cell>
        </row>
        <row r="39">
          <cell r="D39" t="str">
            <v>-</v>
          </cell>
        </row>
        <row r="40">
          <cell r="D40">
            <v>45519</v>
          </cell>
          <cell r="E40" t="str">
            <v>VMT</v>
          </cell>
          <cell r="F40">
            <v>228</v>
          </cell>
          <cell r="G40">
            <v>16</v>
          </cell>
        </row>
        <row r="43">
          <cell r="G43">
            <v>149913</v>
          </cell>
        </row>
        <row r="44">
          <cell r="G44">
            <v>408057</v>
          </cell>
        </row>
        <row r="45">
          <cell r="G45">
            <v>557970</v>
          </cell>
        </row>
      </sheetData>
      <sheetData sheetId="15"/>
      <sheetData sheetId="16">
        <row r="4">
          <cell r="D4">
            <v>182057845</v>
          </cell>
          <cell r="E4" t="str">
            <v>kWh</v>
          </cell>
          <cell r="F4">
            <v>621358</v>
          </cell>
          <cell r="G4">
            <v>91120</v>
          </cell>
        </row>
        <row r="5">
          <cell r="D5">
            <v>804132.99610894942</v>
          </cell>
          <cell r="E5" t="str">
            <v>Mcf</v>
          </cell>
          <cell r="F5">
            <v>826649</v>
          </cell>
          <cell r="G5">
            <v>43941</v>
          </cell>
        </row>
        <row r="6">
          <cell r="D6">
            <v>329007</v>
          </cell>
          <cell r="E6" t="str">
            <v>gal</v>
          </cell>
          <cell r="F6">
            <v>45403</v>
          </cell>
          <cell r="G6">
            <v>3379</v>
          </cell>
        </row>
        <row r="7">
          <cell r="D7">
            <v>174729000</v>
          </cell>
          <cell r="E7" t="str">
            <v>lbs</v>
          </cell>
          <cell r="F7">
            <v>178224</v>
          </cell>
          <cell r="G7">
            <v>18304</v>
          </cell>
        </row>
        <row r="8">
          <cell r="D8">
            <v>182057845</v>
          </cell>
          <cell r="E8" t="str">
            <v>kWh</v>
          </cell>
          <cell r="F8">
            <v>40208</v>
          </cell>
          <cell r="G8">
            <v>5896</v>
          </cell>
        </row>
        <row r="11">
          <cell r="D11">
            <v>144537768</v>
          </cell>
          <cell r="E11" t="str">
            <v>kWh</v>
          </cell>
          <cell r="F11">
            <v>493303</v>
          </cell>
          <cell r="G11">
            <v>72342</v>
          </cell>
        </row>
        <row r="12">
          <cell r="D12">
            <v>144537768</v>
          </cell>
          <cell r="E12" t="str">
            <v>kWh</v>
          </cell>
          <cell r="F12">
            <v>31922</v>
          </cell>
          <cell r="G12">
            <v>4681</v>
          </cell>
        </row>
        <row r="15">
          <cell r="D15">
            <v>179489716.05000001</v>
          </cell>
          <cell r="E15" t="str">
            <v>kWh</v>
          </cell>
          <cell r="F15">
            <v>612593</v>
          </cell>
          <cell r="G15">
            <v>89835</v>
          </cell>
        </row>
        <row r="16">
          <cell r="D16">
            <v>33172.373540856024</v>
          </cell>
          <cell r="E16" t="str">
            <v>Mcf</v>
          </cell>
          <cell r="F16">
            <v>34101</v>
          </cell>
          <cell r="G16">
            <v>1813</v>
          </cell>
        </row>
        <row r="17">
          <cell r="D17">
            <v>873027.52</v>
          </cell>
          <cell r="E17" t="str">
            <v>gal</v>
          </cell>
          <cell r="F17">
            <v>120478</v>
          </cell>
          <cell r="G17">
            <v>8965</v>
          </cell>
        </row>
        <row r="18">
          <cell r="D18">
            <v>179489716.05000001</v>
          </cell>
          <cell r="E18" t="str">
            <v>kWh</v>
          </cell>
          <cell r="F18">
            <v>39641</v>
          </cell>
          <cell r="G18">
            <v>5813</v>
          </cell>
        </row>
        <row r="21">
          <cell r="D21">
            <v>157181132.94999999</v>
          </cell>
          <cell r="E21" t="str">
            <v>kWh</v>
          </cell>
          <cell r="F21">
            <v>536454</v>
          </cell>
          <cell r="G21">
            <v>78670</v>
          </cell>
        </row>
        <row r="22">
          <cell r="D22">
            <v>16565.622568093386</v>
          </cell>
          <cell r="E22" t="str">
            <v>Mcf</v>
          </cell>
          <cell r="F22">
            <v>17029</v>
          </cell>
          <cell r="G22">
            <v>905</v>
          </cell>
        </row>
        <row r="23">
          <cell r="D23">
            <v>435972.48</v>
          </cell>
          <cell r="E23" t="str">
            <v>gal</v>
          </cell>
          <cell r="F23">
            <v>60164</v>
          </cell>
          <cell r="G23">
            <v>4477</v>
          </cell>
        </row>
        <row r="24">
          <cell r="G24">
            <v>2683</v>
          </cell>
        </row>
        <row r="25">
          <cell r="G25">
            <v>27640</v>
          </cell>
        </row>
        <row r="26">
          <cell r="D26">
            <v>157181132.94999999</v>
          </cell>
          <cell r="E26" t="str">
            <v>kWh</v>
          </cell>
          <cell r="F26">
            <v>34714</v>
          </cell>
          <cell r="G26">
            <v>5091</v>
          </cell>
        </row>
        <row r="29">
          <cell r="D29">
            <v>86069901</v>
          </cell>
          <cell r="E29" t="str">
            <v>kWh</v>
          </cell>
          <cell r="F29">
            <v>293754</v>
          </cell>
          <cell r="G29">
            <v>43078</v>
          </cell>
        </row>
        <row r="30">
          <cell r="D30">
            <v>213177.00389105058</v>
          </cell>
          <cell r="E30" t="str">
            <v>Mcf</v>
          </cell>
          <cell r="F30">
            <v>219146</v>
          </cell>
          <cell r="G30">
            <v>11649</v>
          </cell>
        </row>
        <row r="31">
          <cell r="D31">
            <v>596000</v>
          </cell>
          <cell r="E31" t="str">
            <v>gal</v>
          </cell>
          <cell r="F31">
            <v>82248</v>
          </cell>
          <cell r="G31">
            <v>6120</v>
          </cell>
        </row>
        <row r="32">
          <cell r="D32">
            <v>86069901</v>
          </cell>
          <cell r="E32" t="str">
            <v>kWh</v>
          </cell>
          <cell r="F32">
            <v>19009</v>
          </cell>
          <cell r="G32">
            <v>2788</v>
          </cell>
        </row>
        <row r="35">
          <cell r="D35">
            <v>4180134</v>
          </cell>
          <cell r="E35" t="str">
            <v>gal</v>
          </cell>
          <cell r="F35">
            <v>522308</v>
          </cell>
          <cell r="G35">
            <v>39177</v>
          </cell>
        </row>
        <row r="36">
          <cell r="D36">
            <v>2786756</v>
          </cell>
          <cell r="E36" t="str">
            <v>gal</v>
          </cell>
          <cell r="F36">
            <v>384684</v>
          </cell>
          <cell r="G36">
            <v>28462</v>
          </cell>
        </row>
        <row r="43">
          <cell r="G43">
            <v>179211</v>
          </cell>
        </row>
        <row r="44">
          <cell r="G44">
            <v>417618</v>
          </cell>
        </row>
        <row r="45">
          <cell r="G45">
            <v>596829</v>
          </cell>
        </row>
      </sheetData>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H54"/>
  <sheetViews>
    <sheetView topLeftCell="A10" zoomScale="70" zoomScaleNormal="70" workbookViewId="0">
      <selection activeCell="C13" sqref="C13"/>
    </sheetView>
  </sheetViews>
  <sheetFormatPr defaultRowHeight="14.4"/>
  <cols>
    <col min="1" max="1" width="51.6640625" customWidth="1"/>
    <col min="2" max="2" width="6.88671875" customWidth="1"/>
    <col min="3" max="3" width="17.6640625" customWidth="1"/>
    <col min="4" max="4" width="8.33203125" customWidth="1"/>
    <col min="5" max="5" width="11.6640625" bestFit="1" customWidth="1"/>
    <col min="6" max="6" width="15.21875" bestFit="1" customWidth="1"/>
    <col min="7" max="7" width="15.5546875" bestFit="1" customWidth="1"/>
    <col min="8" max="8" width="5.33203125" bestFit="1" customWidth="1"/>
    <col min="9" max="9" width="11.6640625" bestFit="1" customWidth="1"/>
    <col min="10" max="10" width="14.88671875" bestFit="1" customWidth="1"/>
    <col min="11" max="11" width="15.5546875" bestFit="1" customWidth="1"/>
    <col min="12" max="12" width="5.33203125" bestFit="1" customWidth="1"/>
    <col min="13" max="13" width="11.6640625" bestFit="1" customWidth="1"/>
    <col min="14" max="14" width="15" customWidth="1"/>
    <col min="15" max="15" width="16.5546875" customWidth="1"/>
    <col min="16" max="16" width="8.88671875" customWidth="1"/>
    <col min="17" max="17" width="11.6640625" bestFit="1" customWidth="1"/>
    <col min="18" max="18" width="15.21875" bestFit="1" customWidth="1"/>
    <col min="19" max="19" width="15.5546875" bestFit="1" customWidth="1"/>
    <col min="20" max="20" width="5.33203125" bestFit="1" customWidth="1"/>
    <col min="21" max="21" width="11.6640625" bestFit="1" customWidth="1"/>
    <col min="22" max="22" width="15.21875" bestFit="1" customWidth="1"/>
    <col min="23" max="23" width="15.5546875" bestFit="1" customWidth="1"/>
    <col min="24" max="24" width="5.33203125" bestFit="1" customWidth="1"/>
    <col min="25" max="25" width="11.6640625" bestFit="1" customWidth="1"/>
    <col min="26" max="26" width="15.21875" bestFit="1" customWidth="1"/>
    <col min="27" max="27" width="15.5546875" bestFit="1" customWidth="1"/>
    <col min="28" max="28" width="5.33203125" bestFit="1" customWidth="1"/>
    <col min="29" max="29" width="11.6640625" bestFit="1" customWidth="1"/>
    <col min="30" max="30" width="15.21875" bestFit="1" customWidth="1"/>
  </cols>
  <sheetData>
    <row r="1" spans="1:34">
      <c r="A1" s="31" t="s">
        <v>25</v>
      </c>
      <c r="B1" s="34" t="s">
        <v>0</v>
      </c>
      <c r="C1" s="37">
        <v>2013</v>
      </c>
      <c r="D1" s="24"/>
      <c r="E1" s="24"/>
      <c r="F1" s="25"/>
      <c r="G1" s="23">
        <v>2012</v>
      </c>
      <c r="H1" s="24"/>
      <c r="I1" s="24"/>
      <c r="J1" s="25"/>
      <c r="K1" s="23">
        <v>2011</v>
      </c>
      <c r="L1" s="24"/>
      <c r="M1" s="24"/>
      <c r="N1" s="25"/>
      <c r="O1" s="23">
        <v>2010</v>
      </c>
      <c r="P1" s="24"/>
      <c r="Q1" s="24"/>
      <c r="R1" s="24"/>
      <c r="S1" s="23">
        <v>2008</v>
      </c>
      <c r="T1" s="24"/>
      <c r="U1" s="24"/>
      <c r="V1" s="25"/>
      <c r="W1" s="23">
        <v>2006</v>
      </c>
      <c r="X1" s="24"/>
      <c r="Y1" s="24"/>
      <c r="Z1" s="24"/>
      <c r="AA1" s="23">
        <v>1990</v>
      </c>
      <c r="AB1" s="24"/>
      <c r="AC1" s="24"/>
      <c r="AD1" s="25"/>
      <c r="AE1" s="1"/>
      <c r="AF1" s="1"/>
      <c r="AG1" s="1"/>
      <c r="AH1" s="1"/>
    </row>
    <row r="2" spans="1:34">
      <c r="A2" s="32"/>
      <c r="B2" s="35"/>
      <c r="C2" s="27"/>
      <c r="D2" s="27"/>
      <c r="E2" s="27"/>
      <c r="F2" s="28"/>
      <c r="G2" s="26"/>
      <c r="H2" s="27"/>
      <c r="I2" s="27"/>
      <c r="J2" s="28"/>
      <c r="K2" s="26"/>
      <c r="L2" s="27"/>
      <c r="M2" s="27"/>
      <c r="N2" s="28"/>
      <c r="O2" s="26"/>
      <c r="P2" s="27"/>
      <c r="Q2" s="27"/>
      <c r="R2" s="27"/>
      <c r="S2" s="26"/>
      <c r="T2" s="27"/>
      <c r="U2" s="27"/>
      <c r="V2" s="28"/>
      <c r="W2" s="26"/>
      <c r="X2" s="27"/>
      <c r="Y2" s="27"/>
      <c r="Z2" s="27"/>
      <c r="AA2" s="26"/>
      <c r="AB2" s="27"/>
      <c r="AC2" s="27"/>
      <c r="AD2" s="28"/>
      <c r="AE2" s="1"/>
      <c r="AF2" s="1"/>
      <c r="AG2" s="1"/>
      <c r="AH2" s="1"/>
    </row>
    <row r="3" spans="1:34">
      <c r="A3" s="32"/>
      <c r="B3" s="36"/>
      <c r="C3" s="1" t="s">
        <v>1</v>
      </c>
      <c r="D3" s="1" t="s">
        <v>2</v>
      </c>
      <c r="E3" s="1" t="s">
        <v>3</v>
      </c>
      <c r="F3" s="30" t="s">
        <v>4</v>
      </c>
      <c r="G3" s="29" t="s">
        <v>1</v>
      </c>
      <c r="H3" s="1" t="s">
        <v>2</v>
      </c>
      <c r="I3" s="1" t="s">
        <v>3</v>
      </c>
      <c r="J3" s="30" t="s">
        <v>4</v>
      </c>
      <c r="K3" s="29" t="s">
        <v>1</v>
      </c>
      <c r="L3" s="1" t="s">
        <v>2</v>
      </c>
      <c r="M3" s="1" t="s">
        <v>3</v>
      </c>
      <c r="N3" s="30" t="s">
        <v>4</v>
      </c>
      <c r="O3" s="29" t="s">
        <v>1</v>
      </c>
      <c r="P3" s="1" t="s">
        <v>2</v>
      </c>
      <c r="Q3" s="1" t="s">
        <v>3</v>
      </c>
      <c r="R3" s="1" t="s">
        <v>4</v>
      </c>
      <c r="S3" s="29" t="s">
        <v>1</v>
      </c>
      <c r="T3" s="1" t="s">
        <v>2</v>
      </c>
      <c r="U3" s="1" t="s">
        <v>3</v>
      </c>
      <c r="V3" s="30" t="s">
        <v>4</v>
      </c>
      <c r="W3" s="29" t="s">
        <v>1</v>
      </c>
      <c r="X3" s="1" t="s">
        <v>2</v>
      </c>
      <c r="Y3" s="1" t="s">
        <v>3</v>
      </c>
      <c r="Z3" s="1" t="s">
        <v>4</v>
      </c>
      <c r="AA3" s="29" t="s">
        <v>1</v>
      </c>
      <c r="AB3" s="1" t="s">
        <v>2</v>
      </c>
      <c r="AC3" s="1" t="s">
        <v>3</v>
      </c>
      <c r="AD3" s="30" t="s">
        <v>4</v>
      </c>
      <c r="AE3" s="2"/>
      <c r="AF3" s="2"/>
      <c r="AG3" s="2"/>
      <c r="AH3" s="2"/>
    </row>
    <row r="4" spans="1:34">
      <c r="A4" s="45" t="s">
        <v>5</v>
      </c>
      <c r="B4" s="79"/>
      <c r="C4" s="46"/>
      <c r="D4" s="47"/>
      <c r="E4" s="46"/>
      <c r="F4" s="48"/>
      <c r="G4" s="49"/>
      <c r="H4" s="47"/>
      <c r="I4" s="47"/>
      <c r="J4" s="50"/>
      <c r="K4" s="51"/>
      <c r="L4" s="47"/>
      <c r="M4" s="47"/>
      <c r="N4" s="50"/>
      <c r="O4" s="51"/>
      <c r="P4" s="47"/>
      <c r="Q4" s="47"/>
      <c r="R4" s="47"/>
      <c r="S4" s="51"/>
      <c r="T4" s="47"/>
      <c r="U4" s="47"/>
      <c r="V4" s="50"/>
      <c r="W4" s="51"/>
      <c r="X4" s="47"/>
      <c r="Y4" s="46"/>
      <c r="Z4" s="46"/>
      <c r="AA4" s="49"/>
      <c r="AB4" s="47"/>
      <c r="AC4" s="46"/>
      <c r="AD4" s="48"/>
    </row>
    <row r="5" spans="1:34">
      <c r="A5" s="77" t="s">
        <v>6</v>
      </c>
      <c r="B5" s="38">
        <v>2</v>
      </c>
      <c r="C5" s="4">
        <f>'[1]2013 Data'!E4</f>
        <v>218448245</v>
      </c>
      <c r="D5" s="4" t="str">
        <f>'[1]2013 Data'!F4</f>
        <v>kWh</v>
      </c>
      <c r="E5" s="4">
        <f>'[1]2013 Data'!G4</f>
        <v>745557</v>
      </c>
      <c r="F5" s="5">
        <f>'[1]2013 Data'!H4</f>
        <v>99784</v>
      </c>
      <c r="G5" s="4">
        <f>'[1]2012 Data'!D4</f>
        <v>221469509</v>
      </c>
      <c r="H5" s="2" t="str">
        <f>'[1]2012 Data'!E4</f>
        <v>kWh</v>
      </c>
      <c r="I5" s="4">
        <f>'[1]2012 Data'!F4</f>
        <v>755869</v>
      </c>
      <c r="J5" s="5">
        <f>'[1]2012 Data'!G4</f>
        <v>101164</v>
      </c>
      <c r="K5" s="3">
        <f>'[1]2011 Data'!D4</f>
        <v>212961332</v>
      </c>
      <c r="L5" s="2" t="str">
        <f>'[1]2011 Data'!E4</f>
        <v>kWh</v>
      </c>
      <c r="M5" s="4">
        <f>'[1]2011 Data'!F4</f>
        <v>726830</v>
      </c>
      <c r="N5" s="5">
        <f>'[1]2011 Data'!G4</f>
        <v>97278</v>
      </c>
      <c r="O5" s="3">
        <f>'[1]2010 Data'!D4</f>
        <v>218133018</v>
      </c>
      <c r="P5" s="2" t="str">
        <f>'[1]2010 Data'!E4</f>
        <v>kWh</v>
      </c>
      <c r="Q5" s="4">
        <f>'[1]2010 Data'!F4</f>
        <v>744481</v>
      </c>
      <c r="R5" s="4">
        <f>'[1]2010 Data'!G4</f>
        <v>99640</v>
      </c>
      <c r="S5" s="3">
        <f>'[1]2008 Data'!D4</f>
        <v>224409797</v>
      </c>
      <c r="T5" s="2" t="str">
        <f>'[1]2008 Data'!E4</f>
        <v>kWh</v>
      </c>
      <c r="U5" s="4">
        <f>'[1]2008 Data'!F4</f>
        <v>765904</v>
      </c>
      <c r="V5" s="5">
        <f>'[1]2008 Data'!G4</f>
        <v>108425</v>
      </c>
      <c r="W5" s="3">
        <f>'[1]2006 Data'!D4</f>
        <v>217842522</v>
      </c>
      <c r="X5" s="2" t="str">
        <f>'[1]2006 Data'!E4</f>
        <v>kWh</v>
      </c>
      <c r="Y5" s="4">
        <f>'[1]2006 Data'!F4</f>
        <v>743490</v>
      </c>
      <c r="Z5" s="4">
        <f>'[1]2006 Data'!G4</f>
        <v>113190</v>
      </c>
      <c r="AA5" s="3">
        <f>'[1]1990 Data'!D4</f>
        <v>182057845</v>
      </c>
      <c r="AB5" s="2" t="str">
        <f>'[1]1990 Data'!E4</f>
        <v>kWh</v>
      </c>
      <c r="AC5" s="4">
        <f>'[1]1990 Data'!F4</f>
        <v>621358</v>
      </c>
      <c r="AD5" s="6">
        <f>'[1]1990 Data'!G4</f>
        <v>91120</v>
      </c>
    </row>
    <row r="6" spans="1:34" ht="15" thickBot="1">
      <c r="A6" s="77" t="s">
        <v>7</v>
      </c>
      <c r="B6" s="38">
        <v>1</v>
      </c>
      <c r="C6" s="4">
        <f>'[1]2013 Data'!E5</f>
        <v>714467.89883268485</v>
      </c>
      <c r="D6" s="2" t="str">
        <f>'[1]2013 Data'!F5</f>
        <v>Mcf</v>
      </c>
      <c r="E6" s="4">
        <f>'[1]2013 Data'!G5</f>
        <v>734473</v>
      </c>
      <c r="F6" s="5">
        <f>'[1]2013 Data'!H5</f>
        <v>39042</v>
      </c>
      <c r="G6" s="3">
        <f>'[1]2012 Data'!D5</f>
        <v>601956.2256809338</v>
      </c>
      <c r="H6" s="2" t="str">
        <f>'[1]2012 Data'!E5</f>
        <v>Mcf</v>
      </c>
      <c r="I6" s="4">
        <f>'[1]2012 Data'!F5</f>
        <v>618811</v>
      </c>
      <c r="J6" s="5">
        <f>'[1]2012 Data'!G5</f>
        <v>32894</v>
      </c>
      <c r="K6" s="3">
        <f>'[1]2011 Data'!D5</f>
        <v>681792.80155642016</v>
      </c>
      <c r="L6" s="2" t="str">
        <f>'[1]2011 Data'!E5</f>
        <v>Mcf</v>
      </c>
      <c r="M6" s="4">
        <f>'[1]2011 Data'!F5</f>
        <v>700883</v>
      </c>
      <c r="N6" s="5">
        <f>'[1]2011 Data'!G5</f>
        <v>37256</v>
      </c>
      <c r="O6" s="3">
        <f>'[1]2010 Data'!D5</f>
        <v>701571.98443579767</v>
      </c>
      <c r="P6" s="2" t="str">
        <f>'[1]2010 Data'!E5</f>
        <v>Mcf</v>
      </c>
      <c r="Q6" s="4">
        <f>'[1]2010 Data'!F5</f>
        <v>721216</v>
      </c>
      <c r="R6" s="4">
        <f>'[1]2010 Data'!G5</f>
        <v>38351</v>
      </c>
      <c r="S6" s="3">
        <f>'[1]2008 Data'!D5</f>
        <v>771560.31128404662</v>
      </c>
      <c r="T6" s="2" t="str">
        <f>'[1]2008 Data'!E5</f>
        <v>Mcf</v>
      </c>
      <c r="U6" s="4">
        <f>'[1]2008 Data'!F5</f>
        <v>793164</v>
      </c>
      <c r="V6" s="5">
        <f>'[1]2008 Data'!G5</f>
        <v>42176</v>
      </c>
      <c r="W6" s="3">
        <f>'[1]2006 Data'!D5</f>
        <v>716201.36186770431</v>
      </c>
      <c r="X6" s="2" t="str">
        <f>'[1]2006 Data'!E5</f>
        <v>Mcf</v>
      </c>
      <c r="Y6" s="4">
        <f>'[1]2006 Data'!F5</f>
        <v>736255</v>
      </c>
      <c r="Z6" s="4">
        <f>'[1]2006 Data'!G5</f>
        <v>39150</v>
      </c>
      <c r="AA6" s="3">
        <f>'[1]1990 Data'!D5</f>
        <v>804132.99610894942</v>
      </c>
      <c r="AB6" s="2" t="str">
        <f>'[1]1990 Data'!E5</f>
        <v>Mcf</v>
      </c>
      <c r="AC6" s="4">
        <f>'[1]1990 Data'!F5</f>
        <v>826649</v>
      </c>
      <c r="AD6" s="5">
        <f>'[1]1990 Data'!G5</f>
        <v>43941</v>
      </c>
    </row>
    <row r="7" spans="1:34" ht="15" thickBot="1">
      <c r="A7" s="77" t="s">
        <v>8</v>
      </c>
      <c r="B7" s="38">
        <v>1</v>
      </c>
      <c r="C7" s="4">
        <f>'[1]2013 Data'!E6</f>
        <v>278555</v>
      </c>
      <c r="D7" s="2" t="str">
        <f>'[1]2013 Data'!F6</f>
        <v>gal</v>
      </c>
      <c r="E7" s="4">
        <f>'[1]2013 Data'!G6</f>
        <v>38441</v>
      </c>
      <c r="F7" s="7">
        <f>'[1]2013 Data'!H6</f>
        <v>2860</v>
      </c>
      <c r="G7" s="3">
        <f>'[1]2012 Data'!D6</f>
        <v>200221</v>
      </c>
      <c r="H7" s="2" t="str">
        <f>'[1]2012 Data'!E6</f>
        <v>gal</v>
      </c>
      <c r="I7" s="4">
        <f>'[1]2012 Data'!F6</f>
        <v>27630</v>
      </c>
      <c r="J7" s="5">
        <f>'[1]2012 Data'!G6</f>
        <v>2056</v>
      </c>
      <c r="K7" s="3">
        <f>'[1]2011 Data'!D6</f>
        <v>278105</v>
      </c>
      <c r="L7" s="2" t="str">
        <f>'[1]2011 Data'!E6</f>
        <v>gal</v>
      </c>
      <c r="M7" s="4">
        <f>'[1]2011 Data'!F6</f>
        <v>38378</v>
      </c>
      <c r="N7" s="8">
        <f>'[1]2011 Data'!G6</f>
        <v>2856</v>
      </c>
      <c r="O7" s="3">
        <f>'[1]2010 Data'!D6</f>
        <v>206337</v>
      </c>
      <c r="P7" s="2" t="str">
        <f>'[1]2010 Data'!E6</f>
        <v>gal</v>
      </c>
      <c r="Q7" s="4">
        <f>'[1]2010 Data'!F6</f>
        <v>28475</v>
      </c>
      <c r="R7" s="4">
        <f>'[1]2010 Data'!G6</f>
        <v>2119</v>
      </c>
      <c r="S7" s="3">
        <f>'[1]2008 Data'!D6</f>
        <v>255918</v>
      </c>
      <c r="T7" s="2" t="str">
        <f>'[1]2008 Data'!E6</f>
        <v>gal</v>
      </c>
      <c r="U7" s="9">
        <f>'[1]2008 Data'!F6</f>
        <v>35317</v>
      </c>
      <c r="V7" s="5">
        <f>'[1]2008 Data'!G6</f>
        <v>2628</v>
      </c>
      <c r="W7" s="3">
        <f>'[1]2006 Data'!D6</f>
        <v>257209</v>
      </c>
      <c r="X7" s="2" t="str">
        <f>'[1]2006 Data'!E6</f>
        <v>gal</v>
      </c>
      <c r="Y7" s="4">
        <f>'[1]2006 Data'!F6</f>
        <v>35495</v>
      </c>
      <c r="Z7" s="4">
        <f>'[1]2006 Data'!G6</f>
        <v>2641</v>
      </c>
      <c r="AA7" s="3">
        <f>'[1]1990 Data'!D6</f>
        <v>329007</v>
      </c>
      <c r="AB7" s="2" t="str">
        <f>'[1]1990 Data'!E6</f>
        <v>gal</v>
      </c>
      <c r="AC7" s="4">
        <f>'[1]1990 Data'!F6</f>
        <v>45403</v>
      </c>
      <c r="AD7" s="6">
        <f>'[1]1990 Data'!G6</f>
        <v>3379</v>
      </c>
    </row>
    <row r="8" spans="1:34">
      <c r="A8" s="77" t="s">
        <v>9</v>
      </c>
      <c r="B8" s="38">
        <v>2</v>
      </c>
      <c r="C8" s="4">
        <f>'[1]2013 Data'!E7</f>
        <v>111375900</v>
      </c>
      <c r="D8" s="2" t="str">
        <f>'[1]2013 Data'!F7</f>
        <v>lbs</v>
      </c>
      <c r="E8" s="4">
        <f>'[1]2013 Data'!G7</f>
        <v>113603</v>
      </c>
      <c r="F8" s="10">
        <f>'[1]2013 Data'!H7</f>
        <v>5657</v>
      </c>
      <c r="G8" s="3">
        <f>'[1]2012 Data'!D7</f>
        <v>101191000</v>
      </c>
      <c r="H8" s="2" t="str">
        <f>'[1]2012 Data'!E7</f>
        <v>lbs</v>
      </c>
      <c r="I8" s="4">
        <f>'[1]2012 Data'!F7</f>
        <v>103215</v>
      </c>
      <c r="J8" s="10">
        <f>'[1]2012 Data'!G7</f>
        <v>5233</v>
      </c>
      <c r="K8" s="3">
        <f>'[1]2011 Data'!D7</f>
        <v>97466000</v>
      </c>
      <c r="L8" s="2" t="str">
        <f>'[1]2011 Data'!E7</f>
        <v>lbs</v>
      </c>
      <c r="M8" s="4">
        <f>'[1]2011 Data'!F7</f>
        <v>99415</v>
      </c>
      <c r="N8" s="10">
        <f>'[1]2011 Data'!G7</f>
        <v>5040</v>
      </c>
      <c r="O8" s="3">
        <f>'[1]2010 Data'!D7</f>
        <v>97843000</v>
      </c>
      <c r="P8" s="2" t="str">
        <f>'[1]2010 Data'!E7</f>
        <v>lbs</v>
      </c>
      <c r="Q8" s="4">
        <f>'[1]2010 Data'!F7</f>
        <v>99800</v>
      </c>
      <c r="R8" s="9">
        <f>'[1]2010 Data'!G7</f>
        <v>10294</v>
      </c>
      <c r="S8" s="3">
        <f>'[1]2008 Data'!D7</f>
        <v>111082000</v>
      </c>
      <c r="T8" s="2" t="str">
        <f>'[1]2008 Data'!E7</f>
        <v>lbs</v>
      </c>
      <c r="U8" s="4">
        <f>'[1]2008 Data'!F7</f>
        <v>113304</v>
      </c>
      <c r="V8" s="9">
        <f>'[1]2008 Data'!G7</f>
        <v>11687</v>
      </c>
      <c r="W8" s="3">
        <f>'[1]2006 Data'!D7</f>
        <v>87951000</v>
      </c>
      <c r="X8" s="2" t="str">
        <f>'[1]2006 Data'!E7</f>
        <v>lbs</v>
      </c>
      <c r="Y8" s="4">
        <f>'[1]2006 Data'!F7</f>
        <v>89710</v>
      </c>
      <c r="Z8" s="9">
        <f>'[1]2006 Data'!G7</f>
        <v>9254</v>
      </c>
      <c r="AA8" s="3">
        <f>'[1]1990 Data'!D7</f>
        <v>174729000</v>
      </c>
      <c r="AB8" s="2" t="str">
        <f>'[1]1990 Data'!E7</f>
        <v>lbs</v>
      </c>
      <c r="AC8" s="4">
        <f>'[1]1990 Data'!F7</f>
        <v>178224</v>
      </c>
      <c r="AD8" s="10">
        <f>'[1]1990 Data'!G7</f>
        <v>18304</v>
      </c>
    </row>
    <row r="9" spans="1:34">
      <c r="A9" s="77" t="s">
        <v>10</v>
      </c>
      <c r="B9" s="38">
        <v>2</v>
      </c>
      <c r="C9" s="4">
        <f>'[1]2013 Data'!E8</f>
        <v>218448245</v>
      </c>
      <c r="D9" s="2" t="str">
        <f>'[1]2013 Data'!F8</f>
        <v>kWh</v>
      </c>
      <c r="E9" s="4">
        <f>'[1]2013 Data'!G8</f>
        <v>43391</v>
      </c>
      <c r="F9" s="5">
        <f>'[1]2013 Data'!H8</f>
        <v>5807</v>
      </c>
      <c r="G9" s="3">
        <f>'[1]2012 Data'!D8</f>
        <v>221469509</v>
      </c>
      <c r="H9" s="2" t="str">
        <f>'[1]2012 Data'!E8</f>
        <v>kWh</v>
      </c>
      <c r="I9" s="4">
        <f>'[1]2012 Data'!F8</f>
        <v>43992</v>
      </c>
      <c r="J9" s="5">
        <f>'[1]2012 Data'!G8</f>
        <v>5888</v>
      </c>
      <c r="K9" s="3">
        <f>'[1]2011 Data'!D8</f>
        <v>212961332</v>
      </c>
      <c r="L9" s="2" t="str">
        <f>'[1]2011 Data'!E8</f>
        <v>kWh</v>
      </c>
      <c r="M9" s="4">
        <f>'[1]2011 Data'!F8</f>
        <v>42302</v>
      </c>
      <c r="N9" s="5">
        <f>'[1]2011 Data'!G8</f>
        <v>5662</v>
      </c>
      <c r="O9" s="3">
        <f>'[1]2010 Data'!D8</f>
        <v>218133018</v>
      </c>
      <c r="P9" s="2" t="str">
        <f>'[1]2010 Data'!E8</f>
        <v>kWh</v>
      </c>
      <c r="Q9" s="4">
        <f>'[1]2010 Data'!F8</f>
        <v>43329</v>
      </c>
      <c r="R9" s="4">
        <f>'[1]2010 Data'!G8</f>
        <v>5799</v>
      </c>
      <c r="S9" s="3">
        <f>'[1]2008 Data'!D8</f>
        <v>224409797</v>
      </c>
      <c r="T9" s="2" t="str">
        <f>'[1]2008 Data'!E8</f>
        <v>kWh</v>
      </c>
      <c r="U9" s="4">
        <f>'[1]2008 Data'!F8</f>
        <v>49562</v>
      </c>
      <c r="V9" s="5">
        <f>'[1]2008 Data'!G8</f>
        <v>7016</v>
      </c>
      <c r="W9" s="3">
        <f>'[1]2006 Data'!D8</f>
        <v>217842522</v>
      </c>
      <c r="X9" s="2" t="str">
        <f>'[1]2006 Data'!E8</f>
        <v>kWh</v>
      </c>
      <c r="Y9" s="4">
        <f>'[1]2006 Data'!F8</f>
        <v>48111</v>
      </c>
      <c r="Z9" s="4">
        <f>'[1]2006 Data'!G8</f>
        <v>7324</v>
      </c>
      <c r="AA9" s="3">
        <f>'[1]1990 Data'!D8</f>
        <v>182057845</v>
      </c>
      <c r="AB9" s="2" t="str">
        <f>'[1]1990 Data'!E8</f>
        <v>kWh</v>
      </c>
      <c r="AC9" s="4">
        <f>'[1]1990 Data'!F8</f>
        <v>40208</v>
      </c>
      <c r="AD9" s="5">
        <f>'[1]1990 Data'!G8</f>
        <v>5896</v>
      </c>
    </row>
    <row r="10" spans="1:34">
      <c r="A10" s="75" t="s">
        <v>26</v>
      </c>
      <c r="B10" s="58"/>
      <c r="C10" s="59"/>
      <c r="D10" s="60"/>
      <c r="E10" s="59"/>
      <c r="F10" s="61">
        <f>SUM(F5:F9)</f>
        <v>153150</v>
      </c>
      <c r="G10" s="62"/>
      <c r="H10" s="60"/>
      <c r="I10" s="59"/>
      <c r="J10" s="63">
        <f t="shared" ref="J10:AD10" si="0">SUM(J5:J9)</f>
        <v>147235</v>
      </c>
      <c r="K10" s="62"/>
      <c r="L10" s="60"/>
      <c r="M10" s="59"/>
      <c r="N10" s="61">
        <f t="shared" si="0"/>
        <v>148092</v>
      </c>
      <c r="O10" s="62"/>
      <c r="P10" s="60"/>
      <c r="Q10" s="59"/>
      <c r="R10" s="64">
        <f t="shared" si="0"/>
        <v>156203</v>
      </c>
      <c r="S10" s="62"/>
      <c r="T10" s="60"/>
      <c r="U10" s="59"/>
      <c r="V10" s="61">
        <f t="shared" si="0"/>
        <v>171932</v>
      </c>
      <c r="W10" s="62"/>
      <c r="X10" s="60"/>
      <c r="Y10" s="59"/>
      <c r="Z10" s="64">
        <f t="shared" si="0"/>
        <v>171559</v>
      </c>
      <c r="AA10" s="62"/>
      <c r="AB10" s="60"/>
      <c r="AC10" s="59"/>
      <c r="AD10" s="61">
        <f t="shared" si="0"/>
        <v>162640</v>
      </c>
    </row>
    <row r="11" spans="1:34">
      <c r="A11" s="45" t="s">
        <v>11</v>
      </c>
      <c r="B11" s="52"/>
      <c r="C11" s="46"/>
      <c r="D11" s="47"/>
      <c r="E11" s="46"/>
      <c r="F11" s="48"/>
      <c r="G11" s="49"/>
      <c r="H11" s="47"/>
      <c r="I11" s="46"/>
      <c r="J11" s="48"/>
      <c r="K11" s="49"/>
      <c r="L11" s="47"/>
      <c r="M11" s="46"/>
      <c r="N11" s="48"/>
      <c r="O11" s="49"/>
      <c r="P11" s="47"/>
      <c r="Q11" s="46"/>
      <c r="R11" s="46"/>
      <c r="S11" s="49"/>
      <c r="T11" s="47"/>
      <c r="U11" s="46"/>
      <c r="V11" s="48"/>
      <c r="W11" s="49"/>
      <c r="X11" s="47"/>
      <c r="Y11" s="46"/>
      <c r="Z11" s="46"/>
      <c r="AA11" s="49"/>
      <c r="AB11" s="47"/>
      <c r="AC11" s="46"/>
      <c r="AD11" s="48"/>
    </row>
    <row r="12" spans="1:34">
      <c r="A12" s="77" t="s">
        <v>6</v>
      </c>
      <c r="B12" s="38">
        <v>2</v>
      </c>
      <c r="C12" s="4">
        <f>'[1]2013 Data'!E11</f>
        <v>73268984</v>
      </c>
      <c r="D12" s="2" t="str">
        <f>'[1]2013 Data'!F11</f>
        <v>kWh</v>
      </c>
      <c r="E12" s="4">
        <f>'[1]2013 Data'!G11</f>
        <v>250065</v>
      </c>
      <c r="F12" s="5">
        <f>'[1]2013 Data'!H11</f>
        <v>33468</v>
      </c>
      <c r="G12" s="3">
        <f>'[1]2012 Data'!D11</f>
        <v>72036392</v>
      </c>
      <c r="H12" s="2" t="str">
        <f>'[1]2012 Data'!E11</f>
        <v>kWh</v>
      </c>
      <c r="I12" s="4">
        <f>'[1]2012 Data'!F11</f>
        <v>245858</v>
      </c>
      <c r="J12" s="5">
        <f>'[1]2012 Data'!G11</f>
        <v>32905</v>
      </c>
      <c r="K12" s="3">
        <f>'[1]2011 Data'!D11</f>
        <v>73130406</v>
      </c>
      <c r="L12" s="2" t="str">
        <f>'[1]2011 Data'!E11</f>
        <v>kWh</v>
      </c>
      <c r="M12" s="4">
        <f>'[1]2011 Data'!F11</f>
        <v>249592</v>
      </c>
      <c r="N12" s="5">
        <f>'[1]2011 Data'!G11</f>
        <v>33405</v>
      </c>
      <c r="O12" s="3">
        <f>'[1]2010 Data'!D11</f>
        <v>78518462</v>
      </c>
      <c r="P12" s="2" t="str">
        <f>'[1]2010 Data'!E11</f>
        <v>kWh</v>
      </c>
      <c r="Q12" s="4">
        <f>'[1]2010 Data'!F11</f>
        <v>267981</v>
      </c>
      <c r="R12" s="4">
        <f>'[1]2010 Data'!G11</f>
        <v>35866</v>
      </c>
      <c r="S12" s="3">
        <f>'[1]2008 Data'!D11</f>
        <v>81140640</v>
      </c>
      <c r="T12" s="2" t="str">
        <f>'[1]2008 Data'!E11</f>
        <v>kWh</v>
      </c>
      <c r="U12" s="4">
        <f>'[1]2008 Data'!F11</f>
        <v>276931</v>
      </c>
      <c r="V12" s="5">
        <f>'[1]2008 Data'!G11</f>
        <v>39204</v>
      </c>
      <c r="W12" s="3">
        <f>'[1]2006 Data'!D11</f>
        <v>86331904</v>
      </c>
      <c r="X12" s="2" t="str">
        <f>'[1]2006 Data'!E11</f>
        <v>kWh</v>
      </c>
      <c r="Y12" s="4">
        <f>'[1]2006 Data'!F11</f>
        <v>294648</v>
      </c>
      <c r="Z12" s="4">
        <f>'[1]2006 Data'!G11</f>
        <v>44857</v>
      </c>
      <c r="AA12" s="3">
        <f>'[1]1990 Data'!D11</f>
        <v>144537768</v>
      </c>
      <c r="AB12" s="2" t="str">
        <f>'[1]1990 Data'!E11</f>
        <v>kWh</v>
      </c>
      <c r="AC12" s="33">
        <f>'[1]1990 Data'!F11</f>
        <v>493303</v>
      </c>
      <c r="AD12" s="5">
        <f>'[1]1990 Data'!G11</f>
        <v>72342</v>
      </c>
    </row>
    <row r="13" spans="1:34">
      <c r="A13" s="77" t="s">
        <v>10</v>
      </c>
      <c r="B13" s="38">
        <v>2</v>
      </c>
      <c r="C13" s="4">
        <f>'[1]2013 Data'!E12</f>
        <v>73268984</v>
      </c>
      <c r="D13" s="2" t="str">
        <f>'[1]2013 Data'!F12</f>
        <v>kWh</v>
      </c>
      <c r="E13" s="4">
        <f>'[1]2013 Data'!G12</f>
        <v>14554</v>
      </c>
      <c r="F13" s="5">
        <f>'[1]2013 Data'!H12</f>
        <v>1948</v>
      </c>
      <c r="G13" s="3">
        <f>'[1]2012 Data'!D12</f>
        <v>72036392</v>
      </c>
      <c r="H13" s="2" t="str">
        <f>'[1]2012 Data'!E12</f>
        <v>kWh</v>
      </c>
      <c r="I13" s="4">
        <f>'[1]2012 Data'!F12</f>
        <v>14309</v>
      </c>
      <c r="J13" s="5">
        <f>'[1]2012 Data'!G12</f>
        <v>1915</v>
      </c>
      <c r="K13" s="3">
        <f>'[1]2011 Data'!D12</f>
        <v>73130406</v>
      </c>
      <c r="L13" s="2" t="str">
        <f>'[1]2011 Data'!E12</f>
        <v>kWh</v>
      </c>
      <c r="M13" s="4">
        <f>'[1]2011 Data'!F12</f>
        <v>14526</v>
      </c>
      <c r="N13" s="5">
        <f>'[1]2011 Data'!G12</f>
        <v>1944</v>
      </c>
      <c r="O13" s="3">
        <f>'[1]2010 Data'!D12</f>
        <v>78518462</v>
      </c>
      <c r="P13" s="2" t="str">
        <f>'[1]2010 Data'!E12</f>
        <v>kWh</v>
      </c>
      <c r="Q13" s="4">
        <f>'[1]2010 Data'!F12</f>
        <v>15596</v>
      </c>
      <c r="R13" s="4">
        <f>'[1]2010 Data'!G12</f>
        <v>2087</v>
      </c>
      <c r="S13" s="3">
        <f>'[1]2008 Data'!D12</f>
        <v>81140640</v>
      </c>
      <c r="T13" s="2" t="str">
        <f>'[1]2008 Data'!E12</f>
        <v>kWh</v>
      </c>
      <c r="U13" s="4">
        <f>'[1]2008 Data'!F12</f>
        <v>17920</v>
      </c>
      <c r="V13" s="5">
        <f>'[1]2008 Data'!G12</f>
        <v>2537</v>
      </c>
      <c r="W13" s="3">
        <f>'[1]2006 Data'!D12</f>
        <v>86331904</v>
      </c>
      <c r="X13" s="2" t="str">
        <f>'[1]2006 Data'!E12</f>
        <v>kWh</v>
      </c>
      <c r="Y13" s="4">
        <f>'[1]2006 Data'!F12</f>
        <v>19067</v>
      </c>
      <c r="Z13" s="4">
        <f>'[1]2006 Data'!G12</f>
        <v>2903</v>
      </c>
      <c r="AA13" s="3">
        <f>'[1]1990 Data'!D12</f>
        <v>144537768</v>
      </c>
      <c r="AB13" s="2" t="str">
        <f>'[1]1990 Data'!E12</f>
        <v>kWh</v>
      </c>
      <c r="AC13" s="4">
        <f>'[1]1990 Data'!F12</f>
        <v>31922</v>
      </c>
      <c r="AD13" s="5">
        <f>'[1]1990 Data'!G12</f>
        <v>4681</v>
      </c>
    </row>
    <row r="14" spans="1:34">
      <c r="A14" s="75" t="s">
        <v>27</v>
      </c>
      <c r="B14" s="58"/>
      <c r="C14" s="59"/>
      <c r="D14" s="60"/>
      <c r="E14" s="59"/>
      <c r="F14" s="61">
        <f>SUM(F12:F13)</f>
        <v>35416</v>
      </c>
      <c r="G14" s="62"/>
      <c r="H14" s="60"/>
      <c r="I14" s="59"/>
      <c r="J14" s="61">
        <f>SUM(J12:J13)</f>
        <v>34820</v>
      </c>
      <c r="K14" s="62"/>
      <c r="L14" s="60"/>
      <c r="M14" s="59"/>
      <c r="N14" s="61">
        <f>SUM(N12:N13)</f>
        <v>35349</v>
      </c>
      <c r="O14" s="62"/>
      <c r="P14" s="60"/>
      <c r="Q14" s="59"/>
      <c r="R14" s="65">
        <f>SUM(R12:R13)</f>
        <v>37953</v>
      </c>
      <c r="S14" s="62"/>
      <c r="T14" s="60"/>
      <c r="U14" s="59"/>
      <c r="V14" s="61">
        <f>SUM(V12:V13)</f>
        <v>41741</v>
      </c>
      <c r="W14" s="62"/>
      <c r="X14" s="60"/>
      <c r="Y14" s="59"/>
      <c r="Z14" s="66">
        <f>SUM(Z12:Z13)</f>
        <v>47760</v>
      </c>
      <c r="AA14" s="62"/>
      <c r="AB14" s="60"/>
      <c r="AC14" s="59"/>
      <c r="AD14" s="61">
        <f>SUM(AD12:AD13)</f>
        <v>77023</v>
      </c>
    </row>
    <row r="15" spans="1:34">
      <c r="A15" s="45" t="s">
        <v>12</v>
      </c>
      <c r="B15" s="80"/>
      <c r="C15" s="46"/>
      <c r="D15" s="47"/>
      <c r="E15" s="46"/>
      <c r="F15" s="48"/>
      <c r="G15" s="49"/>
      <c r="H15" s="47"/>
      <c r="I15" s="46"/>
      <c r="J15" s="48"/>
      <c r="K15" s="49"/>
      <c r="L15" s="47"/>
      <c r="M15" s="46"/>
      <c r="N15" s="48"/>
      <c r="O15" s="49"/>
      <c r="P15" s="47"/>
      <c r="Q15" s="46"/>
      <c r="R15" s="46"/>
      <c r="S15" s="49"/>
      <c r="T15" s="47"/>
      <c r="U15" s="46"/>
      <c r="V15" s="48"/>
      <c r="W15" s="49"/>
      <c r="X15" s="47"/>
      <c r="Y15" s="46"/>
      <c r="Z15" s="46"/>
      <c r="AA15" s="49"/>
      <c r="AB15" s="47"/>
      <c r="AC15" s="46"/>
      <c r="AD15" s="48"/>
    </row>
    <row r="16" spans="1:34">
      <c r="A16" s="77" t="s">
        <v>6</v>
      </c>
      <c r="B16" s="38">
        <v>2</v>
      </c>
      <c r="C16" s="4">
        <f>'[1]2013 Data'!E15</f>
        <v>125704791</v>
      </c>
      <c r="D16" s="2" t="str">
        <f>'[1]2013 Data'!F15</f>
        <v>kWh</v>
      </c>
      <c r="E16" s="4">
        <f>'[1]2013 Data'!G15</f>
        <v>429027</v>
      </c>
      <c r="F16" s="5">
        <f>'[1]2013 Data'!H15</f>
        <v>57420</v>
      </c>
      <c r="G16" s="3">
        <f>'[1]2012 Data'!D15</f>
        <v>117699261</v>
      </c>
      <c r="H16" s="2" t="str">
        <f>'[1]2012 Data'!E15</f>
        <v>kWh</v>
      </c>
      <c r="I16" s="4">
        <f>'[1]2012 Data'!F15</f>
        <v>401704</v>
      </c>
      <c r="J16" s="5">
        <f>'[1]2012 Data'!G15</f>
        <v>53763</v>
      </c>
      <c r="K16" s="3">
        <f>'[1]2011 Data'!D15</f>
        <v>133198513</v>
      </c>
      <c r="L16" s="2" t="str">
        <f>'[1]2011 Data'!E15</f>
        <v>kWh</v>
      </c>
      <c r="M16" s="4">
        <f>'[1]2011 Data'!F15</f>
        <v>454602</v>
      </c>
      <c r="N16" s="5">
        <f>'[1]2011 Data'!G15</f>
        <v>60843</v>
      </c>
      <c r="O16" s="3">
        <f>'[1]2010 Data'!D15</f>
        <v>136797860</v>
      </c>
      <c r="P16" s="2" t="str">
        <f>'[1]2010 Data'!E15</f>
        <v>kWh</v>
      </c>
      <c r="Q16" s="4">
        <f>'[1]2010 Data'!F15</f>
        <v>466887</v>
      </c>
      <c r="R16" s="4">
        <f>'[1]2010 Data'!G15</f>
        <v>62487</v>
      </c>
      <c r="S16" s="3">
        <f>'[1]2008 Data'!D15</f>
        <v>136340835</v>
      </c>
      <c r="T16" s="2" t="str">
        <f>'[1]2008 Data'!E15</f>
        <v>kWh</v>
      </c>
      <c r="U16" s="4">
        <f>'[1]2008 Data'!F15</f>
        <v>465327</v>
      </c>
      <c r="V16" s="5">
        <f>'[1]2008 Data'!G15</f>
        <v>65874</v>
      </c>
      <c r="W16" s="3">
        <f>'[1]2006 Data'!D15</f>
        <v>134686293</v>
      </c>
      <c r="X16" s="2" t="str">
        <f>'[1]2006 Data'!E15</f>
        <v>kWh</v>
      </c>
      <c r="Y16" s="4">
        <f>'[1]2006 Data'!F15</f>
        <v>459680</v>
      </c>
      <c r="Z16" s="4">
        <f>'[1]2006 Data'!G15</f>
        <v>69982</v>
      </c>
      <c r="AA16" s="3">
        <f>'[1]1990 Data'!D15</f>
        <v>179489716.05000001</v>
      </c>
      <c r="AB16" s="2" t="str">
        <f>'[1]1990 Data'!E15</f>
        <v>kWh</v>
      </c>
      <c r="AC16" s="4">
        <f>'[1]1990 Data'!F15</f>
        <v>612593</v>
      </c>
      <c r="AD16" s="10">
        <f>'[1]1990 Data'!G15</f>
        <v>89835</v>
      </c>
    </row>
    <row r="17" spans="1:30">
      <c r="A17" s="77" t="s">
        <v>7</v>
      </c>
      <c r="B17" s="38">
        <v>1</v>
      </c>
      <c r="C17" s="4">
        <f>'[1]2013 Data'!E16</f>
        <v>39750</v>
      </c>
      <c r="D17" s="2" t="str">
        <f>'[1]2013 Data'!F16</f>
        <v>Mcf</v>
      </c>
      <c r="E17" s="4">
        <f>'[1]2013 Data'!G16</f>
        <v>40863</v>
      </c>
      <c r="F17" s="11">
        <f>'[1]2013 Data'!H16</f>
        <v>2172</v>
      </c>
      <c r="G17" s="3">
        <f>'[1]2012 Data'!D16</f>
        <v>35207.198443579764</v>
      </c>
      <c r="H17" s="2" t="str">
        <f>'[1]2012 Data'!E16</f>
        <v>Mcf</v>
      </c>
      <c r="I17" s="4">
        <f>'[1]2012 Data'!F16</f>
        <v>36193</v>
      </c>
      <c r="J17" s="5">
        <f>'[1]2012 Data'!G16</f>
        <v>1924</v>
      </c>
      <c r="K17" s="3">
        <f>'[1]2011 Data'!D16</f>
        <v>36991.245136186772</v>
      </c>
      <c r="L17" s="2" t="str">
        <f>'[1]2011 Data'!E16</f>
        <v>Mcf</v>
      </c>
      <c r="M17" s="4">
        <f>'[1]2011 Data'!F16</f>
        <v>38027</v>
      </c>
      <c r="N17" s="5">
        <f>'[1]2011 Data'!G16</f>
        <v>2021</v>
      </c>
      <c r="O17" s="3">
        <f>'[1]2010 Data'!D16</f>
        <v>36384.241245136189</v>
      </c>
      <c r="P17" s="2" t="str">
        <f>'[1]2010 Data'!E16</f>
        <v>Mcf</v>
      </c>
      <c r="Q17" s="4">
        <f>'[1]2010 Data'!F16</f>
        <v>37403</v>
      </c>
      <c r="R17" s="4">
        <f>'[1]2010 Data'!G16</f>
        <v>1989</v>
      </c>
      <c r="S17" s="3">
        <f>'[1]2008 Data'!D16</f>
        <v>44096.303501945527</v>
      </c>
      <c r="T17" s="2" t="str">
        <f>'[1]2008 Data'!E16</f>
        <v>Mcf</v>
      </c>
      <c r="U17" s="4">
        <f>'[1]2008 Data'!F16</f>
        <v>45331</v>
      </c>
      <c r="V17" s="5">
        <f>'[1]2008 Data'!G16</f>
        <v>2410</v>
      </c>
      <c r="W17" s="3">
        <f>'[1]2006 Data'!D16</f>
        <v>37902.723735408559</v>
      </c>
      <c r="X17" s="2" t="str">
        <f>'[1]2006 Data'!E16</f>
        <v>Mcf</v>
      </c>
      <c r="Y17" s="12">
        <f>'[1]2006 Data'!F16</f>
        <v>38964</v>
      </c>
      <c r="Z17" s="4">
        <f>'[1]2006 Data'!G16</f>
        <v>2072</v>
      </c>
      <c r="AA17" s="3">
        <f>'[1]1990 Data'!D16</f>
        <v>33172.373540856024</v>
      </c>
      <c r="AB17" s="2" t="str">
        <f>'[1]1990 Data'!E16</f>
        <v>Mcf</v>
      </c>
      <c r="AC17" s="4">
        <f>'[1]1990 Data'!F16</f>
        <v>34101</v>
      </c>
      <c r="AD17" s="6">
        <f>'[1]1990 Data'!G16</f>
        <v>1813</v>
      </c>
    </row>
    <row r="18" spans="1:30">
      <c r="A18" s="77" t="s">
        <v>8</v>
      </c>
      <c r="B18" s="38">
        <v>1</v>
      </c>
      <c r="C18" s="4">
        <f>'[1]2013 Data'!E17</f>
        <v>3052</v>
      </c>
      <c r="D18" s="2" t="str">
        <f>'[1]2013 Data'!F17</f>
        <v>gal</v>
      </c>
      <c r="E18" s="4">
        <f>'[1]2013 Data'!G17</f>
        <v>421</v>
      </c>
      <c r="F18" s="5">
        <f>'[1]2013 Data'!H17</f>
        <v>31</v>
      </c>
      <c r="G18" s="3">
        <f>'[1]2012 Data'!D17</f>
        <v>1936</v>
      </c>
      <c r="H18" s="2" t="str">
        <f>'[1]2012 Data'!E17</f>
        <v>gal</v>
      </c>
      <c r="I18" s="4">
        <f>'[1]2012 Data'!F17</f>
        <v>267</v>
      </c>
      <c r="J18" s="5">
        <f>'[1]2012 Data'!G17</f>
        <v>20</v>
      </c>
      <c r="K18" s="3">
        <f>'[1]2011 Data'!D17</f>
        <v>3730</v>
      </c>
      <c r="L18" s="2" t="str">
        <f>'[1]2011 Data'!E17</f>
        <v>gal</v>
      </c>
      <c r="M18" s="4">
        <f>'[1]2011 Data'!F17</f>
        <v>515</v>
      </c>
      <c r="N18" s="5">
        <f>'[1]2011 Data'!G17</f>
        <v>38</v>
      </c>
      <c r="O18" s="3">
        <f>'[1]2010 Data'!D17</f>
        <v>264</v>
      </c>
      <c r="P18" s="2" t="str">
        <f>'[1]2010 Data'!E17</f>
        <v>gal</v>
      </c>
      <c r="Q18" s="4">
        <f>'[1]2010 Data'!F17</f>
        <v>36</v>
      </c>
      <c r="R18" s="4">
        <f>'[1]2010 Data'!G17</f>
        <v>3</v>
      </c>
      <c r="S18" s="3">
        <f>'[1]2008 Data'!D17</f>
        <v>0</v>
      </c>
      <c r="T18" s="2" t="str">
        <f>'[1]2008 Data'!E17</f>
        <v>gal</v>
      </c>
      <c r="U18" s="4">
        <f>'[1]2008 Data'!F17</f>
        <v>0</v>
      </c>
      <c r="V18" s="5" t="str">
        <f>'[1]2008 Data'!G17</f>
        <v>-</v>
      </c>
      <c r="W18" s="3" t="str">
        <f>'[1]2006 Data'!D17</f>
        <v>-</v>
      </c>
      <c r="X18" s="2" t="str">
        <f>'[1]2006 Data'!E17</f>
        <v>gal</v>
      </c>
      <c r="Y18" s="4">
        <f>'[1]2006 Data'!F17</f>
        <v>0</v>
      </c>
      <c r="Z18" s="4" t="str">
        <f>'[1]2006 Data'!G17</f>
        <v>-</v>
      </c>
      <c r="AA18" s="3">
        <f>'[1]1990 Data'!D17</f>
        <v>873027.52</v>
      </c>
      <c r="AB18" s="2" t="str">
        <f>'[1]1990 Data'!E17</f>
        <v>gal</v>
      </c>
      <c r="AC18" s="4">
        <f>'[1]1990 Data'!F17</f>
        <v>120478</v>
      </c>
      <c r="AD18" s="5">
        <f>'[1]1990 Data'!G17</f>
        <v>8965</v>
      </c>
    </row>
    <row r="19" spans="1:30">
      <c r="A19" s="77" t="s">
        <v>10</v>
      </c>
      <c r="B19" s="38">
        <v>2</v>
      </c>
      <c r="C19" s="4">
        <f>'[1]2013 Data'!E18</f>
        <v>125704791</v>
      </c>
      <c r="D19" s="2" t="str">
        <f>'[1]2013 Data'!F18</f>
        <v>kWh</v>
      </c>
      <c r="E19" s="4">
        <f>'[1]2013 Data'!G18</f>
        <v>24969</v>
      </c>
      <c r="F19" s="5">
        <f>'[1]2013 Data'!H18</f>
        <v>3342</v>
      </c>
      <c r="G19" s="3">
        <f>'[1]2012 Data'!D18</f>
        <v>117699261</v>
      </c>
      <c r="H19" s="2" t="str">
        <f>'[1]2012 Data'!E18</f>
        <v>kWh</v>
      </c>
      <c r="I19" s="4">
        <f>'[1]2012 Data'!F18</f>
        <v>23379</v>
      </c>
      <c r="J19" s="5">
        <f>'[1]2012 Data'!G18</f>
        <v>3129</v>
      </c>
      <c r="K19" s="3">
        <f>'[1]2011 Data'!D18</f>
        <v>133198513</v>
      </c>
      <c r="L19" s="2" t="str">
        <f>'[1]2011 Data'!E18</f>
        <v>kWh</v>
      </c>
      <c r="M19" s="4">
        <f>'[1]2011 Data'!F18</f>
        <v>26458</v>
      </c>
      <c r="N19" s="5">
        <f>'[1]2011 Data'!G18</f>
        <v>3541</v>
      </c>
      <c r="O19" s="3">
        <f>'[1]2010 Data'!D18</f>
        <v>136797860</v>
      </c>
      <c r="P19" s="2" t="str">
        <f>'[1]2010 Data'!E18</f>
        <v>kWh</v>
      </c>
      <c r="Q19" s="4">
        <f>'[1]2010 Data'!F18</f>
        <v>27173</v>
      </c>
      <c r="R19" s="4">
        <f>'[1]2010 Data'!G18</f>
        <v>3637</v>
      </c>
      <c r="S19" s="3">
        <f>'[1]2008 Data'!D18</f>
        <v>136340835</v>
      </c>
      <c r="T19" s="2" t="str">
        <f>'[1]2008 Data'!E18</f>
        <v>kWh</v>
      </c>
      <c r="U19" s="4">
        <f>'[1]2008 Data'!F18</f>
        <v>30111</v>
      </c>
      <c r="V19" s="5">
        <f>'[1]2008 Data'!G18</f>
        <v>4263</v>
      </c>
      <c r="W19" s="3">
        <f>'[1]2006 Data'!D18</f>
        <v>134686293</v>
      </c>
      <c r="X19" s="2" t="str">
        <f>'[1]2006 Data'!E18</f>
        <v>kWh</v>
      </c>
      <c r="Y19" s="4">
        <f>'[1]2006 Data'!F18</f>
        <v>29746</v>
      </c>
      <c r="Z19" s="4">
        <f>'[1]2006 Data'!G18</f>
        <v>4529</v>
      </c>
      <c r="AA19" s="3">
        <f>'[1]1990 Data'!D18</f>
        <v>179489716.05000001</v>
      </c>
      <c r="AB19" s="2" t="str">
        <f>'[1]1990 Data'!E18</f>
        <v>kWh</v>
      </c>
      <c r="AC19" s="4">
        <f>'[1]1990 Data'!F18</f>
        <v>39641</v>
      </c>
      <c r="AD19" s="5">
        <f>'[1]1990 Data'!G18</f>
        <v>5813</v>
      </c>
    </row>
    <row r="20" spans="1:30">
      <c r="A20" s="75" t="s">
        <v>28</v>
      </c>
      <c r="B20" s="58"/>
      <c r="C20" s="59"/>
      <c r="D20" s="60"/>
      <c r="E20" s="59"/>
      <c r="F20" s="61">
        <f>SUM(F16:F19)</f>
        <v>62965</v>
      </c>
      <c r="G20" s="62"/>
      <c r="H20" s="60"/>
      <c r="I20" s="59"/>
      <c r="J20" s="61">
        <f>SUM(J16:J19)</f>
        <v>58836</v>
      </c>
      <c r="K20" s="62"/>
      <c r="L20" s="60"/>
      <c r="M20" s="59"/>
      <c r="N20" s="61">
        <f>SUM(N16:N19)</f>
        <v>66443</v>
      </c>
      <c r="O20" s="62"/>
      <c r="P20" s="60"/>
      <c r="Q20" s="59"/>
      <c r="R20" s="66">
        <f>SUM(R16:R19)</f>
        <v>68116</v>
      </c>
      <c r="S20" s="62"/>
      <c r="T20" s="60"/>
      <c r="U20" s="59"/>
      <c r="V20" s="61">
        <f>SUM(V16:V19)</f>
        <v>72547</v>
      </c>
      <c r="W20" s="62"/>
      <c r="X20" s="60"/>
      <c r="Y20" s="59"/>
      <c r="Z20" s="66">
        <f>SUM(Z16:Z19)</f>
        <v>76583</v>
      </c>
      <c r="AA20" s="62"/>
      <c r="AB20" s="60"/>
      <c r="AC20" s="59"/>
      <c r="AD20" s="61">
        <f>SUM(AD16:AD19)</f>
        <v>106426</v>
      </c>
    </row>
    <row r="21" spans="1:30">
      <c r="A21" s="45" t="s">
        <v>13</v>
      </c>
      <c r="B21" s="81"/>
      <c r="C21" s="53"/>
      <c r="D21" s="54"/>
      <c r="E21" s="53"/>
      <c r="F21" s="55"/>
      <c r="G21" s="56"/>
      <c r="H21" s="54"/>
      <c r="I21" s="53"/>
      <c r="J21" s="55"/>
      <c r="K21" s="56"/>
      <c r="L21" s="54"/>
      <c r="M21" s="53"/>
      <c r="N21" s="55"/>
      <c r="O21" s="56"/>
      <c r="P21" s="54"/>
      <c r="Q21" s="53"/>
      <c r="R21" s="53"/>
      <c r="S21" s="56"/>
      <c r="T21" s="54"/>
      <c r="U21" s="53"/>
      <c r="V21" s="55"/>
      <c r="W21" s="56"/>
      <c r="X21" s="54"/>
      <c r="Y21" s="53"/>
      <c r="Z21" s="53"/>
      <c r="AA21" s="56"/>
      <c r="AB21" s="54"/>
      <c r="AC21" s="53"/>
      <c r="AD21" s="55"/>
    </row>
    <row r="22" spans="1:30">
      <c r="A22" s="77" t="s">
        <v>6</v>
      </c>
      <c r="B22" s="38">
        <v>2</v>
      </c>
      <c r="C22" s="4">
        <f>'[1]2013 Data'!E21</f>
        <v>139090215</v>
      </c>
      <c r="D22" s="2" t="str">
        <f>'[1]2013 Data'!F21</f>
        <v>kWh</v>
      </c>
      <c r="E22" s="4">
        <f>'[1]2013 Data'!G21</f>
        <v>474711</v>
      </c>
      <c r="F22" s="5">
        <f>'[1]2013 Data'!H21</f>
        <v>63535</v>
      </c>
      <c r="G22" s="3">
        <f>'[1]2012 Data'!D21</f>
        <v>139135487</v>
      </c>
      <c r="H22" s="2" t="str">
        <f>'[1]2012 Data'!E21</f>
        <v>kWh</v>
      </c>
      <c r="I22" s="4">
        <f>'[1]2012 Data'!F21</f>
        <v>474865</v>
      </c>
      <c r="J22" s="5">
        <f>'[1]2012 Data'!G21</f>
        <v>63555</v>
      </c>
      <c r="K22" s="3">
        <f>'[1]2011 Data'!D21</f>
        <v>134004289</v>
      </c>
      <c r="L22" s="2" t="str">
        <f>'[1]2011 Data'!E21</f>
        <v>kWh</v>
      </c>
      <c r="M22" s="4">
        <f>'[1]2011 Data'!F21</f>
        <v>457353</v>
      </c>
      <c r="N22" s="5">
        <f>'[1]2011 Data'!G21</f>
        <v>61211</v>
      </c>
      <c r="O22" s="3">
        <f>'[1]2010 Data'!D21</f>
        <v>130106273</v>
      </c>
      <c r="P22" s="2" t="str">
        <f>'[1]2010 Data'!E21</f>
        <v>kWh</v>
      </c>
      <c r="Q22" s="4">
        <f>'[1]2010 Data'!F21</f>
        <v>444049</v>
      </c>
      <c r="R22" s="4">
        <f>'[1]2010 Data'!G21</f>
        <v>59431</v>
      </c>
      <c r="S22" s="3">
        <f>'[1]2008 Data'!D21</f>
        <v>136706131</v>
      </c>
      <c r="T22" s="2" t="str">
        <f>'[1]2008 Data'!E21</f>
        <v>kWh</v>
      </c>
      <c r="U22" s="4">
        <f>'[1]2008 Data'!F21</f>
        <v>0</v>
      </c>
      <c r="V22" s="5">
        <f>'[1]2008 Data'!G21</f>
        <v>1103</v>
      </c>
      <c r="W22" s="3">
        <f>'[1]2006 Data'!D21</f>
        <v>117946279</v>
      </c>
      <c r="X22" s="2" t="str">
        <f>'[1]2006 Data'!E21</f>
        <v>kWh</v>
      </c>
      <c r="Y22" s="4">
        <f>'[1]2006 Data'!F21</f>
        <v>402547</v>
      </c>
      <c r="Z22" s="4">
        <f>'[1]2006 Data'!G21</f>
        <v>61284</v>
      </c>
      <c r="AA22" s="3">
        <f>'[1]1990 Data'!D21</f>
        <v>157181132.94999999</v>
      </c>
      <c r="AB22" s="2" t="str">
        <f>'[1]1990 Data'!E21</f>
        <v>kWh</v>
      </c>
      <c r="AC22" s="4">
        <f>'[1]1990 Data'!F21</f>
        <v>536454</v>
      </c>
      <c r="AD22" s="5">
        <f>'[1]1990 Data'!G21</f>
        <v>78670</v>
      </c>
    </row>
    <row r="23" spans="1:30">
      <c r="A23" s="77" t="s">
        <v>7</v>
      </c>
      <c r="B23" s="38">
        <v>1</v>
      </c>
      <c r="C23" s="4">
        <f>'[1]2013 Data'!E22</f>
        <v>282510.70038910507</v>
      </c>
      <c r="D23" s="2" t="str">
        <f>'[1]2013 Data'!F22</f>
        <v>Mcf</v>
      </c>
      <c r="E23" s="4">
        <f>'[1]2013 Data'!G22</f>
        <v>290421</v>
      </c>
      <c r="F23" s="5">
        <f>'[1]2013 Data'!H22</f>
        <v>15438</v>
      </c>
      <c r="G23" s="3">
        <f>'[1]2012 Data'!D22</f>
        <v>245234.43579766536</v>
      </c>
      <c r="H23" s="2" t="str">
        <f>'[1]2012 Data'!E22</f>
        <v>Mcf</v>
      </c>
      <c r="I23" s="4">
        <f>'[1]2012 Data'!F22</f>
        <v>252101</v>
      </c>
      <c r="J23" s="5">
        <f>'[1]2012 Data'!G22</f>
        <v>13401</v>
      </c>
      <c r="K23" s="3">
        <f>'[1]2011 Data'!D22</f>
        <v>17436.770428015563</v>
      </c>
      <c r="L23" s="2" t="str">
        <f>'[1]2011 Data'!E22</f>
        <v>Mcf</v>
      </c>
      <c r="M23" s="4">
        <f>'[1]2011 Data'!F22</f>
        <v>17925</v>
      </c>
      <c r="N23" s="5">
        <f>'[1]2011 Data'!G22</f>
        <v>953</v>
      </c>
      <c r="O23" s="3">
        <f>'[1]2010 Data'!D22</f>
        <v>14324.902723735408</v>
      </c>
      <c r="P23" s="2" t="str">
        <f>'[1]2010 Data'!E22</f>
        <v>Mcf</v>
      </c>
      <c r="Q23" s="4">
        <f>'[1]2010 Data'!F22</f>
        <v>14726</v>
      </c>
      <c r="R23" s="4">
        <f>'[1]2010 Data'!G22</f>
        <v>783</v>
      </c>
      <c r="S23" s="3">
        <f>'[1]2008 Data'!D22</f>
        <v>20174.124513618677</v>
      </c>
      <c r="T23" s="2" t="str">
        <f>'[1]2008 Data'!E22</f>
        <v>Mcf</v>
      </c>
      <c r="U23" s="4">
        <f>'[1]2008 Data'!F22</f>
        <v>20739</v>
      </c>
      <c r="V23" s="5">
        <f>'[1]2008 Data'!G22</f>
        <v>1102</v>
      </c>
      <c r="W23" s="3">
        <f>'[1]2006 Data'!D22</f>
        <v>18928.015564202335</v>
      </c>
      <c r="X23" s="2" t="str">
        <f>'[1]2006 Data'!E22</f>
        <v>Mcf</v>
      </c>
      <c r="Y23" s="4">
        <f>'[1]2006 Data'!F22</f>
        <v>19458</v>
      </c>
      <c r="Z23" s="4">
        <f>'[1]2006 Data'!G22</f>
        <v>1035</v>
      </c>
      <c r="AA23" s="3">
        <f>'[1]1990 Data'!D22</f>
        <v>16565.622568093386</v>
      </c>
      <c r="AB23" s="2" t="str">
        <f>'[1]1990 Data'!E22</f>
        <v>Mcf</v>
      </c>
      <c r="AC23" s="4">
        <f>'[1]1990 Data'!F22</f>
        <v>17029</v>
      </c>
      <c r="AD23" s="6">
        <f>'[1]1990 Data'!G22</f>
        <v>905</v>
      </c>
    </row>
    <row r="24" spans="1:30">
      <c r="A24" s="77" t="s">
        <v>8</v>
      </c>
      <c r="B24" s="38">
        <v>1</v>
      </c>
      <c r="C24" s="9">
        <f>'[1]2013 Data'!E23</f>
        <v>74707</v>
      </c>
      <c r="D24" s="2" t="str">
        <f>'[1]2013 Data'!F23</f>
        <v>gal</v>
      </c>
      <c r="E24" s="4">
        <f>'[1]2013 Data'!G23</f>
        <v>10310</v>
      </c>
      <c r="F24" s="5">
        <f>'[1]2013 Data'!H23</f>
        <v>767</v>
      </c>
      <c r="G24" s="3">
        <f>'[1]2012 Data'!D23</f>
        <v>2477</v>
      </c>
      <c r="H24" s="2" t="str">
        <f>'[1]2012 Data'!E23</f>
        <v>gal</v>
      </c>
      <c r="I24" s="4">
        <f>'[1]2012 Data'!F23</f>
        <v>342</v>
      </c>
      <c r="J24" s="5">
        <f>'[1]2012 Data'!G23</f>
        <v>25</v>
      </c>
      <c r="K24" s="3">
        <f>'[1]2011 Data'!D23</f>
        <v>3708</v>
      </c>
      <c r="L24" s="2" t="str">
        <f>'[1]2011 Data'!E23</f>
        <v>gal</v>
      </c>
      <c r="M24" s="4">
        <f>'[1]2011 Data'!F23</f>
        <v>512</v>
      </c>
      <c r="N24" s="5">
        <f>'[1]2011 Data'!G23</f>
        <v>38</v>
      </c>
      <c r="O24" s="3">
        <f>'[1]2010 Data'!D23</f>
        <v>598</v>
      </c>
      <c r="P24" s="2" t="str">
        <f>'[1]2010 Data'!E23</f>
        <v>gal</v>
      </c>
      <c r="Q24" s="4">
        <f>'[1]2010 Data'!F23</f>
        <v>83</v>
      </c>
      <c r="R24" s="4">
        <f>'[1]2010 Data'!G23</f>
        <v>6</v>
      </c>
      <c r="S24" s="3">
        <f>'[1]2008 Data'!D23</f>
        <v>0</v>
      </c>
      <c r="T24" s="2" t="str">
        <f>'[1]2008 Data'!E23</f>
        <v>gal</v>
      </c>
      <c r="U24" s="4">
        <f>'[1]2008 Data'!F23</f>
        <v>0</v>
      </c>
      <c r="V24" s="5" t="str">
        <f>'[1]2008 Data'!G23</f>
        <v>-</v>
      </c>
      <c r="W24" s="3" t="str">
        <f>'[1]2006 Data'!D23</f>
        <v>-</v>
      </c>
      <c r="X24" s="2" t="str">
        <f>'[1]2006 Data'!E23</f>
        <v>gal</v>
      </c>
      <c r="Y24" s="4">
        <f>'[1]2006 Data'!F23</f>
        <v>0</v>
      </c>
      <c r="Z24" s="4" t="str">
        <f>'[1]2006 Data'!G23</f>
        <v>-</v>
      </c>
      <c r="AA24" s="3">
        <f>'[1]1990 Data'!D23</f>
        <v>435972.48</v>
      </c>
      <c r="AB24" s="2" t="str">
        <f>'[1]1990 Data'!E23</f>
        <v>gal</v>
      </c>
      <c r="AC24" s="9">
        <f>'[1]1990 Data'!F23</f>
        <v>60164</v>
      </c>
      <c r="AD24" s="10">
        <f>'[1]1990 Data'!G23</f>
        <v>4477</v>
      </c>
    </row>
    <row r="25" spans="1:30">
      <c r="A25" s="77" t="s">
        <v>14</v>
      </c>
      <c r="B25" s="38">
        <v>1</v>
      </c>
      <c r="C25" s="4">
        <f>'[1]2013 Data'!E24</f>
        <v>0</v>
      </c>
      <c r="D25" s="2"/>
      <c r="E25" s="4">
        <f>'[1]2013 Data'!G24</f>
        <v>0</v>
      </c>
      <c r="F25" s="5">
        <f>'[1]2013 Data'!H24</f>
        <v>2710</v>
      </c>
      <c r="G25" s="3">
        <f>'[1]2012 Data'!D24</f>
        <v>0</v>
      </c>
      <c r="H25" s="2"/>
      <c r="I25" s="4">
        <f>'[1]2012 Data'!F24</f>
        <v>0</v>
      </c>
      <c r="J25" s="5">
        <f>'[1]2012 Data'!G24</f>
        <v>3403</v>
      </c>
      <c r="K25" s="3">
        <f>'[1]2011 Data'!D24</f>
        <v>0</v>
      </c>
      <c r="L25" s="2"/>
      <c r="M25" s="4">
        <f>'[1]2011 Data'!F24</f>
        <v>0</v>
      </c>
      <c r="N25" s="5">
        <f>'[1]2011 Data'!G24</f>
        <v>3403</v>
      </c>
      <c r="O25" s="3">
        <f>'[1]2010 Data'!D24</f>
        <v>0</v>
      </c>
      <c r="P25" s="2"/>
      <c r="Q25" s="4">
        <f>'[1]2010 Data'!F24</f>
        <v>0</v>
      </c>
      <c r="R25" s="4">
        <f>'[1]2010 Data'!G24</f>
        <v>3403</v>
      </c>
      <c r="S25" s="3">
        <f>'[1]2008 Data'!D24</f>
        <v>0</v>
      </c>
      <c r="T25" s="2"/>
      <c r="U25" s="4">
        <f>'[1]2008 Data'!F24</f>
        <v>0</v>
      </c>
      <c r="V25" s="5">
        <f>'[1]2008 Data'!G24</f>
        <v>2683</v>
      </c>
      <c r="W25" s="3">
        <f>'[1]2006 Data'!D24</f>
        <v>0</v>
      </c>
      <c r="X25" s="2"/>
      <c r="Y25" s="4">
        <f>'[1]2006 Data'!F24</f>
        <v>0</v>
      </c>
      <c r="Z25" s="4">
        <f>'[1]2006 Data'!G24</f>
        <v>2683</v>
      </c>
      <c r="AA25" s="3">
        <f>'[1]1990 Data'!D24</f>
        <v>0</v>
      </c>
      <c r="AB25" s="2"/>
      <c r="AC25" s="4">
        <f>'[1]1990 Data'!F24</f>
        <v>0</v>
      </c>
      <c r="AD25" s="13">
        <f>'[1]1990 Data'!G24</f>
        <v>2683</v>
      </c>
    </row>
    <row r="26" spans="1:30">
      <c r="A26" s="77" t="s">
        <v>15</v>
      </c>
      <c r="B26" s="38">
        <v>1</v>
      </c>
      <c r="C26" s="4">
        <f>'[1]2013 Data'!E25</f>
        <v>0</v>
      </c>
      <c r="D26" s="2"/>
      <c r="E26" s="4">
        <f>'[1]2013 Data'!G25</f>
        <v>0</v>
      </c>
      <c r="F26" s="5">
        <f>'[1]2013 Data'!H25</f>
        <v>23308</v>
      </c>
      <c r="G26" s="3">
        <f>'[1]2012 Data'!D25</f>
        <v>0</v>
      </c>
      <c r="H26" s="2"/>
      <c r="I26" s="4">
        <f>'[1]2012 Data'!F25</f>
        <v>0</v>
      </c>
      <c r="J26" s="5">
        <f>'[1]2012 Data'!G25</f>
        <v>26574</v>
      </c>
      <c r="K26" s="3">
        <f>'[1]2011 Data'!D25</f>
        <v>0</v>
      </c>
      <c r="L26" s="2"/>
      <c r="M26" s="4">
        <f>'[1]2011 Data'!F25</f>
        <v>0</v>
      </c>
      <c r="N26" s="5">
        <f>'[1]2011 Data'!G25</f>
        <v>26574</v>
      </c>
      <c r="O26" s="3">
        <f>'[1]2010 Data'!D25</f>
        <v>0</v>
      </c>
      <c r="P26" s="2"/>
      <c r="Q26" s="4">
        <f>'[1]2010 Data'!F25</f>
        <v>0</v>
      </c>
      <c r="R26" s="4">
        <f>'[1]2010 Data'!G25</f>
        <v>26574</v>
      </c>
      <c r="S26" s="3">
        <f>'[1]2008 Data'!D25</f>
        <v>0</v>
      </c>
      <c r="T26" s="2"/>
      <c r="U26" s="4">
        <f>'[1]2008 Data'!F25</f>
        <v>0</v>
      </c>
      <c r="V26" s="5">
        <f>'[1]2008 Data'!G25</f>
        <v>27640</v>
      </c>
      <c r="W26" s="3">
        <f>'[1]2006 Data'!D25</f>
        <v>0</v>
      </c>
      <c r="X26" s="2"/>
      <c r="Y26" s="4">
        <f>'[1]2006 Data'!F25</f>
        <v>0</v>
      </c>
      <c r="Z26" s="4">
        <f>'[1]2006 Data'!G25</f>
        <v>27640</v>
      </c>
      <c r="AA26" s="3">
        <f>'[1]1990 Data'!D25</f>
        <v>0</v>
      </c>
      <c r="AB26" s="2"/>
      <c r="AC26" s="4">
        <f>'[1]1990 Data'!F25</f>
        <v>0</v>
      </c>
      <c r="AD26" s="13">
        <f>'[1]1990 Data'!G25</f>
        <v>27640</v>
      </c>
    </row>
    <row r="27" spans="1:30">
      <c r="A27" s="77" t="s">
        <v>10</v>
      </c>
      <c r="B27" s="38">
        <v>2</v>
      </c>
      <c r="C27" s="4">
        <f>'[1]2013 Data'!E26</f>
        <v>139090215</v>
      </c>
      <c r="D27" s="2" t="str">
        <f>'[1]2013 Data'!F26</f>
        <v>kWh</v>
      </c>
      <c r="E27" s="4">
        <f>'[1]2013 Data'!G26</f>
        <v>27628</v>
      </c>
      <c r="F27" s="5">
        <f>'[1]2013 Data'!H26</f>
        <v>3698</v>
      </c>
      <c r="G27" s="14">
        <f>'[1]2012 Data'!D26</f>
        <v>139135487</v>
      </c>
      <c r="H27" s="2" t="str">
        <f>'[1]2012 Data'!E26</f>
        <v>kWh</v>
      </c>
      <c r="I27" s="4">
        <f>'[1]2012 Data'!F26</f>
        <v>27637</v>
      </c>
      <c r="J27" s="5">
        <f>'[1]2012 Data'!G26</f>
        <v>3699</v>
      </c>
      <c r="K27" s="3">
        <f>'[1]2011 Data'!D26</f>
        <v>134004289</v>
      </c>
      <c r="L27" s="2" t="str">
        <f>'[1]2011 Data'!E26</f>
        <v>kWh</v>
      </c>
      <c r="M27" s="4">
        <f>'[1]2011 Data'!F26</f>
        <v>26618</v>
      </c>
      <c r="N27" s="5">
        <f>'[1]2011 Data'!G26</f>
        <v>3563</v>
      </c>
      <c r="O27" s="3">
        <f>'[1]2010 Data'!D26</f>
        <v>130106273</v>
      </c>
      <c r="P27" s="2" t="str">
        <f>'[1]2010 Data'!E26</f>
        <v>kWh</v>
      </c>
      <c r="Q27" s="4">
        <f>'[1]2010 Data'!F26</f>
        <v>25844</v>
      </c>
      <c r="R27" s="4">
        <f>'[1]2010 Data'!G26</f>
        <v>3459</v>
      </c>
      <c r="S27" s="3">
        <f>'[1]2008 Data'!D26</f>
        <v>136706131</v>
      </c>
      <c r="T27" s="2" t="str">
        <f>'[1]2008 Data'!E26</f>
        <v>kWh</v>
      </c>
      <c r="U27" s="4">
        <f>'[1]2008 Data'!F26</f>
        <v>30192</v>
      </c>
      <c r="V27" s="5">
        <f>'[1]2008 Data'!G26</f>
        <v>4274</v>
      </c>
      <c r="W27" s="3">
        <f>'[1]2006 Data'!D26</f>
        <v>117946279</v>
      </c>
      <c r="X27" s="2" t="str">
        <f>'[1]2006 Data'!E26</f>
        <v>kWh</v>
      </c>
      <c r="Y27" s="4">
        <f>'[1]2006 Data'!F26</f>
        <v>26049</v>
      </c>
      <c r="Z27" s="4">
        <f>'[1]2006 Data'!G26</f>
        <v>3966</v>
      </c>
      <c r="AA27" s="3">
        <f>'[1]1990 Data'!D26</f>
        <v>157181132.94999999</v>
      </c>
      <c r="AB27" s="2" t="str">
        <f>'[1]1990 Data'!E26</f>
        <v>kWh</v>
      </c>
      <c r="AC27" s="4">
        <f>'[1]1990 Data'!F26</f>
        <v>34714</v>
      </c>
      <c r="AD27" s="5">
        <f>'[1]1990 Data'!G26</f>
        <v>5091</v>
      </c>
    </row>
    <row r="28" spans="1:30">
      <c r="A28" s="75" t="s">
        <v>30</v>
      </c>
      <c r="B28" s="58" t="s">
        <v>29</v>
      </c>
      <c r="C28" s="59"/>
      <c r="D28" s="60"/>
      <c r="E28" s="59"/>
      <c r="F28" s="61">
        <f>SUM(F22:F27)</f>
        <v>109456</v>
      </c>
      <c r="G28" s="62"/>
      <c r="H28" s="60"/>
      <c r="I28" s="59"/>
      <c r="J28" s="61">
        <f>SUM(J22:J27)</f>
        <v>110657</v>
      </c>
      <c r="K28" s="62"/>
      <c r="L28" s="60"/>
      <c r="M28" s="59"/>
      <c r="N28" s="61">
        <f>SUM(N22:N27)</f>
        <v>95742</v>
      </c>
      <c r="O28" s="62"/>
      <c r="P28" s="60"/>
      <c r="Q28" s="59"/>
      <c r="R28" s="66">
        <f>SUM(R22:R27)</f>
        <v>93656</v>
      </c>
      <c r="S28" s="62"/>
      <c r="T28" s="60"/>
      <c r="U28" s="59"/>
      <c r="V28" s="61">
        <f>SUM(V22:V27)</f>
        <v>36802</v>
      </c>
      <c r="W28" s="62"/>
      <c r="X28" s="60"/>
      <c r="Y28" s="59"/>
      <c r="Z28" s="66">
        <f>SUM(Z22:Z27)</f>
        <v>96608</v>
      </c>
      <c r="AA28" s="62"/>
      <c r="AB28" s="60"/>
      <c r="AC28" s="59"/>
      <c r="AD28" s="61">
        <f>SUM(AD22:AD27)</f>
        <v>119466</v>
      </c>
    </row>
    <row r="29" spans="1:30">
      <c r="A29" s="45" t="s">
        <v>16</v>
      </c>
      <c r="B29" s="81"/>
      <c r="C29" s="57"/>
      <c r="D29" s="54"/>
      <c r="E29" s="53"/>
      <c r="F29" s="55"/>
      <c r="G29" s="56"/>
      <c r="H29" s="54"/>
      <c r="I29" s="53"/>
      <c r="J29" s="55"/>
      <c r="K29" s="56"/>
      <c r="L29" s="54"/>
      <c r="M29" s="53"/>
      <c r="N29" s="55"/>
      <c r="O29" s="56"/>
      <c r="P29" s="54"/>
      <c r="Q29" s="53"/>
      <c r="R29" s="53"/>
      <c r="S29" s="56"/>
      <c r="T29" s="54"/>
      <c r="U29" s="53"/>
      <c r="V29" s="55"/>
      <c r="W29" s="56"/>
      <c r="X29" s="54"/>
      <c r="Y29" s="53"/>
      <c r="Z29" s="53"/>
      <c r="AA29" s="56"/>
      <c r="AB29" s="54"/>
      <c r="AC29" s="53"/>
      <c r="AD29" s="55"/>
    </row>
    <row r="30" spans="1:30">
      <c r="A30" s="77" t="s">
        <v>6</v>
      </c>
      <c r="B30" s="38">
        <v>2</v>
      </c>
      <c r="C30" s="4">
        <f>'[1]2013 Data'!E29</f>
        <v>167419900</v>
      </c>
      <c r="D30" s="2" t="str">
        <f>'[1]2013 Data'!F29</f>
        <v>kWh</v>
      </c>
      <c r="E30" s="4">
        <f>'[1]2013 Data'!G29</f>
        <v>571399</v>
      </c>
      <c r="F30" s="5">
        <f>'[1]2013 Data'!H29</f>
        <v>76475</v>
      </c>
      <c r="G30" s="3">
        <f>'[1]2012 Data'!D29</f>
        <v>168016762</v>
      </c>
      <c r="H30" s="2" t="str">
        <f>'[1]2012 Data'!E29</f>
        <v>kWh</v>
      </c>
      <c r="I30" s="4">
        <f>'[1]2012 Data'!F29</f>
        <v>573436</v>
      </c>
      <c r="J30" s="5">
        <f>'[1]2012 Data'!G29</f>
        <v>76748</v>
      </c>
      <c r="K30" s="3">
        <f>'[1]2011 Data'!D29</f>
        <v>169821275</v>
      </c>
      <c r="L30" s="2" t="str">
        <f>'[1]2011 Data'!E29</f>
        <v>kWh</v>
      </c>
      <c r="M30" s="4">
        <f>'[1]2011 Data'!F29</f>
        <v>579595</v>
      </c>
      <c r="N30" s="5">
        <f>'[1]2011 Data'!G29</f>
        <v>77572</v>
      </c>
      <c r="O30" s="3">
        <f>'[1]2010 Data'!D29</f>
        <v>171567278</v>
      </c>
      <c r="P30" s="2" t="str">
        <f>'[1]2010 Data'!E29</f>
        <v>kWh</v>
      </c>
      <c r="Q30" s="4">
        <f>'[1]2010 Data'!F29</f>
        <v>585554</v>
      </c>
      <c r="R30" s="4">
        <f>'[1]2010 Data'!G29</f>
        <v>78370</v>
      </c>
      <c r="S30" s="3">
        <f>'[1]2008 Data'!D29</f>
        <v>162316586</v>
      </c>
      <c r="T30" s="2" t="str">
        <f>'[1]2008 Data'!E29</f>
        <v>kWh</v>
      </c>
      <c r="U30" s="4">
        <f>'[1]2008 Data'!F29</f>
        <v>553982</v>
      </c>
      <c r="V30" s="5">
        <f>'[1]2008 Data'!G29</f>
        <v>78424</v>
      </c>
      <c r="W30" s="3">
        <f>'[1]2006 Data'!D29</f>
        <v>164073138</v>
      </c>
      <c r="X30" s="2" t="str">
        <f>'[1]2006 Data'!E29</f>
        <v>kWh</v>
      </c>
      <c r="Y30" s="4">
        <f>'[1]2006 Data'!F29</f>
        <v>559977</v>
      </c>
      <c r="Z30" s="4">
        <f>'[1]2006 Data'!G29</f>
        <v>85251</v>
      </c>
      <c r="AA30" s="3">
        <f>'[1]1990 Data'!D29</f>
        <v>86069901</v>
      </c>
      <c r="AB30" s="2" t="str">
        <f>'[1]1990 Data'!E29</f>
        <v>kWh</v>
      </c>
      <c r="AC30" s="4">
        <f>'[1]1990 Data'!F29</f>
        <v>293754</v>
      </c>
      <c r="AD30" s="5">
        <f>'[1]1990 Data'!G29</f>
        <v>43078</v>
      </c>
    </row>
    <row r="31" spans="1:30">
      <c r="A31" s="77" t="s">
        <v>7</v>
      </c>
      <c r="B31" s="38">
        <v>1</v>
      </c>
      <c r="C31" s="4">
        <f>'[1]2013 Data'!E30</f>
        <v>337439.68871595332</v>
      </c>
      <c r="D31" s="2" t="str">
        <f>'[1]2013 Data'!F30</f>
        <v>Mcf</v>
      </c>
      <c r="E31" s="4">
        <f>'[1]2013 Data'!G30</f>
        <v>346888</v>
      </c>
      <c r="F31" s="5">
        <f>'[1]2013 Data'!H30</f>
        <v>18439</v>
      </c>
      <c r="G31" s="3">
        <f>'[1]2012 Data'!D30</f>
        <v>281958.1712062257</v>
      </c>
      <c r="H31" s="2" t="str">
        <f>'[1]2012 Data'!E30</f>
        <v>Mcf</v>
      </c>
      <c r="I31" s="4">
        <f>'[1]2012 Data'!F30</f>
        <v>289853</v>
      </c>
      <c r="J31" s="5">
        <f>'[1]2012 Data'!G30</f>
        <v>15407</v>
      </c>
      <c r="K31" s="3">
        <f>'[1]2011 Data'!D30</f>
        <v>290785.99221789883</v>
      </c>
      <c r="L31" s="2" t="str">
        <f>'[1]2011 Data'!E30</f>
        <v>Mcf</v>
      </c>
      <c r="M31" s="4">
        <f>'[1]2011 Data'!F30</f>
        <v>298928</v>
      </c>
      <c r="N31" s="5">
        <f>'[1]2011 Data'!G30</f>
        <v>15890</v>
      </c>
      <c r="O31" s="3">
        <f>'[1]2010 Data'!D30</f>
        <v>250678.01556420233</v>
      </c>
      <c r="P31" s="2" t="str">
        <f>'[1]2010 Data'!E30</f>
        <v>Mcf</v>
      </c>
      <c r="Q31" s="4">
        <f>'[1]2010 Data'!F30</f>
        <v>257697</v>
      </c>
      <c r="R31" s="4">
        <f>'[1]2010 Data'!G30</f>
        <v>13703</v>
      </c>
      <c r="S31" s="3">
        <f>'[1]2008 Data'!D30</f>
        <v>326531.12840466923</v>
      </c>
      <c r="T31" s="2" t="str">
        <f>'[1]2008 Data'!E30</f>
        <v>Mcf</v>
      </c>
      <c r="U31" s="4">
        <f>'[1]2008 Data'!F30</f>
        <v>335674</v>
      </c>
      <c r="V31" s="5">
        <f>'[1]2008 Data'!G30</f>
        <v>17849</v>
      </c>
      <c r="W31" s="3">
        <f>'[1]2006 Data'!D30</f>
        <v>269115.75875486381</v>
      </c>
      <c r="X31" s="2" t="str">
        <f>'[1]2006 Data'!E30</f>
        <v>Mcf</v>
      </c>
      <c r="Y31" s="4">
        <f>'[1]2006 Data'!F30</f>
        <v>276651</v>
      </c>
      <c r="Z31" s="4">
        <f>'[1]2006 Data'!G30</f>
        <v>14711</v>
      </c>
      <c r="AA31" s="3">
        <f>'[1]1990 Data'!D30</f>
        <v>213177.00389105058</v>
      </c>
      <c r="AB31" s="2" t="str">
        <f>'[1]1990 Data'!E30</f>
        <v>Mcf</v>
      </c>
      <c r="AC31" s="4">
        <f>'[1]1990 Data'!F30</f>
        <v>219146</v>
      </c>
      <c r="AD31" s="6">
        <f>'[1]1990 Data'!G30</f>
        <v>11649</v>
      </c>
    </row>
    <row r="32" spans="1:30">
      <c r="A32" s="77" t="s">
        <v>8</v>
      </c>
      <c r="B32" s="38">
        <v>1</v>
      </c>
      <c r="C32" s="4">
        <f>'[1]2013 Data'!E31</f>
        <v>5638</v>
      </c>
      <c r="D32" s="2" t="str">
        <f>'[1]2013 Data'!F31</f>
        <v>gal</v>
      </c>
      <c r="E32" s="4">
        <f>'[1]2013 Data'!G31</f>
        <v>778</v>
      </c>
      <c r="F32" s="5">
        <f>'[1]2013 Data'!H31</f>
        <v>58</v>
      </c>
      <c r="G32" s="3">
        <f>'[1]2012 Data'!D31</f>
        <v>4287</v>
      </c>
      <c r="H32" s="2" t="str">
        <f>'[1]2012 Data'!E31</f>
        <v>gal</v>
      </c>
      <c r="I32" s="4">
        <f>'[1]2012 Data'!F31</f>
        <v>592</v>
      </c>
      <c r="J32" s="5">
        <f>'[1]2012 Data'!G31</f>
        <v>44</v>
      </c>
      <c r="K32" s="3">
        <f>'[1]2011 Data'!D31</f>
        <v>7918</v>
      </c>
      <c r="L32" s="2" t="str">
        <f>'[1]2011 Data'!E31</f>
        <v>gal</v>
      </c>
      <c r="M32" s="4">
        <f>'[1]2011 Data'!F31</f>
        <v>1093</v>
      </c>
      <c r="N32" s="5">
        <f>'[1]2011 Data'!G31</f>
        <v>81</v>
      </c>
      <c r="O32" s="3">
        <f>'[1]2010 Data'!D31</f>
        <v>0</v>
      </c>
      <c r="P32" s="2" t="str">
        <f>'[1]2010 Data'!E31</f>
        <v>gal</v>
      </c>
      <c r="Q32" s="4">
        <f>'[1]2010 Data'!F31</f>
        <v>0</v>
      </c>
      <c r="R32" s="4" t="str">
        <f>'[1]2010 Data'!G31</f>
        <v>-</v>
      </c>
      <c r="S32" s="3">
        <f>'[1]2008 Data'!D31</f>
        <v>0</v>
      </c>
      <c r="T32" s="2" t="str">
        <f>'[1]2008 Data'!E31</f>
        <v>gal</v>
      </c>
      <c r="U32" s="4">
        <f>'[1]2008 Data'!F31</f>
        <v>0</v>
      </c>
      <c r="V32" s="5" t="str">
        <f>'[1]2008 Data'!G31</f>
        <v>-</v>
      </c>
      <c r="W32" s="3">
        <f>'[1]2006 Data'!D31</f>
        <v>0</v>
      </c>
      <c r="X32" s="2" t="str">
        <f>'[1]2006 Data'!E31</f>
        <v>gal</v>
      </c>
      <c r="Y32" s="4">
        <f>'[1]2006 Data'!F31</f>
        <v>0</v>
      </c>
      <c r="Z32" s="4" t="str">
        <f>'[1]2006 Data'!G31</f>
        <v>-</v>
      </c>
      <c r="AA32" s="3">
        <f>'[1]1990 Data'!D31</f>
        <v>596000</v>
      </c>
      <c r="AB32" s="2" t="str">
        <f>'[1]1990 Data'!E31</f>
        <v>gal</v>
      </c>
      <c r="AC32" s="4">
        <f>'[1]1990 Data'!F31</f>
        <v>82248</v>
      </c>
      <c r="AD32" s="6">
        <f>'[1]1990 Data'!G31</f>
        <v>6120</v>
      </c>
    </row>
    <row r="33" spans="1:30">
      <c r="A33" s="77" t="s">
        <v>10</v>
      </c>
      <c r="B33" s="38">
        <v>2</v>
      </c>
      <c r="C33" s="4">
        <f>'[1]2013 Data'!E32</f>
        <v>167419900</v>
      </c>
      <c r="D33" s="2" t="str">
        <f>'[1]2013 Data'!F32</f>
        <v>kWh</v>
      </c>
      <c r="E33" s="4">
        <f>'[1]2013 Data'!G32</f>
        <v>33255</v>
      </c>
      <c r="F33" s="5">
        <f>'[1]2013 Data'!H32</f>
        <v>4451</v>
      </c>
      <c r="G33" s="3">
        <f>'[1]2012 Data'!D32</f>
        <v>168016762</v>
      </c>
      <c r="H33" s="2" t="str">
        <f>'[1]2012 Data'!E32</f>
        <v>kWh</v>
      </c>
      <c r="I33" s="4">
        <f>'[1]2012 Data'!F32</f>
        <v>33374</v>
      </c>
      <c r="J33" s="5">
        <f>'[1]2012 Data'!G32</f>
        <v>4467</v>
      </c>
      <c r="K33" s="3">
        <f>'[1]2011 Data'!D32</f>
        <v>169821275</v>
      </c>
      <c r="L33" s="2" t="str">
        <f>'[1]2011 Data'!E32</f>
        <v>kWh</v>
      </c>
      <c r="M33" s="4">
        <f>'[1]2011 Data'!F32</f>
        <v>33732</v>
      </c>
      <c r="N33" s="5">
        <f>'[1]2011 Data'!G32</f>
        <v>4515</v>
      </c>
      <c r="O33" s="3">
        <f>'[1]2010 Data'!D32</f>
        <v>171567278</v>
      </c>
      <c r="P33" s="2" t="str">
        <f>'[1]2010 Data'!E32</f>
        <v>kWh</v>
      </c>
      <c r="Q33" s="4">
        <f>'[1]2010 Data'!F32</f>
        <v>34079</v>
      </c>
      <c r="R33" s="4">
        <f>'[1]2010 Data'!G32</f>
        <v>4561</v>
      </c>
      <c r="S33" s="3">
        <f>'[1]2008 Data'!D32</f>
        <v>162316586</v>
      </c>
      <c r="T33" s="2" t="str">
        <f>'[1]2008 Data'!E32</f>
        <v>kWh</v>
      </c>
      <c r="U33" s="4">
        <f>'[1]2008 Data'!F32</f>
        <v>35848</v>
      </c>
      <c r="V33" s="5">
        <f>'[1]2008 Data'!G32</f>
        <v>5075</v>
      </c>
      <c r="W33" s="3">
        <f>'[1]2006 Data'!D32</f>
        <v>164073138</v>
      </c>
      <c r="X33" s="2" t="str">
        <f>'[1]2006 Data'!E32</f>
        <v>kWh</v>
      </c>
      <c r="Y33" s="4">
        <f>'[1]2006 Data'!F32</f>
        <v>36236</v>
      </c>
      <c r="Z33" s="4">
        <f>'[1]2006 Data'!G32</f>
        <v>5517</v>
      </c>
      <c r="AA33" s="3">
        <f>'[1]1990 Data'!D32</f>
        <v>86069901</v>
      </c>
      <c r="AB33" s="2" t="str">
        <f>'[1]1990 Data'!E32</f>
        <v>kWh</v>
      </c>
      <c r="AC33" s="4">
        <f>'[1]1990 Data'!F32</f>
        <v>19009</v>
      </c>
      <c r="AD33" s="5">
        <f>'[1]1990 Data'!G32</f>
        <v>2788</v>
      </c>
    </row>
    <row r="34" spans="1:30">
      <c r="A34" s="76" t="s">
        <v>31</v>
      </c>
      <c r="B34" s="58"/>
      <c r="C34" s="59"/>
      <c r="D34" s="60"/>
      <c r="E34" s="59"/>
      <c r="F34" s="61">
        <f>SUM(F30:F33)</f>
        <v>99423</v>
      </c>
      <c r="G34" s="62"/>
      <c r="H34" s="60"/>
      <c r="I34" s="59"/>
      <c r="J34" s="61">
        <f>SUM(J30:J33)</f>
        <v>96666</v>
      </c>
      <c r="K34" s="62"/>
      <c r="L34" s="60"/>
      <c r="M34" s="59"/>
      <c r="N34" s="61">
        <f>SUM(N30:N33)</f>
        <v>98058</v>
      </c>
      <c r="O34" s="62"/>
      <c r="P34" s="60"/>
      <c r="Q34" s="59"/>
      <c r="R34" s="66">
        <f>SUM(R30:R33)</f>
        <v>96634</v>
      </c>
      <c r="S34" s="62"/>
      <c r="T34" s="60"/>
      <c r="U34" s="59"/>
      <c r="V34" s="61">
        <f>SUM(V30:V33)</f>
        <v>101348</v>
      </c>
      <c r="W34" s="62"/>
      <c r="X34" s="60"/>
      <c r="Y34" s="59"/>
      <c r="Z34" s="66">
        <f>SUM(Z30:Z33)</f>
        <v>105479</v>
      </c>
      <c r="AA34" s="62"/>
      <c r="AB34" s="60"/>
      <c r="AC34" s="59"/>
      <c r="AD34" s="61">
        <f>SUM(AD30:AD33)</f>
        <v>63635</v>
      </c>
    </row>
    <row r="35" spans="1:30">
      <c r="A35" s="45" t="s">
        <v>17</v>
      </c>
      <c r="B35" s="80"/>
      <c r="C35" s="46"/>
      <c r="D35" s="47"/>
      <c r="E35" s="46"/>
      <c r="F35" s="48"/>
      <c r="G35" s="49"/>
      <c r="H35" s="47"/>
      <c r="I35" s="46"/>
      <c r="J35" s="48"/>
      <c r="K35" s="49"/>
      <c r="L35" s="47"/>
      <c r="M35" s="46"/>
      <c r="N35" s="48"/>
      <c r="O35" s="49"/>
      <c r="P35" s="47"/>
      <c r="Q35" s="46"/>
      <c r="R35" s="46"/>
      <c r="S35" s="49"/>
      <c r="T35" s="47"/>
      <c r="U35" s="46"/>
      <c r="V35" s="48"/>
      <c r="W35" s="49"/>
      <c r="X35" s="47"/>
      <c r="Y35" s="46"/>
      <c r="Z35" s="46"/>
      <c r="AA35" s="49"/>
      <c r="AB35" s="47"/>
      <c r="AC35" s="46"/>
      <c r="AD35" s="48"/>
    </row>
    <row r="36" spans="1:30">
      <c r="A36" s="77" t="s">
        <v>18</v>
      </c>
      <c r="B36" s="38">
        <v>1</v>
      </c>
      <c r="C36" s="4">
        <f>'[1]2013 Data'!E35</f>
        <v>3135722</v>
      </c>
      <c r="D36" s="2" t="str">
        <f>'[1]2013 Data'!F35</f>
        <v>gal</v>
      </c>
      <c r="E36" s="4">
        <f>'[1]2013 Data'!G35</f>
        <v>391808</v>
      </c>
      <c r="F36" s="5">
        <f>'[1]2013 Data'!H35</f>
        <v>27663</v>
      </c>
      <c r="G36" s="3">
        <f>'[1]2012 Data'!D35</f>
        <v>3383796.3</v>
      </c>
      <c r="H36" s="2" t="str">
        <f>'[1]2012 Data'!E35</f>
        <v>gal</v>
      </c>
      <c r="I36" s="4">
        <f>'[1]2012 Data'!F35</f>
        <v>422805</v>
      </c>
      <c r="J36" s="5">
        <f>'[1]2012 Data'!G35</f>
        <v>29852</v>
      </c>
      <c r="K36" s="3">
        <f>'[1]2011 Data'!D35</f>
        <v>3270356</v>
      </c>
      <c r="L36" s="2" t="str">
        <f>'[1]2011 Data'!E35</f>
        <v>gal</v>
      </c>
      <c r="M36" s="4">
        <f>'[1]2011 Data'!F35</f>
        <v>408631</v>
      </c>
      <c r="N36" s="5">
        <f>'[1]2011 Data'!G35</f>
        <v>28851</v>
      </c>
      <c r="O36" s="3">
        <f>'[1]2010 Data'!D35</f>
        <v>3389889</v>
      </c>
      <c r="P36" s="2" t="str">
        <f>'[1]2010 Data'!E35</f>
        <v>gal</v>
      </c>
      <c r="Q36" s="4">
        <f>'[1]2010 Data'!F35</f>
        <v>423567</v>
      </c>
      <c r="R36" s="4">
        <f>'[1]2010 Data'!G35</f>
        <v>29906</v>
      </c>
      <c r="S36" s="3">
        <f>'[1]2008 Data'!D35</f>
        <v>3747144</v>
      </c>
      <c r="T36" s="2" t="str">
        <f>'[1]2008 Data'!E35</f>
        <v>gal</v>
      </c>
      <c r="U36" s="4">
        <f>'[1]2008 Data'!F35</f>
        <v>468206</v>
      </c>
      <c r="V36" s="5">
        <f>'[1]2008 Data'!G35</f>
        <v>33057</v>
      </c>
      <c r="W36" s="3">
        <f>'[1]2006 Data'!D35</f>
        <v>3735952</v>
      </c>
      <c r="X36" s="2" t="str">
        <f>'[1]2006 Data'!E35</f>
        <v>gal</v>
      </c>
      <c r="Y36" s="4">
        <f>'[1]2006 Data'!F35</f>
        <v>466807</v>
      </c>
      <c r="Z36" s="4">
        <f>'[1]2006 Data'!G35</f>
        <v>33009</v>
      </c>
      <c r="AA36" s="3">
        <f>'[1]1990 Data'!D35</f>
        <v>4180134</v>
      </c>
      <c r="AB36" s="2" t="str">
        <f>'[1]1990 Data'!E35</f>
        <v>gal</v>
      </c>
      <c r="AC36" s="4">
        <f>'[1]1990 Data'!F35</f>
        <v>522308</v>
      </c>
      <c r="AD36" s="13">
        <f>'[1]1990 Data'!G35</f>
        <v>39177</v>
      </c>
    </row>
    <row r="37" spans="1:30">
      <c r="A37" s="77" t="s">
        <v>19</v>
      </c>
      <c r="B37" s="38">
        <v>1</v>
      </c>
      <c r="C37" s="4">
        <f>'[1]2013 Data'!E36</f>
        <v>0</v>
      </c>
      <c r="D37" s="2"/>
      <c r="E37" s="4">
        <f>'[1]2013 Data'!G36</f>
        <v>0</v>
      </c>
      <c r="F37" s="5">
        <f>'[1]2013 Data'!H36</f>
        <v>0</v>
      </c>
      <c r="G37" s="3">
        <f>'[1]2012 Data'!D36</f>
        <v>0</v>
      </c>
      <c r="H37" s="2"/>
      <c r="I37" s="4">
        <f>'[1]2012 Data'!F36</f>
        <v>0</v>
      </c>
      <c r="J37" s="5">
        <f>'[1]2012 Data'!G36</f>
        <v>0</v>
      </c>
      <c r="K37" s="3">
        <f>'[1]2011 Data'!D36</f>
        <v>0</v>
      </c>
      <c r="L37" s="2"/>
      <c r="M37" s="4">
        <f>'[1]2011 Data'!F36</f>
        <v>0</v>
      </c>
      <c r="N37" s="5">
        <f>'[1]2011 Data'!G36</f>
        <v>0</v>
      </c>
      <c r="O37" s="3">
        <f>'[1]2010 Data'!D36</f>
        <v>880589</v>
      </c>
      <c r="P37" s="2" t="str">
        <f>'[1]2010 Data'!E36</f>
        <v>gal</v>
      </c>
      <c r="Q37" s="4">
        <f>'[1]2010 Data'!F36</f>
        <v>121557</v>
      </c>
      <c r="R37" s="4">
        <f>'[1]2010 Data'!G36</f>
        <v>9049</v>
      </c>
      <c r="S37" s="3">
        <f>'[1]2008 Data'!D36</f>
        <v>2087795</v>
      </c>
      <c r="T37" s="2" t="str">
        <f>'[1]2008 Data'!E36</f>
        <v>gal</v>
      </c>
      <c r="U37" s="4">
        <f>'[1]2008 Data'!F36</f>
        <v>288199</v>
      </c>
      <c r="V37" s="5">
        <f>'[1]2008 Data'!G36</f>
        <v>21359</v>
      </c>
      <c r="W37" s="3">
        <f>'[1]2006 Data'!D36</f>
        <v>2634916</v>
      </c>
      <c r="X37" s="2" t="str">
        <f>'[1]2006 Data'!E36</f>
        <v>gal</v>
      </c>
      <c r="Y37" s="4">
        <f>'[1]2006 Data'!F36</f>
        <v>363724</v>
      </c>
      <c r="Z37" s="4">
        <f>'[1]2006 Data'!G36</f>
        <v>26956</v>
      </c>
      <c r="AA37" s="3">
        <f>'[1]1990 Data'!D36</f>
        <v>2786756</v>
      </c>
      <c r="AB37" s="2" t="str">
        <f>'[1]1990 Data'!E36</f>
        <v>gal</v>
      </c>
      <c r="AC37" s="9">
        <f>'[1]1990 Data'!F36</f>
        <v>384684</v>
      </c>
      <c r="AD37" s="13">
        <f>'[1]1990 Data'!G36</f>
        <v>28462</v>
      </c>
    </row>
    <row r="38" spans="1:30">
      <c r="A38" s="77" t="s">
        <v>20</v>
      </c>
      <c r="B38" s="38">
        <v>1</v>
      </c>
      <c r="C38" s="4">
        <f>'[1]2013 Data'!E37</f>
        <v>0</v>
      </c>
      <c r="D38" s="2"/>
      <c r="E38" s="4">
        <f>'[1]2013 Data'!G37</f>
        <v>0</v>
      </c>
      <c r="F38" s="5">
        <f>'[1]2013 Data'!H37</f>
        <v>0</v>
      </c>
      <c r="G38" s="3">
        <f>'[1]2012 Data'!D37</f>
        <v>0</v>
      </c>
      <c r="H38" s="2"/>
      <c r="I38" s="4">
        <f>'[1]2012 Data'!F37</f>
        <v>0</v>
      </c>
      <c r="J38" s="5">
        <f>'[1]2012 Data'!G37</f>
        <v>0</v>
      </c>
      <c r="K38" s="3">
        <f>'[1]2011 Data'!D37</f>
        <v>713419</v>
      </c>
      <c r="L38" s="2" t="str">
        <f>'[1]2011 Data'!E37</f>
        <v>gal</v>
      </c>
      <c r="M38" s="4">
        <f>'[1]2011 Data'!F37</f>
        <v>98377</v>
      </c>
      <c r="N38" s="5">
        <f>'[1]2011 Data'!G37</f>
        <v>7153</v>
      </c>
      <c r="O38" s="3">
        <f>'[1]2010 Data'!D37</f>
        <v>725244</v>
      </c>
      <c r="P38" s="2" t="str">
        <f>'[1]2010 Data'!E37</f>
        <v>gal</v>
      </c>
      <c r="Q38" s="4">
        <f>'[1]2010 Data'!F37</f>
        <v>100008</v>
      </c>
      <c r="R38" s="4">
        <f>'[1]2010 Data'!G37</f>
        <v>7304</v>
      </c>
      <c r="S38" s="3">
        <f>'[1]2008 Data'!D37</f>
        <v>0</v>
      </c>
      <c r="T38" s="2"/>
      <c r="U38" s="4">
        <f>'[1]2008 Data'!F37</f>
        <v>0</v>
      </c>
      <c r="V38" s="5">
        <f>'[1]2008 Data'!G37</f>
        <v>0</v>
      </c>
      <c r="W38" s="3" t="str">
        <f>'[1]2006 Data'!D37</f>
        <v>-</v>
      </c>
      <c r="X38" s="2"/>
      <c r="Y38" s="4">
        <f>'[1]2006 Data'!F37</f>
        <v>0</v>
      </c>
      <c r="Z38" s="4">
        <f>'[1]2006 Data'!G37</f>
        <v>0</v>
      </c>
      <c r="AA38" s="3">
        <f>'[1]1990 Data'!D37</f>
        <v>0</v>
      </c>
      <c r="AB38" s="2"/>
      <c r="AC38" s="4">
        <f>'[1]1990 Data'!F37</f>
        <v>0</v>
      </c>
      <c r="AD38" s="5">
        <f>'[1]1990 Data'!G37</f>
        <v>0</v>
      </c>
    </row>
    <row r="39" spans="1:30">
      <c r="A39" s="77" t="s">
        <v>21</v>
      </c>
      <c r="B39" s="38">
        <v>1</v>
      </c>
      <c r="C39" s="4">
        <f>'[1]2013 Data'!E38</f>
        <v>2035206</v>
      </c>
      <c r="D39" s="2" t="str">
        <f>'[1]2013 Data'!F38</f>
        <v>gal</v>
      </c>
      <c r="E39" s="4">
        <f>'[1]2013 Data'!G38</f>
        <v>280035</v>
      </c>
      <c r="F39" s="5">
        <f>'[1]2013 Data'!H38</f>
        <v>19782</v>
      </c>
      <c r="G39" s="3">
        <f>'[1]2012 Data'!D38</f>
        <v>2349373.4500000002</v>
      </c>
      <c r="H39" s="2" t="str">
        <f>'[1]2012 Data'!E38</f>
        <v>gal</v>
      </c>
      <c r="I39" s="4">
        <f>'[1]2012 Data'!F38</f>
        <v>323263</v>
      </c>
      <c r="J39" s="5">
        <f>'[1]2012 Data'!G38</f>
        <v>22836</v>
      </c>
      <c r="K39" s="3">
        <f>'[1]2011 Data'!D38</f>
        <v>1543787</v>
      </c>
      <c r="L39" s="2" t="str">
        <f>'[1]2011 Data'!E38</f>
        <v>gal</v>
      </c>
      <c r="M39" s="4">
        <f>'[1]2011 Data'!F38</f>
        <v>212418</v>
      </c>
      <c r="N39" s="5">
        <f>'[1]2011 Data'!G38</f>
        <v>15005</v>
      </c>
      <c r="O39" s="3">
        <f>'[1]2010 Data'!D38</f>
        <v>572291</v>
      </c>
      <c r="P39" s="2" t="str">
        <f>'[1]2010 Data'!E38</f>
        <v>gal</v>
      </c>
      <c r="Q39" s="4">
        <f>'[1]2010 Data'!F38</f>
        <v>78745</v>
      </c>
      <c r="R39" s="4">
        <f>'[1]2010 Data'!G38</f>
        <v>5587</v>
      </c>
      <c r="S39" s="3">
        <f>'[1]2008 Data'!D38</f>
        <v>0</v>
      </c>
      <c r="T39" s="2"/>
      <c r="U39" s="4">
        <f>'[1]2008 Data'!F38</f>
        <v>0</v>
      </c>
      <c r="V39" s="5">
        <f>'[1]2008 Data'!G38</f>
        <v>0</v>
      </c>
      <c r="W39" s="3" t="str">
        <f>'[1]2006 Data'!D38</f>
        <v>-</v>
      </c>
      <c r="X39" s="2"/>
      <c r="Y39" s="4">
        <f>'[1]2006 Data'!F38</f>
        <v>0</v>
      </c>
      <c r="Z39" s="4">
        <f>'[1]2006 Data'!G38</f>
        <v>0</v>
      </c>
      <c r="AA39" s="3">
        <f>'[1]1990 Data'!D38</f>
        <v>0</v>
      </c>
      <c r="AB39" s="2"/>
      <c r="AC39" s="4">
        <f>'[1]1990 Data'!F38</f>
        <v>0</v>
      </c>
      <c r="AD39" s="5">
        <f>'[1]1990 Data'!G38</f>
        <v>0</v>
      </c>
    </row>
    <row r="40" spans="1:30">
      <c r="A40" s="78" t="s">
        <v>22</v>
      </c>
      <c r="B40" s="39">
        <v>1</v>
      </c>
      <c r="C40" s="4">
        <f>'[1]2013 Data'!E39</f>
        <v>0</v>
      </c>
      <c r="D40" s="2"/>
      <c r="E40" s="4">
        <f>'[1]2013 Data'!G39</f>
        <v>0</v>
      </c>
      <c r="F40" s="5">
        <f>'[1]2013 Data'!H39</f>
        <v>0</v>
      </c>
      <c r="G40" s="3">
        <f>'[1]2012 Data'!D39</f>
        <v>0</v>
      </c>
      <c r="H40" s="2"/>
      <c r="I40" s="4">
        <f>'[1]2012 Data'!F39</f>
        <v>0</v>
      </c>
      <c r="J40" s="5">
        <f>'[1]2012 Data'!G39</f>
        <v>0</v>
      </c>
      <c r="K40" s="3">
        <f>'[1]2011 Data'!D39</f>
        <v>0</v>
      </c>
      <c r="L40" s="2"/>
      <c r="M40" s="4">
        <f>'[1]2011 Data'!F39</f>
        <v>0</v>
      </c>
      <c r="N40" s="5">
        <f>'[1]2011 Data'!G39</f>
        <v>0</v>
      </c>
      <c r="O40" s="3">
        <f>'[1]2010 Data'!D39</f>
        <v>158037</v>
      </c>
      <c r="P40" s="2" t="str">
        <f>'[1]2010 Data'!E39</f>
        <v>gal</v>
      </c>
      <c r="Q40" s="4">
        <f>'[1]2010 Data'!F39</f>
        <v>21508</v>
      </c>
      <c r="R40" s="4">
        <f>'[1]2010 Data'!G39</f>
        <v>1300</v>
      </c>
      <c r="S40" s="3">
        <f>'[1]2008 Data'!D39</f>
        <v>317592</v>
      </c>
      <c r="T40" s="2" t="str">
        <f>'[1]2008 Data'!E39</f>
        <v>gal</v>
      </c>
      <c r="U40" s="4">
        <f>'[1]2008 Data'!F39</f>
        <v>43223</v>
      </c>
      <c r="V40" s="5">
        <f>'[1]2008 Data'!G39</f>
        <v>2601</v>
      </c>
      <c r="W40" s="3" t="str">
        <f>'[1]2006 Data'!D39</f>
        <v>-</v>
      </c>
      <c r="X40" s="2"/>
      <c r="Y40" s="4">
        <f>'[1]2006 Data'!F39</f>
        <v>0</v>
      </c>
      <c r="Z40" s="4">
        <f>'[1]2006 Data'!G39</f>
        <v>0</v>
      </c>
      <c r="AA40" s="3">
        <f>'[1]1990 Data'!D39</f>
        <v>0</v>
      </c>
      <c r="AB40" s="2"/>
      <c r="AC40" s="4">
        <f>'[1]1990 Data'!F39</f>
        <v>0</v>
      </c>
      <c r="AD40" s="5">
        <f>'[1]1990 Data'!G39</f>
        <v>0</v>
      </c>
    </row>
    <row r="41" spans="1:30">
      <c r="A41" s="77" t="s">
        <v>23</v>
      </c>
      <c r="B41" s="39">
        <v>1</v>
      </c>
      <c r="C41" s="4">
        <f>'[1]2013 Data'!E40</f>
        <v>45519</v>
      </c>
      <c r="D41" s="2" t="str">
        <f>'[1]2013 Data'!F40</f>
        <v>VMT</v>
      </c>
      <c r="E41" s="4">
        <f>'[1]2013 Data'!G40</f>
        <v>228</v>
      </c>
      <c r="F41" s="5">
        <f>'[1]2013 Data'!H40</f>
        <v>16</v>
      </c>
      <c r="G41" s="3">
        <f>'[1]2012 Data'!D40</f>
        <v>45519</v>
      </c>
      <c r="H41" s="2" t="str">
        <f>'[1]2012 Data'!E40</f>
        <v>VMT</v>
      </c>
      <c r="I41" s="4">
        <f>'[1]2012 Data'!F40</f>
        <v>228</v>
      </c>
      <c r="J41" s="5">
        <f>'[1]2012 Data'!G40</f>
        <v>16</v>
      </c>
      <c r="K41" s="3">
        <f>'[1]2011 Data'!D40</f>
        <v>51294</v>
      </c>
      <c r="L41" s="2" t="str">
        <f>'[1]2011 Data'!E40</f>
        <v>VMT</v>
      </c>
      <c r="M41" s="4">
        <f>'[1]2011 Data'!F40</f>
        <v>228</v>
      </c>
      <c r="N41" s="5">
        <f>'[1]2011 Data'!G40</f>
        <v>16</v>
      </c>
      <c r="O41" s="3">
        <f>'[1]2010 Data'!D40</f>
        <v>42655</v>
      </c>
      <c r="P41" s="2" t="str">
        <f>'[1]2010 Data'!E40</f>
        <v>VMT</v>
      </c>
      <c r="Q41" s="4">
        <f>'[1]2010 Data'!F40</f>
        <v>228</v>
      </c>
      <c r="R41" s="4">
        <f>'[1]2010 Data'!G40</f>
        <v>16</v>
      </c>
      <c r="S41" s="3">
        <f>'[1]2008 Data'!D40</f>
        <v>45519</v>
      </c>
      <c r="T41" s="2" t="str">
        <f>'[1]2008 Data'!E40</f>
        <v>VMT</v>
      </c>
      <c r="U41" s="4">
        <f>'[1]2008 Data'!F40</f>
        <v>228</v>
      </c>
      <c r="V41" s="5">
        <f>'[1]2008 Data'!G40</f>
        <v>16</v>
      </c>
      <c r="W41" s="3">
        <f>'[1]2006 Data'!D40</f>
        <v>45519</v>
      </c>
      <c r="X41" s="2" t="str">
        <f>'[1]2006 Data'!E40</f>
        <v>VMT</v>
      </c>
      <c r="Y41" s="4">
        <f>'[1]2006 Data'!F40</f>
        <v>228</v>
      </c>
      <c r="Z41" s="4">
        <f>'[1]2006 Data'!G40</f>
        <v>16</v>
      </c>
      <c r="AA41" s="3">
        <f>'[1]1990 Data'!D40</f>
        <v>0</v>
      </c>
      <c r="AB41" s="2"/>
      <c r="AC41" s="4">
        <f>'[1]1990 Data'!F40</f>
        <v>0</v>
      </c>
      <c r="AD41" s="5">
        <f>'[1]1990 Data'!G40</f>
        <v>0</v>
      </c>
    </row>
    <row r="42" spans="1:30">
      <c r="A42" s="75" t="s">
        <v>32</v>
      </c>
      <c r="B42" s="67"/>
      <c r="C42" s="59"/>
      <c r="D42" s="60"/>
      <c r="E42" s="59"/>
      <c r="F42" s="61">
        <f>SUM(F36:F41)</f>
        <v>47461</v>
      </c>
      <c r="G42" s="62"/>
      <c r="H42" s="60"/>
      <c r="I42" s="59"/>
      <c r="J42" s="61">
        <f>SUM(J36:J41)</f>
        <v>52704</v>
      </c>
      <c r="K42" s="62"/>
      <c r="L42" s="60"/>
      <c r="M42" s="59"/>
      <c r="N42" s="61">
        <f>SUM(N36:N41)</f>
        <v>51025</v>
      </c>
      <c r="O42" s="62"/>
      <c r="P42" s="60"/>
      <c r="Q42" s="59"/>
      <c r="R42" s="66">
        <f>SUM(R36:R41)</f>
        <v>53162</v>
      </c>
      <c r="S42" s="62"/>
      <c r="T42" s="60"/>
      <c r="U42" s="59"/>
      <c r="V42" s="61">
        <f>SUM(V36:V41)</f>
        <v>57033</v>
      </c>
      <c r="W42" s="62"/>
      <c r="X42" s="60"/>
      <c r="Y42" s="59"/>
      <c r="Z42" s="66">
        <f>SUM(Z36:Z41)</f>
        <v>59981</v>
      </c>
      <c r="AA42" s="62"/>
      <c r="AB42" s="60"/>
      <c r="AC42" s="59"/>
      <c r="AD42" s="61">
        <f>SUM(AD36:AD41)</f>
        <v>67639</v>
      </c>
    </row>
    <row r="43" spans="1:30">
      <c r="A43" s="15"/>
      <c r="B43" s="40"/>
      <c r="C43" s="17"/>
      <c r="D43" s="16"/>
      <c r="E43" s="17"/>
      <c r="F43" s="18"/>
      <c r="G43" s="19"/>
      <c r="H43" s="16"/>
      <c r="I43" s="17"/>
      <c r="J43" s="18"/>
      <c r="K43" s="19"/>
      <c r="L43" s="16"/>
      <c r="M43" s="17"/>
      <c r="N43" s="18"/>
      <c r="O43" s="19"/>
      <c r="P43" s="16"/>
      <c r="Q43" s="17"/>
      <c r="R43" s="18"/>
      <c r="S43" s="19"/>
      <c r="T43" s="17"/>
      <c r="U43" s="17"/>
      <c r="V43" s="18"/>
      <c r="W43" s="19"/>
      <c r="X43" s="17"/>
      <c r="Y43" s="17"/>
      <c r="Z43" s="18"/>
      <c r="AA43" s="19"/>
      <c r="AB43" s="16"/>
      <c r="AC43" s="17"/>
      <c r="AD43" s="18"/>
    </row>
    <row r="44" spans="1:30">
      <c r="A44" s="20"/>
      <c r="B44" s="41"/>
      <c r="C44" s="2"/>
      <c r="D44" s="2"/>
      <c r="E44" s="2"/>
      <c r="F44" s="21"/>
      <c r="G44" s="20"/>
      <c r="H44" s="2"/>
      <c r="I44" s="2"/>
      <c r="J44" s="21"/>
      <c r="K44" s="20"/>
      <c r="L44" s="2"/>
      <c r="M44" s="2"/>
      <c r="N44" s="21"/>
      <c r="O44" s="20"/>
      <c r="P44" s="2"/>
      <c r="Q44" s="2"/>
      <c r="R44" s="21"/>
      <c r="S44" s="20"/>
      <c r="T44" s="2"/>
      <c r="U44" s="2"/>
      <c r="V44" s="21"/>
      <c r="W44" s="20"/>
      <c r="X44" s="2"/>
      <c r="Y44" s="4"/>
      <c r="Z44" s="21"/>
      <c r="AA44" s="3"/>
      <c r="AB44" s="2"/>
      <c r="AC44" s="4"/>
      <c r="AD44" s="21"/>
    </row>
    <row r="45" spans="1:30">
      <c r="A45" s="42" t="s">
        <v>33</v>
      </c>
      <c r="B45" s="41"/>
      <c r="C45" s="2"/>
      <c r="D45" s="2"/>
      <c r="E45" s="2"/>
      <c r="F45" s="43">
        <f>'[1]2013 Data'!H43</f>
        <v>152286</v>
      </c>
      <c r="G45" s="20"/>
      <c r="H45" s="2"/>
      <c r="I45" s="2"/>
      <c r="J45" s="44">
        <f>'[1]2012 Data'!G43</f>
        <v>148452</v>
      </c>
      <c r="K45" s="20"/>
      <c r="L45" s="2"/>
      <c r="M45" s="2"/>
      <c r="N45" s="43">
        <f>'[1]2011 Data'!G43</f>
        <v>140135</v>
      </c>
      <c r="O45" s="20"/>
      <c r="P45" s="2"/>
      <c r="Q45" s="2"/>
      <c r="R45" s="43">
        <f>'[1]2010 Data'!G43</f>
        <v>140093</v>
      </c>
      <c r="S45" s="20"/>
      <c r="T45" s="2"/>
      <c r="U45" s="2"/>
      <c r="V45" s="43">
        <f>'[1]2008 Data'!G43</f>
        <v>153521</v>
      </c>
      <c r="W45" s="20"/>
      <c r="X45" s="2"/>
      <c r="Y45" s="2"/>
      <c r="Z45" s="43">
        <f>'[1]2006 Data'!G43</f>
        <v>149913</v>
      </c>
      <c r="AA45" s="20"/>
      <c r="AB45" s="2"/>
      <c r="AC45" s="2"/>
      <c r="AD45" s="43">
        <f>'[1]1990 Data'!G43</f>
        <v>179211</v>
      </c>
    </row>
    <row r="46" spans="1:30">
      <c r="A46" s="42" t="s">
        <v>34</v>
      </c>
      <c r="B46" s="41"/>
      <c r="C46" s="2"/>
      <c r="D46" s="2"/>
      <c r="E46" s="2"/>
      <c r="F46" s="43">
        <f>'[1]2013 Data'!H44</f>
        <v>355585</v>
      </c>
      <c r="G46" s="20"/>
      <c r="H46" s="2"/>
      <c r="I46" s="2"/>
      <c r="J46" s="44">
        <f>'[1]2012 Data'!G44</f>
        <v>352466</v>
      </c>
      <c r="K46" s="20"/>
      <c r="L46" s="2"/>
      <c r="M46" s="2"/>
      <c r="N46" s="43">
        <f>'[1]2011 Data'!G44</f>
        <v>354574</v>
      </c>
      <c r="O46" s="20"/>
      <c r="P46" s="2"/>
      <c r="Q46" s="2"/>
      <c r="R46" s="43">
        <f>'[1]2010 Data'!G44</f>
        <v>365631</v>
      </c>
      <c r="S46" s="20"/>
      <c r="T46" s="2"/>
      <c r="U46" s="2"/>
      <c r="V46" s="43">
        <f>'[1]2008 Data'!G44</f>
        <v>327882</v>
      </c>
      <c r="W46" s="20"/>
      <c r="X46" s="2"/>
      <c r="Y46" s="2"/>
      <c r="Z46" s="43">
        <f>'[1]2006 Data'!G44</f>
        <v>408057</v>
      </c>
      <c r="AA46" s="20"/>
      <c r="AB46" s="2"/>
      <c r="AC46" s="2"/>
      <c r="AD46" s="43">
        <f>'[1]1990 Data'!G44</f>
        <v>417618</v>
      </c>
    </row>
    <row r="47" spans="1:30">
      <c r="A47" s="42"/>
      <c r="B47" s="41"/>
      <c r="C47" s="2"/>
      <c r="D47" s="2"/>
      <c r="E47" s="2"/>
      <c r="F47" s="43"/>
      <c r="G47" s="20"/>
      <c r="H47" s="2"/>
      <c r="I47" s="2"/>
      <c r="J47" s="5"/>
      <c r="K47" s="20"/>
      <c r="L47" s="2"/>
      <c r="M47" s="2"/>
      <c r="N47" s="43"/>
      <c r="O47" s="20"/>
      <c r="P47" s="2"/>
      <c r="Q47" s="2"/>
      <c r="R47" s="43"/>
      <c r="S47" s="20"/>
      <c r="T47" s="2"/>
      <c r="U47" s="2"/>
      <c r="V47" s="43"/>
      <c r="W47" s="20"/>
      <c r="X47" s="2"/>
      <c r="Y47" s="2"/>
      <c r="Z47" s="43"/>
      <c r="AA47" s="20"/>
      <c r="AB47" s="2"/>
      <c r="AC47" s="2"/>
      <c r="AD47" s="43"/>
    </row>
    <row r="48" spans="1:30">
      <c r="A48" s="68" t="s">
        <v>24</v>
      </c>
      <c r="B48" s="69"/>
      <c r="C48" s="70"/>
      <c r="D48" s="70"/>
      <c r="E48" s="70"/>
      <c r="F48" s="71">
        <f>'[1]2013 Data'!H45</f>
        <v>507871</v>
      </c>
      <c r="G48" s="72"/>
      <c r="H48" s="70"/>
      <c r="I48" s="70"/>
      <c r="J48" s="73">
        <f>'[1]2012 Data'!G45</f>
        <v>500918</v>
      </c>
      <c r="K48" s="72"/>
      <c r="L48" s="70"/>
      <c r="M48" s="70"/>
      <c r="N48" s="74">
        <f>'[1]2011 Data'!G45</f>
        <v>494709</v>
      </c>
      <c r="O48" s="72"/>
      <c r="P48" s="70"/>
      <c r="Q48" s="70"/>
      <c r="R48" s="74">
        <f>'[1]2010 Data'!G45</f>
        <v>505724</v>
      </c>
      <c r="S48" s="72"/>
      <c r="T48" s="70"/>
      <c r="U48" s="70"/>
      <c r="V48" s="74">
        <f>'[1]2008 Data'!G45</f>
        <v>481403</v>
      </c>
      <c r="W48" s="72"/>
      <c r="X48" s="70"/>
      <c r="Y48" s="70"/>
      <c r="Z48" s="71">
        <f>'[1]2006 Data'!G45</f>
        <v>557970</v>
      </c>
      <c r="AA48" s="72"/>
      <c r="AB48" s="70"/>
      <c r="AC48" s="70"/>
      <c r="AD48" s="71">
        <f>'[1]1990 Data'!G45</f>
        <v>596829</v>
      </c>
    </row>
    <row r="50" spans="6:30">
      <c r="F50" s="22"/>
      <c r="J50" s="22"/>
      <c r="N50" s="22"/>
      <c r="R50" s="22"/>
      <c r="V50" s="22"/>
      <c r="Z50" s="22"/>
      <c r="AD50" s="22"/>
    </row>
    <row r="51" spans="6:30">
      <c r="F51" s="22"/>
      <c r="J51" s="22"/>
    </row>
    <row r="53" spans="6:30">
      <c r="V53" s="22"/>
    </row>
    <row r="54" spans="6:30">
      <c r="AD54" s="22"/>
    </row>
  </sheetData>
  <mergeCells count="9">
    <mergeCell ref="S1:V2"/>
    <mergeCell ref="W1:Z2"/>
    <mergeCell ref="AA1:AD2"/>
    <mergeCell ref="A1:A3"/>
    <mergeCell ref="B1:B3"/>
    <mergeCell ref="C1:F2"/>
    <mergeCell ref="G1:J2"/>
    <mergeCell ref="K1:N2"/>
    <mergeCell ref="O1:R2"/>
  </mergeCells>
  <pageMargins left="0.7" right="0.7" top="0.75" bottom="0.75" header="0.3" footer="0.3"/>
  <pageSetup scale="30" orientation="landscape" r:id="rId1"/>
</worksheet>
</file>

<file path=xl/worksheets/sheet2.xml><?xml version="1.0" encoding="utf-8"?>
<worksheet xmlns="http://schemas.openxmlformats.org/spreadsheetml/2006/main" xmlns:r="http://schemas.openxmlformats.org/officeDocument/2006/relationships">
  <dimension ref="A1:N17"/>
  <sheetViews>
    <sheetView tabSelected="1" workbookViewId="0">
      <selection activeCell="I25" sqref="I25"/>
    </sheetView>
  </sheetViews>
  <sheetFormatPr defaultRowHeight="14.4"/>
  <sheetData>
    <row r="1" spans="1:14">
      <c r="A1" s="82" t="s">
        <v>35</v>
      </c>
    </row>
    <row r="2" spans="1:14">
      <c r="A2" s="82"/>
    </row>
    <row r="3" spans="1:14">
      <c r="A3" s="83" t="s">
        <v>37</v>
      </c>
      <c r="B3" s="83"/>
      <c r="C3" s="83"/>
      <c r="D3" s="83"/>
      <c r="E3" s="83"/>
      <c r="F3" s="83"/>
      <c r="G3" s="83"/>
      <c r="H3" s="83"/>
      <c r="I3" s="83"/>
      <c r="J3" s="83"/>
      <c r="K3" s="83"/>
      <c r="L3" s="83"/>
      <c r="M3" s="83"/>
      <c r="N3" s="83"/>
    </row>
    <row r="5" spans="1:14" ht="27.6" customHeight="1">
      <c r="A5" s="83" t="s">
        <v>38</v>
      </c>
      <c r="B5" s="83"/>
      <c r="C5" s="83"/>
      <c r="D5" s="83"/>
      <c r="E5" s="83"/>
      <c r="F5" s="83"/>
      <c r="G5" s="83"/>
      <c r="H5" s="83"/>
      <c r="I5" s="83"/>
      <c r="J5" s="83"/>
      <c r="K5" s="83"/>
      <c r="L5" s="83"/>
      <c r="M5" s="83"/>
      <c r="N5" s="83"/>
    </row>
    <row r="7" spans="1:14">
      <c r="A7" s="83" t="s">
        <v>40</v>
      </c>
      <c r="B7" s="83"/>
      <c r="C7" s="83"/>
      <c r="D7" s="83"/>
      <c r="E7" s="83"/>
      <c r="F7" s="83"/>
      <c r="G7" s="83"/>
      <c r="H7" s="83"/>
      <c r="I7" s="83"/>
      <c r="J7" s="83"/>
      <c r="K7" s="83"/>
      <c r="L7" s="83"/>
      <c r="M7" s="83"/>
      <c r="N7" s="83"/>
    </row>
    <row r="9" spans="1:14">
      <c r="A9" s="84" t="s">
        <v>39</v>
      </c>
      <c r="B9" s="84"/>
      <c r="C9" s="84"/>
      <c r="D9" s="84"/>
      <c r="E9" s="84"/>
      <c r="F9" s="84"/>
      <c r="G9" s="84"/>
      <c r="H9" s="84"/>
      <c r="I9" s="84"/>
      <c r="J9" s="84"/>
      <c r="K9" s="84"/>
      <c r="L9" s="84"/>
      <c r="M9" s="84"/>
      <c r="N9" s="84"/>
    </row>
    <row r="11" spans="1:14">
      <c r="A11" s="83" t="s">
        <v>41</v>
      </c>
      <c r="B11" s="83"/>
      <c r="C11" s="83"/>
      <c r="D11" s="83"/>
      <c r="E11" s="83"/>
      <c r="F11" s="83"/>
      <c r="G11" s="83"/>
      <c r="H11" s="83"/>
      <c r="I11" s="83"/>
      <c r="J11" s="83"/>
      <c r="K11" s="83"/>
      <c r="L11" s="83"/>
      <c r="M11" s="83"/>
      <c r="N11" s="83"/>
    </row>
    <row r="13" spans="1:14" ht="27.6" customHeight="1">
      <c r="A13" s="83" t="s">
        <v>42</v>
      </c>
      <c r="B13" s="83"/>
      <c r="C13" s="83"/>
      <c r="D13" s="83"/>
      <c r="E13" s="83"/>
      <c r="F13" s="83"/>
      <c r="G13" s="83"/>
      <c r="H13" s="83"/>
      <c r="I13" s="83"/>
      <c r="J13" s="83"/>
      <c r="K13" s="83"/>
      <c r="L13" s="83"/>
      <c r="M13" s="83"/>
      <c r="N13" s="83"/>
    </row>
    <row r="15" spans="1:14">
      <c r="A15" s="83" t="s">
        <v>43</v>
      </c>
      <c r="B15" s="83"/>
      <c r="C15" s="83"/>
      <c r="D15" s="83"/>
      <c r="E15" s="83"/>
      <c r="F15" s="83"/>
      <c r="G15" s="83"/>
      <c r="H15" s="83"/>
      <c r="I15" s="83"/>
      <c r="J15" s="83"/>
      <c r="K15" s="83"/>
      <c r="L15" s="83"/>
      <c r="M15" s="83"/>
      <c r="N15" s="83"/>
    </row>
    <row r="17" spans="1:14" ht="45.6" customHeight="1">
      <c r="A17" s="85" t="s">
        <v>36</v>
      </c>
      <c r="B17" s="85"/>
      <c r="C17" s="85"/>
      <c r="D17" s="85"/>
      <c r="E17" s="85"/>
      <c r="F17" s="85"/>
      <c r="G17" s="85"/>
      <c r="H17" s="85"/>
      <c r="I17" s="85"/>
      <c r="J17" s="85"/>
      <c r="K17" s="85"/>
      <c r="L17" s="85"/>
      <c r="M17" s="85"/>
      <c r="N17" s="85"/>
    </row>
  </sheetData>
  <mergeCells count="8">
    <mergeCell ref="A15:N15"/>
    <mergeCell ref="A17:N17"/>
    <mergeCell ref="A3:N3"/>
    <mergeCell ref="A5:N5"/>
    <mergeCell ref="A7:N7"/>
    <mergeCell ref="A9:N9"/>
    <mergeCell ref="A11:N11"/>
    <mergeCell ref="A13:N13"/>
  </mergeCells>
  <pageMargins left="0.5" right="0.5" top="0.5" bottom="0.5" header="0.25" footer="0.25"/>
  <pageSetup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Appendix Emissions Summary</vt:lpstr>
      <vt:lpstr>Appendix GHG Sectors </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Kate.Wessels</dc:creator>
  <cp:lastModifiedBy>Rupal Prasad</cp:lastModifiedBy>
  <cp:lastPrinted>2014-12-19T17:32:06Z</cp:lastPrinted>
  <dcterms:created xsi:type="dcterms:W3CDTF">2014-12-03T16:52:18Z</dcterms:created>
  <dcterms:modified xsi:type="dcterms:W3CDTF">2014-12-19T17:35:15Z</dcterms:modified>
</cp:coreProperties>
</file>