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date1904="1" showInkAnnotation="0" checkCompatibility="1" autoCompressPictures="0"/>
  <bookViews>
    <workbookView xWindow="1520" yWindow="200" windowWidth="25600" windowHeight="16060" tabRatio="500" activeTab="4"/>
  </bookViews>
  <sheets>
    <sheet name="c1 - acc&gt;90%" sheetId="1" r:id="rId1"/>
    <sheet name="c2 - acc&gt;80%" sheetId="2" r:id="rId2"/>
    <sheet name="c3 - acc&gt;70%" sheetId="3" r:id="rId3"/>
    <sheet name="table" sheetId="4" r:id="rId4"/>
    <sheet name="c2 over different repo" sheetId="5" r:id="rId5"/>
    <sheet name="Sheet1" sheetId="6" r:id="rId6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6" l="1"/>
  <c r="G5" i="6"/>
  <c r="G4" i="6"/>
  <c r="P3" i="5"/>
  <c r="P4" i="5"/>
  <c r="P5" i="5"/>
  <c r="P6" i="5"/>
  <c r="P2" i="5"/>
  <c r="O3" i="5"/>
  <c r="O4" i="5"/>
  <c r="O5" i="5"/>
  <c r="O6" i="5"/>
  <c r="O2" i="5"/>
  <c r="N3" i="5"/>
  <c r="N4" i="5"/>
  <c r="N5" i="5"/>
  <c r="N6" i="5"/>
  <c r="N2" i="5"/>
  <c r="G10" i="4"/>
  <c r="G9" i="4"/>
  <c r="G8" i="4"/>
  <c r="G5" i="4"/>
  <c r="G15" i="4"/>
  <c r="G14" i="4"/>
  <c r="G13" i="4"/>
  <c r="G4" i="4"/>
  <c r="G3" i="4"/>
  <c r="E27" i="3"/>
  <c r="D27" i="3"/>
  <c r="C27" i="3"/>
  <c r="E27" i="2"/>
  <c r="D27" i="2"/>
  <c r="C27" i="2"/>
  <c r="E27" i="1"/>
  <c r="D27" i="1"/>
  <c r="C27" i="1"/>
  <c r="E26" i="3"/>
  <c r="E26" i="1"/>
  <c r="E26" i="2"/>
  <c r="C26" i="3"/>
  <c r="D26" i="3"/>
  <c r="B26" i="3"/>
  <c r="D26" i="2"/>
  <c r="C26" i="2"/>
  <c r="B26" i="2"/>
  <c r="C26" i="1"/>
  <c r="D26" i="1"/>
  <c r="B26" i="1"/>
</calcChain>
</file>

<file path=xl/sharedStrings.xml><?xml version="1.0" encoding="utf-8"?>
<sst xmlns="http://schemas.openxmlformats.org/spreadsheetml/2006/main" count="106" uniqueCount="42">
  <si>
    <t>n/a</t>
  </si>
  <si>
    <t>local</t>
  </si>
  <si>
    <t>global</t>
  </si>
  <si>
    <t>result_cnt</t>
  </si>
  <si>
    <t>update_rcv</t>
  </si>
  <si>
    <t>crit_update_cnt</t>
  </si>
  <si>
    <t>avg_adpt_time</t>
  </si>
  <si>
    <t>success_adpt_cnt</t>
  </si>
  <si>
    <t>violated_updates</t>
  </si>
  <si>
    <t>c1 - n/a</t>
  </si>
  <si>
    <t>c1 - local</t>
  </si>
  <si>
    <t>c1 - global</t>
  </si>
  <si>
    <t>c2 - n/a</t>
  </si>
  <si>
    <t>c2 - local</t>
  </si>
  <si>
    <t>c2 - global</t>
  </si>
  <si>
    <t>incremental</t>
  </si>
  <si>
    <t>c2- incremental</t>
  </si>
  <si>
    <t>c1 - incremental</t>
  </si>
  <si>
    <t>update_sent</t>
  </si>
  <si>
    <t>total_updates</t>
  </si>
  <si>
    <t>localReplacement</t>
  </si>
  <si>
    <t>localRecompose</t>
  </si>
  <si>
    <t>parentReplacement</t>
  </si>
  <si>
    <t>globalRecompose</t>
  </si>
  <si>
    <t>c3 - n/a</t>
  </si>
  <si>
    <t>c3 - local</t>
  </si>
  <si>
    <t>c3 - global</t>
  </si>
  <si>
    <t>c3 - inremental</t>
  </si>
  <si>
    <t>No. of CES</t>
  </si>
  <si>
    <t>crit. updates</t>
  </si>
  <si>
    <t>succ. adpt.</t>
  </si>
  <si>
    <t>result cnt.</t>
  </si>
  <si>
    <t>satisfied period</t>
  </si>
  <si>
    <t>adpt. time</t>
  </si>
  <si>
    <t>result completeness</t>
  </si>
  <si>
    <t>c1 - na - 6s</t>
  </si>
  <si>
    <t>3s</t>
  </si>
  <si>
    <t>6s</t>
  </si>
  <si>
    <t>9s</t>
  </si>
  <si>
    <t>local replace</t>
  </si>
  <si>
    <t>parent recompose</t>
  </si>
  <si>
    <t>global recompose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</si>
</sst>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20" fontId="0" fillId="0" borderId="0" xfId="0" applyNumberFormat="1"/>
    <xf numFmtId="10" fontId="0" fillId="0" borderId="0" xfId="0" applyNumberFormat="1"/>
  </cellXfs>
  <cellStyles count="17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90467612538999"/>
          <c:y val="0.124113475177305"/>
          <c:w val="0.8789809499619"/>
          <c:h val="0.715364390023934"/>
        </c:manualLayout>
      </c:layout>
      <c:lineChart>
        <c:grouping val="standard"/>
        <c:varyColors val="0"/>
        <c:ser>
          <c:idx val="0"/>
          <c:order val="0"/>
          <c:tx>
            <c:strRef>
              <c:f>'c1 - acc&gt;90%'!$B$1</c:f>
              <c:strCache>
                <c:ptCount val="1"/>
                <c:pt idx="0">
                  <c:v>n/a</c:v>
                </c:pt>
              </c:strCache>
            </c:strRef>
          </c:tx>
          <c:spPr>
            <a:ln w="38100"/>
          </c:spPr>
          <c:marker>
            <c:symbol val="none"/>
          </c:marker>
          <c:cat>
            <c:numRef>
              <c:f>'c1 - acc&gt;90%'!$A$2:$A$25</c:f>
              <c:numCache>
                <c:formatCode>h:mm</c:formatCode>
                <c:ptCount val="24"/>
                <c:pt idx="0">
                  <c:v>0.0</c:v>
                </c:pt>
                <c:pt idx="1">
                  <c:v>0.0416666666666667</c:v>
                </c:pt>
                <c:pt idx="2">
                  <c:v>0.0833333333333333</c:v>
                </c:pt>
                <c:pt idx="3">
                  <c:v>0.125</c:v>
                </c:pt>
                <c:pt idx="4">
                  <c:v>0.166666666666667</c:v>
                </c:pt>
                <c:pt idx="5">
                  <c:v>0.208333333333333</c:v>
                </c:pt>
                <c:pt idx="6">
                  <c:v>0.25</c:v>
                </c:pt>
                <c:pt idx="7">
                  <c:v>0.291666666666667</c:v>
                </c:pt>
                <c:pt idx="8">
                  <c:v>0.333333333333333</c:v>
                </c:pt>
                <c:pt idx="9">
                  <c:v>0.375</c:v>
                </c:pt>
                <c:pt idx="10">
                  <c:v>0.416666666666667</c:v>
                </c:pt>
                <c:pt idx="11">
                  <c:v>0.458333333333333</c:v>
                </c:pt>
                <c:pt idx="12">
                  <c:v>0.5</c:v>
                </c:pt>
                <c:pt idx="13">
                  <c:v>0.541666666666667</c:v>
                </c:pt>
                <c:pt idx="14">
                  <c:v>0.583333333333333</c:v>
                </c:pt>
                <c:pt idx="15">
                  <c:v>0.625</c:v>
                </c:pt>
                <c:pt idx="16">
                  <c:v>0.666666666666667</c:v>
                </c:pt>
                <c:pt idx="17">
                  <c:v>0.708333333333333</c:v>
                </c:pt>
                <c:pt idx="18">
                  <c:v>0.75</c:v>
                </c:pt>
                <c:pt idx="19">
                  <c:v>0.791666666666667</c:v>
                </c:pt>
                <c:pt idx="20">
                  <c:v>0.833333333333333</c:v>
                </c:pt>
                <c:pt idx="21">
                  <c:v>0.875</c:v>
                </c:pt>
                <c:pt idx="22">
                  <c:v>0.916666666666667</c:v>
                </c:pt>
                <c:pt idx="23">
                  <c:v>0.958333333333333</c:v>
                </c:pt>
              </c:numCache>
            </c:numRef>
          </c:cat>
          <c:val>
            <c:numRef>
              <c:f>'c1 - acc&gt;90%'!$B$2:$B$25</c:f>
              <c:numCache>
                <c:formatCode>General</c:formatCode>
                <c:ptCount val="24"/>
                <c:pt idx="0">
                  <c:v>0.990855932650057</c:v>
                </c:pt>
                <c:pt idx="1">
                  <c:v>1.0</c:v>
                </c:pt>
                <c:pt idx="2">
                  <c:v>0.961232352439024</c:v>
                </c:pt>
                <c:pt idx="3">
                  <c:v>0.931738744327071</c:v>
                </c:pt>
                <c:pt idx="4">
                  <c:v>0.441379289776366</c:v>
                </c:pt>
                <c:pt idx="5">
                  <c:v>0.66922050506329</c:v>
                </c:pt>
                <c:pt idx="6">
                  <c:v>0.649842299210881</c:v>
                </c:pt>
                <c:pt idx="7">
                  <c:v>0.734336155302194</c:v>
                </c:pt>
                <c:pt idx="8">
                  <c:v>0.769849278688671</c:v>
                </c:pt>
                <c:pt idx="9">
                  <c:v>0.760110629426212</c:v>
                </c:pt>
                <c:pt idx="10">
                  <c:v>0.841774790019567</c:v>
                </c:pt>
                <c:pt idx="11">
                  <c:v>0.745448226278453</c:v>
                </c:pt>
                <c:pt idx="12">
                  <c:v>0.67041242419574</c:v>
                </c:pt>
                <c:pt idx="13">
                  <c:v>0.512239525468709</c:v>
                </c:pt>
                <c:pt idx="14">
                  <c:v>0.432437007921576</c:v>
                </c:pt>
                <c:pt idx="15">
                  <c:v>0.394233455755798</c:v>
                </c:pt>
                <c:pt idx="16">
                  <c:v>0.41117915123136</c:v>
                </c:pt>
                <c:pt idx="17">
                  <c:v>0.477905524255065</c:v>
                </c:pt>
                <c:pt idx="18">
                  <c:v>0.447666962032608</c:v>
                </c:pt>
                <c:pt idx="19">
                  <c:v>0.57030485608177</c:v>
                </c:pt>
                <c:pt idx="20">
                  <c:v>0.476311900328688</c:v>
                </c:pt>
                <c:pt idx="21">
                  <c:v>0.6739227156359</c:v>
                </c:pt>
                <c:pt idx="22">
                  <c:v>0.801857544620593</c:v>
                </c:pt>
                <c:pt idx="23">
                  <c:v>0.916092553809678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'c1 - acc&gt;90%'!$C$1</c:f>
              <c:strCache>
                <c:ptCount val="1"/>
                <c:pt idx="0">
                  <c:v>local</c:v>
                </c:pt>
              </c:strCache>
            </c:strRef>
          </c:tx>
          <c:spPr>
            <a:ln w="38100"/>
          </c:spPr>
          <c:marker>
            <c:symbol val="circle"/>
            <c:size val="5"/>
          </c:marker>
          <c:cat>
            <c:numRef>
              <c:f>'c1 - acc&gt;90%'!$A$2:$A$25</c:f>
              <c:numCache>
                <c:formatCode>h:mm</c:formatCode>
                <c:ptCount val="24"/>
                <c:pt idx="0">
                  <c:v>0.0</c:v>
                </c:pt>
                <c:pt idx="1">
                  <c:v>0.0416666666666667</c:v>
                </c:pt>
                <c:pt idx="2">
                  <c:v>0.0833333333333333</c:v>
                </c:pt>
                <c:pt idx="3">
                  <c:v>0.125</c:v>
                </c:pt>
                <c:pt idx="4">
                  <c:v>0.166666666666667</c:v>
                </c:pt>
                <c:pt idx="5">
                  <c:v>0.208333333333333</c:v>
                </c:pt>
                <c:pt idx="6">
                  <c:v>0.25</c:v>
                </c:pt>
                <c:pt idx="7">
                  <c:v>0.291666666666667</c:v>
                </c:pt>
                <c:pt idx="8">
                  <c:v>0.333333333333333</c:v>
                </c:pt>
                <c:pt idx="9">
                  <c:v>0.375</c:v>
                </c:pt>
                <c:pt idx="10">
                  <c:v>0.416666666666667</c:v>
                </c:pt>
                <c:pt idx="11">
                  <c:v>0.458333333333333</c:v>
                </c:pt>
                <c:pt idx="12">
                  <c:v>0.5</c:v>
                </c:pt>
                <c:pt idx="13">
                  <c:v>0.541666666666667</c:v>
                </c:pt>
                <c:pt idx="14">
                  <c:v>0.583333333333333</c:v>
                </c:pt>
                <c:pt idx="15">
                  <c:v>0.625</c:v>
                </c:pt>
                <c:pt idx="16">
                  <c:v>0.666666666666667</c:v>
                </c:pt>
                <c:pt idx="17">
                  <c:v>0.708333333333333</c:v>
                </c:pt>
                <c:pt idx="18">
                  <c:v>0.75</c:v>
                </c:pt>
                <c:pt idx="19">
                  <c:v>0.791666666666667</c:v>
                </c:pt>
                <c:pt idx="20">
                  <c:v>0.833333333333333</c:v>
                </c:pt>
                <c:pt idx="21">
                  <c:v>0.875</c:v>
                </c:pt>
                <c:pt idx="22">
                  <c:v>0.916666666666667</c:v>
                </c:pt>
                <c:pt idx="23">
                  <c:v>0.958333333333333</c:v>
                </c:pt>
              </c:numCache>
            </c:numRef>
          </c:cat>
          <c:val>
            <c:numRef>
              <c:f>'c1 - acc&gt;90%'!$C$2:$C$25</c:f>
              <c:numCache>
                <c:formatCode>General</c:formatCode>
                <c:ptCount val="24"/>
                <c:pt idx="0">
                  <c:v>0.987069328339357</c:v>
                </c:pt>
                <c:pt idx="1">
                  <c:v>1.0</c:v>
                </c:pt>
                <c:pt idx="2">
                  <c:v>0.960205395121951</c:v>
                </c:pt>
                <c:pt idx="3">
                  <c:v>0.916841780055063</c:v>
                </c:pt>
                <c:pt idx="4">
                  <c:v>0.408245377060671</c:v>
                </c:pt>
                <c:pt idx="5">
                  <c:v>0.707661543037974</c:v>
                </c:pt>
                <c:pt idx="6">
                  <c:v>0.652017525290148</c:v>
                </c:pt>
                <c:pt idx="7">
                  <c:v>0.732641766278613</c:v>
                </c:pt>
                <c:pt idx="8">
                  <c:v>0.766020854321714</c:v>
                </c:pt>
                <c:pt idx="9">
                  <c:v>0.776249712195789</c:v>
                </c:pt>
                <c:pt idx="10">
                  <c:v>0.841305661451247</c:v>
                </c:pt>
                <c:pt idx="11">
                  <c:v>0.737282101254566</c:v>
                </c:pt>
                <c:pt idx="12">
                  <c:v>0.668336226467701</c:v>
                </c:pt>
                <c:pt idx="13">
                  <c:v>0.522476417126101</c:v>
                </c:pt>
                <c:pt idx="14">
                  <c:v>0.450427554296484</c:v>
                </c:pt>
                <c:pt idx="15">
                  <c:v>0.419026969410766</c:v>
                </c:pt>
                <c:pt idx="16">
                  <c:v>0.435598019551774</c:v>
                </c:pt>
                <c:pt idx="17">
                  <c:v>0.490584970740718</c:v>
                </c:pt>
                <c:pt idx="18">
                  <c:v>0.506548174202827</c:v>
                </c:pt>
                <c:pt idx="19">
                  <c:v>0.58714252046522</c:v>
                </c:pt>
                <c:pt idx="20">
                  <c:v>0.479917705531545</c:v>
                </c:pt>
                <c:pt idx="21">
                  <c:v>0.691488891607514</c:v>
                </c:pt>
                <c:pt idx="22">
                  <c:v>0.814217251723541</c:v>
                </c:pt>
                <c:pt idx="23">
                  <c:v>0.920863881606585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'c1 - acc&gt;90%'!$D$1</c:f>
              <c:strCache>
                <c:ptCount val="1"/>
                <c:pt idx="0">
                  <c:v>global</c:v>
                </c:pt>
              </c:strCache>
            </c:strRef>
          </c:tx>
          <c:spPr>
            <a:ln w="38100"/>
          </c:spPr>
          <c:marker>
            <c:symbol val="square"/>
            <c:size val="5"/>
          </c:marker>
          <c:cat>
            <c:numRef>
              <c:f>'c1 - acc&gt;90%'!$A$2:$A$25</c:f>
              <c:numCache>
                <c:formatCode>h:mm</c:formatCode>
                <c:ptCount val="24"/>
                <c:pt idx="0">
                  <c:v>0.0</c:v>
                </c:pt>
                <c:pt idx="1">
                  <c:v>0.0416666666666667</c:v>
                </c:pt>
                <c:pt idx="2">
                  <c:v>0.0833333333333333</c:v>
                </c:pt>
                <c:pt idx="3">
                  <c:v>0.125</c:v>
                </c:pt>
                <c:pt idx="4">
                  <c:v>0.166666666666667</c:v>
                </c:pt>
                <c:pt idx="5">
                  <c:v>0.208333333333333</c:v>
                </c:pt>
                <c:pt idx="6">
                  <c:v>0.25</c:v>
                </c:pt>
                <c:pt idx="7">
                  <c:v>0.291666666666667</c:v>
                </c:pt>
                <c:pt idx="8">
                  <c:v>0.333333333333333</c:v>
                </c:pt>
                <c:pt idx="9">
                  <c:v>0.375</c:v>
                </c:pt>
                <c:pt idx="10">
                  <c:v>0.416666666666667</c:v>
                </c:pt>
                <c:pt idx="11">
                  <c:v>0.458333333333333</c:v>
                </c:pt>
                <c:pt idx="12">
                  <c:v>0.5</c:v>
                </c:pt>
                <c:pt idx="13">
                  <c:v>0.541666666666667</c:v>
                </c:pt>
                <c:pt idx="14">
                  <c:v>0.583333333333333</c:v>
                </c:pt>
                <c:pt idx="15">
                  <c:v>0.625</c:v>
                </c:pt>
                <c:pt idx="16">
                  <c:v>0.666666666666667</c:v>
                </c:pt>
                <c:pt idx="17">
                  <c:v>0.708333333333333</c:v>
                </c:pt>
                <c:pt idx="18">
                  <c:v>0.75</c:v>
                </c:pt>
                <c:pt idx="19">
                  <c:v>0.791666666666667</c:v>
                </c:pt>
                <c:pt idx="20">
                  <c:v>0.833333333333333</c:v>
                </c:pt>
                <c:pt idx="21">
                  <c:v>0.875</c:v>
                </c:pt>
                <c:pt idx="22">
                  <c:v>0.916666666666667</c:v>
                </c:pt>
                <c:pt idx="23">
                  <c:v>0.958333333333333</c:v>
                </c:pt>
              </c:numCache>
            </c:numRef>
          </c:cat>
          <c:val>
            <c:numRef>
              <c:f>'c1 - acc&gt;90%'!$D$2:$D$25</c:f>
              <c:numCache>
                <c:formatCode>General</c:formatCode>
                <c:ptCount val="24"/>
                <c:pt idx="0">
                  <c:v>1.0</c:v>
                </c:pt>
                <c:pt idx="1">
                  <c:v>0.989024390243902</c:v>
                </c:pt>
                <c:pt idx="2">
                  <c:v>0.985686780487804</c:v>
                </c:pt>
                <c:pt idx="3">
                  <c:v>0.993112412345679</c:v>
                </c:pt>
                <c:pt idx="4">
                  <c:v>1.0</c:v>
                </c:pt>
                <c:pt idx="5">
                  <c:v>1.0</c:v>
                </c:pt>
                <c:pt idx="6">
                  <c:v>0.94993252051282</c:v>
                </c:pt>
                <c:pt idx="7">
                  <c:v>0.99453947375</c:v>
                </c:pt>
                <c:pt idx="8">
                  <c:v>0.93724696025641</c:v>
                </c:pt>
                <c:pt idx="9">
                  <c:v>0.961825450632911</c:v>
                </c:pt>
                <c:pt idx="10">
                  <c:v>0.955508773333333</c:v>
                </c:pt>
                <c:pt idx="11">
                  <c:v>0.927612510144927</c:v>
                </c:pt>
                <c:pt idx="12">
                  <c:v>0.977754382666666</c:v>
                </c:pt>
                <c:pt idx="13">
                  <c:v>0.985278415942028</c:v>
                </c:pt>
                <c:pt idx="14">
                  <c:v>0.986549708333333</c:v>
                </c:pt>
                <c:pt idx="15">
                  <c:v>0.962877195999999</c:v>
                </c:pt>
                <c:pt idx="16">
                  <c:v>0.978427554320987</c:v>
                </c:pt>
                <c:pt idx="17">
                  <c:v>0.957439898765432</c:v>
                </c:pt>
                <c:pt idx="18">
                  <c:v>0.941845355555555</c:v>
                </c:pt>
                <c:pt idx="19">
                  <c:v>0.962248209876543</c:v>
                </c:pt>
                <c:pt idx="20">
                  <c:v>0.957219969230768</c:v>
                </c:pt>
                <c:pt idx="21">
                  <c:v>0.94930046835443</c:v>
                </c:pt>
                <c:pt idx="22">
                  <c:v>0.965047233333333</c:v>
                </c:pt>
                <c:pt idx="23">
                  <c:v>0.97751787037037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'c1 - acc&gt;90%'!$E$1</c:f>
              <c:strCache>
                <c:ptCount val="1"/>
                <c:pt idx="0">
                  <c:v>incremental</c:v>
                </c:pt>
              </c:strCache>
            </c:strRef>
          </c:tx>
          <c:spPr>
            <a:ln w="38100"/>
          </c:spPr>
          <c:marker>
            <c:symbol val="triangle"/>
            <c:size val="5"/>
          </c:marker>
          <c:cat>
            <c:numRef>
              <c:f>'c1 - acc&gt;90%'!$A$2:$A$25</c:f>
              <c:numCache>
                <c:formatCode>h:mm</c:formatCode>
                <c:ptCount val="24"/>
                <c:pt idx="0">
                  <c:v>0.0</c:v>
                </c:pt>
                <c:pt idx="1">
                  <c:v>0.0416666666666667</c:v>
                </c:pt>
                <c:pt idx="2">
                  <c:v>0.0833333333333333</c:v>
                </c:pt>
                <c:pt idx="3">
                  <c:v>0.125</c:v>
                </c:pt>
                <c:pt idx="4">
                  <c:v>0.166666666666667</c:v>
                </c:pt>
                <c:pt idx="5">
                  <c:v>0.208333333333333</c:v>
                </c:pt>
                <c:pt idx="6">
                  <c:v>0.25</c:v>
                </c:pt>
                <c:pt idx="7">
                  <c:v>0.291666666666667</c:v>
                </c:pt>
                <c:pt idx="8">
                  <c:v>0.333333333333333</c:v>
                </c:pt>
                <c:pt idx="9">
                  <c:v>0.375</c:v>
                </c:pt>
                <c:pt idx="10">
                  <c:v>0.416666666666667</c:v>
                </c:pt>
                <c:pt idx="11">
                  <c:v>0.458333333333333</c:v>
                </c:pt>
                <c:pt idx="12">
                  <c:v>0.5</c:v>
                </c:pt>
                <c:pt idx="13">
                  <c:v>0.541666666666667</c:v>
                </c:pt>
                <c:pt idx="14">
                  <c:v>0.583333333333333</c:v>
                </c:pt>
                <c:pt idx="15">
                  <c:v>0.625</c:v>
                </c:pt>
                <c:pt idx="16">
                  <c:v>0.666666666666667</c:v>
                </c:pt>
                <c:pt idx="17">
                  <c:v>0.708333333333333</c:v>
                </c:pt>
                <c:pt idx="18">
                  <c:v>0.75</c:v>
                </c:pt>
                <c:pt idx="19">
                  <c:v>0.791666666666667</c:v>
                </c:pt>
                <c:pt idx="20">
                  <c:v>0.833333333333333</c:v>
                </c:pt>
                <c:pt idx="21">
                  <c:v>0.875</c:v>
                </c:pt>
                <c:pt idx="22">
                  <c:v>0.916666666666667</c:v>
                </c:pt>
                <c:pt idx="23">
                  <c:v>0.958333333333333</c:v>
                </c:pt>
              </c:numCache>
            </c:numRef>
          </c:cat>
          <c:val>
            <c:numRef>
              <c:f>'c1 - acc&gt;90%'!$E$2:$E$25</c:f>
              <c:numCache>
                <c:formatCode>General</c:formatCode>
                <c:ptCount val="2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0.998786577417925</c:v>
                </c:pt>
                <c:pt idx="4">
                  <c:v>1.0</c:v>
                </c:pt>
                <c:pt idx="5">
                  <c:v>0.979013994936708</c:v>
                </c:pt>
                <c:pt idx="6">
                  <c:v>0.939094774939311</c:v>
                </c:pt>
                <c:pt idx="7">
                  <c:v>0.992139816669887</c:v>
                </c:pt>
                <c:pt idx="8">
                  <c:v>0.994667190986882</c:v>
                </c:pt>
                <c:pt idx="9">
                  <c:v>0.983277816455696</c:v>
                </c:pt>
                <c:pt idx="10">
                  <c:v>1.0</c:v>
                </c:pt>
                <c:pt idx="11">
                  <c:v>1.0</c:v>
                </c:pt>
                <c:pt idx="12">
                  <c:v>0.966714085135135</c:v>
                </c:pt>
                <c:pt idx="13">
                  <c:v>0.992879257352941</c:v>
                </c:pt>
                <c:pt idx="14">
                  <c:v>0.998611111111111</c:v>
                </c:pt>
                <c:pt idx="15">
                  <c:v>0.965304713157894</c:v>
                </c:pt>
                <c:pt idx="16">
                  <c:v>0.97024041728395</c:v>
                </c:pt>
                <c:pt idx="17">
                  <c:v>0.953281353086419</c:v>
                </c:pt>
                <c:pt idx="18">
                  <c:v>0.987394412345679</c:v>
                </c:pt>
                <c:pt idx="19">
                  <c:v>0.947888239506173</c:v>
                </c:pt>
                <c:pt idx="20">
                  <c:v>0.972402161538461</c:v>
                </c:pt>
                <c:pt idx="21">
                  <c:v>0.963890743037974</c:v>
                </c:pt>
                <c:pt idx="22">
                  <c:v>0.973550965822784</c:v>
                </c:pt>
                <c:pt idx="23">
                  <c:v>0.972978180487804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9696024"/>
        <c:axId val="2079701576"/>
      </c:lineChart>
      <c:catAx>
        <c:axId val="2079696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of Day</a:t>
                </a:r>
              </a:p>
            </c:rich>
          </c:tx>
          <c:layout>
            <c:manualLayout>
              <c:xMode val="edge"/>
              <c:yMode val="edge"/>
              <c:x val="0.799815849631699"/>
              <c:y val="0.748242741683721"/>
            </c:manualLayout>
          </c:layout>
          <c:overlay val="0"/>
        </c:title>
        <c:numFmt formatCode="h:mm" sourceLinked="1"/>
        <c:majorTickMark val="out"/>
        <c:minorTickMark val="none"/>
        <c:tickLblPos val="nextTo"/>
        <c:txPr>
          <a:bodyPr rot="-2100000"/>
          <a:lstStyle/>
          <a:p>
            <a:pPr>
              <a:defRPr/>
            </a:pPr>
            <a:endParaRPr lang="en-US"/>
          </a:p>
        </c:txPr>
        <c:crossAx val="2079701576"/>
        <c:crosses val="autoZero"/>
        <c:auto val="1"/>
        <c:lblAlgn val="ctr"/>
        <c:lblOffset val="100"/>
        <c:noMultiLvlLbl val="0"/>
      </c:catAx>
      <c:valAx>
        <c:axId val="2079701576"/>
        <c:scaling>
          <c:orientation val="minMax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>
            <c:manualLayout>
              <c:xMode val="edge"/>
              <c:yMode val="edge"/>
              <c:x val="0.00471698113207547"/>
              <c:y val="0.030902161166024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07969602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93335280670561"/>
          <c:y val="0.0093627944084082"/>
          <c:w val="0.300958597917196"/>
          <c:h val="0.209973984529467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92099923679753"/>
          <c:y val="0.120567375886525"/>
          <c:w val="0.86238625718409"/>
          <c:h val="0.749747584743396"/>
        </c:manualLayout>
      </c:layout>
      <c:lineChart>
        <c:grouping val="standard"/>
        <c:varyColors val="0"/>
        <c:ser>
          <c:idx val="0"/>
          <c:order val="0"/>
          <c:tx>
            <c:strRef>
              <c:f>'c2 - acc&gt;80%'!$B$1</c:f>
              <c:strCache>
                <c:ptCount val="1"/>
                <c:pt idx="0">
                  <c:v>n/a</c:v>
                </c:pt>
              </c:strCache>
            </c:strRef>
          </c:tx>
          <c:spPr>
            <a:ln w="38100"/>
          </c:spPr>
          <c:marker>
            <c:symbol val="none"/>
          </c:marker>
          <c:cat>
            <c:numRef>
              <c:f>'c2 - acc&gt;80%'!$A$2:$A$25</c:f>
              <c:numCache>
                <c:formatCode>h:mm</c:formatCode>
                <c:ptCount val="24"/>
                <c:pt idx="0">
                  <c:v>0.0</c:v>
                </c:pt>
                <c:pt idx="1">
                  <c:v>0.0416666666666667</c:v>
                </c:pt>
                <c:pt idx="2">
                  <c:v>0.0833333333333333</c:v>
                </c:pt>
                <c:pt idx="3">
                  <c:v>0.125</c:v>
                </c:pt>
                <c:pt idx="4">
                  <c:v>0.166666666666667</c:v>
                </c:pt>
                <c:pt idx="5">
                  <c:v>0.208333333333333</c:v>
                </c:pt>
                <c:pt idx="6">
                  <c:v>0.25</c:v>
                </c:pt>
                <c:pt idx="7">
                  <c:v>0.291666666666667</c:v>
                </c:pt>
                <c:pt idx="8">
                  <c:v>0.333333333333333</c:v>
                </c:pt>
                <c:pt idx="9">
                  <c:v>0.375</c:v>
                </c:pt>
                <c:pt idx="10">
                  <c:v>0.416666666666667</c:v>
                </c:pt>
                <c:pt idx="11">
                  <c:v>0.458333333333333</c:v>
                </c:pt>
                <c:pt idx="12">
                  <c:v>0.5</c:v>
                </c:pt>
                <c:pt idx="13">
                  <c:v>0.541666666666667</c:v>
                </c:pt>
                <c:pt idx="14">
                  <c:v>0.583333333333333</c:v>
                </c:pt>
                <c:pt idx="15">
                  <c:v>0.625</c:v>
                </c:pt>
                <c:pt idx="16">
                  <c:v>0.666666666666667</c:v>
                </c:pt>
                <c:pt idx="17">
                  <c:v>0.708333333333333</c:v>
                </c:pt>
                <c:pt idx="18">
                  <c:v>0.75</c:v>
                </c:pt>
                <c:pt idx="19">
                  <c:v>0.791666666666667</c:v>
                </c:pt>
                <c:pt idx="20">
                  <c:v>0.833333333333333</c:v>
                </c:pt>
                <c:pt idx="21">
                  <c:v>0.875</c:v>
                </c:pt>
                <c:pt idx="22">
                  <c:v>0.916666666666667</c:v>
                </c:pt>
                <c:pt idx="23">
                  <c:v>0.958333333333333</c:v>
                </c:pt>
              </c:numCache>
            </c:numRef>
          </c:cat>
          <c:val>
            <c:numRef>
              <c:f>'c2 - acc&gt;80%'!$B$2:$B$25</c:f>
              <c:numCache>
                <c:formatCode>General</c:formatCode>
                <c:ptCount val="24"/>
                <c:pt idx="0">
                  <c:v>0.98795134890118</c:v>
                </c:pt>
                <c:pt idx="1">
                  <c:v>1.0</c:v>
                </c:pt>
                <c:pt idx="2">
                  <c:v>0.960205395121951</c:v>
                </c:pt>
                <c:pt idx="3">
                  <c:v>0.930119935985068</c:v>
                </c:pt>
                <c:pt idx="4">
                  <c:v>0.429029785267887</c:v>
                </c:pt>
                <c:pt idx="5">
                  <c:v>0.680946021518987</c:v>
                </c:pt>
                <c:pt idx="6">
                  <c:v>0.649387294530364</c:v>
                </c:pt>
                <c:pt idx="7">
                  <c:v>0.734390451894877</c:v>
                </c:pt>
                <c:pt idx="8">
                  <c:v>0.778210344313793</c:v>
                </c:pt>
                <c:pt idx="9">
                  <c:v>0.758797217147893</c:v>
                </c:pt>
                <c:pt idx="10">
                  <c:v>0.839709756950033</c:v>
                </c:pt>
                <c:pt idx="11">
                  <c:v>0.742298761242924</c:v>
                </c:pt>
                <c:pt idx="12">
                  <c:v>0.665581229254795</c:v>
                </c:pt>
                <c:pt idx="13">
                  <c:v>0.52030924647674</c:v>
                </c:pt>
                <c:pt idx="14">
                  <c:v>0.431299268625774</c:v>
                </c:pt>
                <c:pt idx="15">
                  <c:v>0.387278959360733</c:v>
                </c:pt>
                <c:pt idx="16">
                  <c:v>0.41297593414363</c:v>
                </c:pt>
                <c:pt idx="17">
                  <c:v>0.47093404522537</c:v>
                </c:pt>
                <c:pt idx="18">
                  <c:v>0.448369075536237</c:v>
                </c:pt>
                <c:pt idx="19">
                  <c:v>0.567665002339608</c:v>
                </c:pt>
                <c:pt idx="20">
                  <c:v>0.472958625282551</c:v>
                </c:pt>
                <c:pt idx="21">
                  <c:v>0.678065781442877</c:v>
                </c:pt>
                <c:pt idx="22">
                  <c:v>0.803624061254909</c:v>
                </c:pt>
                <c:pt idx="23">
                  <c:v>0.916783730723689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'c2 - acc&gt;80%'!$C$1</c:f>
              <c:strCache>
                <c:ptCount val="1"/>
                <c:pt idx="0">
                  <c:v>local</c:v>
                </c:pt>
              </c:strCache>
            </c:strRef>
          </c:tx>
          <c:spPr>
            <a:ln w="38100"/>
          </c:spPr>
          <c:marker>
            <c:symbol val="circle"/>
            <c:size val="5"/>
          </c:marker>
          <c:cat>
            <c:numRef>
              <c:f>'c2 - acc&gt;80%'!$A$2:$A$25</c:f>
              <c:numCache>
                <c:formatCode>h:mm</c:formatCode>
                <c:ptCount val="24"/>
                <c:pt idx="0">
                  <c:v>0.0</c:v>
                </c:pt>
                <c:pt idx="1">
                  <c:v>0.0416666666666667</c:v>
                </c:pt>
                <c:pt idx="2">
                  <c:v>0.0833333333333333</c:v>
                </c:pt>
                <c:pt idx="3">
                  <c:v>0.125</c:v>
                </c:pt>
                <c:pt idx="4">
                  <c:v>0.166666666666667</c:v>
                </c:pt>
                <c:pt idx="5">
                  <c:v>0.208333333333333</c:v>
                </c:pt>
                <c:pt idx="6">
                  <c:v>0.25</c:v>
                </c:pt>
                <c:pt idx="7">
                  <c:v>0.291666666666667</c:v>
                </c:pt>
                <c:pt idx="8">
                  <c:v>0.333333333333333</c:v>
                </c:pt>
                <c:pt idx="9">
                  <c:v>0.375</c:v>
                </c:pt>
                <c:pt idx="10">
                  <c:v>0.416666666666667</c:v>
                </c:pt>
                <c:pt idx="11">
                  <c:v>0.458333333333333</c:v>
                </c:pt>
                <c:pt idx="12">
                  <c:v>0.5</c:v>
                </c:pt>
                <c:pt idx="13">
                  <c:v>0.541666666666667</c:v>
                </c:pt>
                <c:pt idx="14">
                  <c:v>0.583333333333333</c:v>
                </c:pt>
                <c:pt idx="15">
                  <c:v>0.625</c:v>
                </c:pt>
                <c:pt idx="16">
                  <c:v>0.666666666666667</c:v>
                </c:pt>
                <c:pt idx="17">
                  <c:v>0.708333333333333</c:v>
                </c:pt>
                <c:pt idx="18">
                  <c:v>0.75</c:v>
                </c:pt>
                <c:pt idx="19">
                  <c:v>0.791666666666667</c:v>
                </c:pt>
                <c:pt idx="20">
                  <c:v>0.833333333333333</c:v>
                </c:pt>
                <c:pt idx="21">
                  <c:v>0.875</c:v>
                </c:pt>
                <c:pt idx="22">
                  <c:v>0.916666666666667</c:v>
                </c:pt>
                <c:pt idx="23">
                  <c:v>0.958333333333333</c:v>
                </c:pt>
              </c:numCache>
            </c:numRef>
          </c:cat>
          <c:val>
            <c:numRef>
              <c:f>'c2 - acc&gt;80%'!$C$2:$C$25</c:f>
              <c:numCache>
                <c:formatCode>General</c:formatCode>
                <c:ptCount val="24"/>
                <c:pt idx="0">
                  <c:v>0.989312868</c:v>
                </c:pt>
                <c:pt idx="1">
                  <c:v>1.0</c:v>
                </c:pt>
                <c:pt idx="2">
                  <c:v>0.960269579</c:v>
                </c:pt>
                <c:pt idx="3">
                  <c:v>0.916955622</c:v>
                </c:pt>
                <c:pt idx="4">
                  <c:v>0.409978705</c:v>
                </c:pt>
                <c:pt idx="5">
                  <c:v>0.705995985</c:v>
                </c:pt>
                <c:pt idx="6">
                  <c:v>0.652060498</c:v>
                </c:pt>
                <c:pt idx="7">
                  <c:v>0.733402454</c:v>
                </c:pt>
                <c:pt idx="8">
                  <c:v>0.766449808</c:v>
                </c:pt>
                <c:pt idx="9">
                  <c:v>0.797036128</c:v>
                </c:pt>
                <c:pt idx="10">
                  <c:v>0.841405507</c:v>
                </c:pt>
                <c:pt idx="11">
                  <c:v>0.737288925</c:v>
                </c:pt>
                <c:pt idx="12">
                  <c:v>0.665119818</c:v>
                </c:pt>
                <c:pt idx="13">
                  <c:v>0.519148733</c:v>
                </c:pt>
                <c:pt idx="14">
                  <c:v>0.456929743</c:v>
                </c:pt>
                <c:pt idx="15">
                  <c:v>0.415843519</c:v>
                </c:pt>
                <c:pt idx="16">
                  <c:v>0.435873153</c:v>
                </c:pt>
                <c:pt idx="17">
                  <c:v>0.487943172</c:v>
                </c:pt>
                <c:pt idx="18">
                  <c:v>0.507361559</c:v>
                </c:pt>
                <c:pt idx="19">
                  <c:v>0.589983095</c:v>
                </c:pt>
                <c:pt idx="20">
                  <c:v>0.479868802</c:v>
                </c:pt>
                <c:pt idx="21">
                  <c:v>0.688678299</c:v>
                </c:pt>
                <c:pt idx="22">
                  <c:v>0.814289926</c:v>
                </c:pt>
                <c:pt idx="23">
                  <c:v>0.921814972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'c2 - acc&gt;80%'!$D$1</c:f>
              <c:strCache>
                <c:ptCount val="1"/>
                <c:pt idx="0">
                  <c:v>global</c:v>
                </c:pt>
              </c:strCache>
            </c:strRef>
          </c:tx>
          <c:spPr>
            <a:ln w="38100"/>
          </c:spPr>
          <c:marker>
            <c:symbol val="square"/>
            <c:size val="5"/>
          </c:marker>
          <c:cat>
            <c:numRef>
              <c:f>'c2 - acc&gt;80%'!$A$2:$A$25</c:f>
              <c:numCache>
                <c:formatCode>h:mm</c:formatCode>
                <c:ptCount val="24"/>
                <c:pt idx="0">
                  <c:v>0.0</c:v>
                </c:pt>
                <c:pt idx="1">
                  <c:v>0.0416666666666667</c:v>
                </c:pt>
                <c:pt idx="2">
                  <c:v>0.0833333333333333</c:v>
                </c:pt>
                <c:pt idx="3">
                  <c:v>0.125</c:v>
                </c:pt>
                <c:pt idx="4">
                  <c:v>0.166666666666667</c:v>
                </c:pt>
                <c:pt idx="5">
                  <c:v>0.208333333333333</c:v>
                </c:pt>
                <c:pt idx="6">
                  <c:v>0.25</c:v>
                </c:pt>
                <c:pt idx="7">
                  <c:v>0.291666666666667</c:v>
                </c:pt>
                <c:pt idx="8">
                  <c:v>0.333333333333333</c:v>
                </c:pt>
                <c:pt idx="9">
                  <c:v>0.375</c:v>
                </c:pt>
                <c:pt idx="10">
                  <c:v>0.416666666666667</c:v>
                </c:pt>
                <c:pt idx="11">
                  <c:v>0.458333333333333</c:v>
                </c:pt>
                <c:pt idx="12">
                  <c:v>0.5</c:v>
                </c:pt>
                <c:pt idx="13">
                  <c:v>0.541666666666667</c:v>
                </c:pt>
                <c:pt idx="14">
                  <c:v>0.583333333333333</c:v>
                </c:pt>
                <c:pt idx="15">
                  <c:v>0.625</c:v>
                </c:pt>
                <c:pt idx="16">
                  <c:v>0.666666666666667</c:v>
                </c:pt>
                <c:pt idx="17">
                  <c:v>0.708333333333333</c:v>
                </c:pt>
                <c:pt idx="18">
                  <c:v>0.75</c:v>
                </c:pt>
                <c:pt idx="19">
                  <c:v>0.791666666666667</c:v>
                </c:pt>
                <c:pt idx="20">
                  <c:v>0.833333333333333</c:v>
                </c:pt>
                <c:pt idx="21">
                  <c:v>0.875</c:v>
                </c:pt>
                <c:pt idx="22">
                  <c:v>0.916666666666667</c:v>
                </c:pt>
                <c:pt idx="23">
                  <c:v>0.958333333333333</c:v>
                </c:pt>
              </c:numCache>
            </c:numRef>
          </c:cat>
          <c:val>
            <c:numRef>
              <c:f>'c2 - acc&gt;80%'!$D$2:$D$25</c:f>
              <c:numCache>
                <c:formatCode>General</c:formatCode>
                <c:ptCount val="24"/>
                <c:pt idx="0">
                  <c:v>0.988018530582999</c:v>
                </c:pt>
                <c:pt idx="1">
                  <c:v>1.0</c:v>
                </c:pt>
                <c:pt idx="2">
                  <c:v>0.962002570731707</c:v>
                </c:pt>
                <c:pt idx="3">
                  <c:v>0.964249041463414</c:v>
                </c:pt>
                <c:pt idx="4">
                  <c:v>0.961810018292682</c:v>
                </c:pt>
                <c:pt idx="5">
                  <c:v>0.887745364394614</c:v>
                </c:pt>
                <c:pt idx="6">
                  <c:v>0.93249657892668</c:v>
                </c:pt>
                <c:pt idx="7">
                  <c:v>0.960767312533241</c:v>
                </c:pt>
                <c:pt idx="8">
                  <c:v>0.932253706153846</c:v>
                </c:pt>
                <c:pt idx="9">
                  <c:v>0.997601598734177</c:v>
                </c:pt>
                <c:pt idx="10">
                  <c:v>0.997263157333333</c:v>
                </c:pt>
                <c:pt idx="11">
                  <c:v>0.923646075362319</c:v>
                </c:pt>
                <c:pt idx="12">
                  <c:v>0.925746803513513</c:v>
                </c:pt>
                <c:pt idx="13">
                  <c:v>0.928049307308202</c:v>
                </c:pt>
                <c:pt idx="14">
                  <c:v>0.954649127119882</c:v>
                </c:pt>
                <c:pt idx="15">
                  <c:v>0.894609283210745</c:v>
                </c:pt>
                <c:pt idx="16">
                  <c:v>0.910331385185185</c:v>
                </c:pt>
                <c:pt idx="17">
                  <c:v>0.915220758868027</c:v>
                </c:pt>
                <c:pt idx="18">
                  <c:v>0.93217947809856</c:v>
                </c:pt>
                <c:pt idx="19">
                  <c:v>0.922919872442803</c:v>
                </c:pt>
                <c:pt idx="20">
                  <c:v>0.944534415384616</c:v>
                </c:pt>
                <c:pt idx="21">
                  <c:v>0.954696869620253</c:v>
                </c:pt>
                <c:pt idx="22">
                  <c:v>0.974350435443037</c:v>
                </c:pt>
                <c:pt idx="23">
                  <c:v>0.922814887457337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'c2 - acc&gt;80%'!$E$1</c:f>
              <c:strCache>
                <c:ptCount val="1"/>
                <c:pt idx="0">
                  <c:v>incremental</c:v>
                </c:pt>
              </c:strCache>
            </c:strRef>
          </c:tx>
          <c:spPr>
            <a:ln w="38100"/>
          </c:spPr>
          <c:marker>
            <c:symbol val="triangle"/>
            <c:size val="5"/>
          </c:marker>
          <c:cat>
            <c:numRef>
              <c:f>'c2 - acc&gt;80%'!$A$2:$A$25</c:f>
              <c:numCache>
                <c:formatCode>h:mm</c:formatCode>
                <c:ptCount val="24"/>
                <c:pt idx="0">
                  <c:v>0.0</c:v>
                </c:pt>
                <c:pt idx="1">
                  <c:v>0.0416666666666667</c:v>
                </c:pt>
                <c:pt idx="2">
                  <c:v>0.0833333333333333</c:v>
                </c:pt>
                <c:pt idx="3">
                  <c:v>0.125</c:v>
                </c:pt>
                <c:pt idx="4">
                  <c:v>0.166666666666667</c:v>
                </c:pt>
                <c:pt idx="5">
                  <c:v>0.208333333333333</c:v>
                </c:pt>
                <c:pt idx="6">
                  <c:v>0.25</c:v>
                </c:pt>
                <c:pt idx="7">
                  <c:v>0.291666666666667</c:v>
                </c:pt>
                <c:pt idx="8">
                  <c:v>0.333333333333333</c:v>
                </c:pt>
                <c:pt idx="9">
                  <c:v>0.375</c:v>
                </c:pt>
                <c:pt idx="10">
                  <c:v>0.416666666666667</c:v>
                </c:pt>
                <c:pt idx="11">
                  <c:v>0.458333333333333</c:v>
                </c:pt>
                <c:pt idx="12">
                  <c:v>0.5</c:v>
                </c:pt>
                <c:pt idx="13">
                  <c:v>0.541666666666667</c:v>
                </c:pt>
                <c:pt idx="14">
                  <c:v>0.583333333333333</c:v>
                </c:pt>
                <c:pt idx="15">
                  <c:v>0.625</c:v>
                </c:pt>
                <c:pt idx="16">
                  <c:v>0.666666666666667</c:v>
                </c:pt>
                <c:pt idx="17">
                  <c:v>0.708333333333333</c:v>
                </c:pt>
                <c:pt idx="18">
                  <c:v>0.75</c:v>
                </c:pt>
                <c:pt idx="19">
                  <c:v>0.791666666666667</c:v>
                </c:pt>
                <c:pt idx="20">
                  <c:v>0.833333333333333</c:v>
                </c:pt>
                <c:pt idx="21">
                  <c:v>0.875</c:v>
                </c:pt>
                <c:pt idx="22">
                  <c:v>0.916666666666667</c:v>
                </c:pt>
                <c:pt idx="23">
                  <c:v>0.958333333333333</c:v>
                </c:pt>
              </c:numCache>
            </c:numRef>
          </c:cat>
          <c:val>
            <c:numRef>
              <c:f>'c2 - acc&gt;80%'!$E$2:$E$25</c:f>
              <c:numCache>
                <c:formatCode>General</c:formatCode>
                <c:ptCount val="24"/>
                <c:pt idx="0">
                  <c:v>0.99037684148898</c:v>
                </c:pt>
                <c:pt idx="1">
                  <c:v>1.0</c:v>
                </c:pt>
                <c:pt idx="2">
                  <c:v>0.959242621951219</c:v>
                </c:pt>
                <c:pt idx="3">
                  <c:v>0.93526052735209</c:v>
                </c:pt>
                <c:pt idx="4">
                  <c:v>0.860148697161389</c:v>
                </c:pt>
                <c:pt idx="5">
                  <c:v>0.833281869654932</c:v>
                </c:pt>
                <c:pt idx="6">
                  <c:v>0.833281869654932</c:v>
                </c:pt>
                <c:pt idx="7">
                  <c:v>0.900557352245449</c:v>
                </c:pt>
                <c:pt idx="8">
                  <c:v>0.840826238462746</c:v>
                </c:pt>
                <c:pt idx="9">
                  <c:v>0.995725176144998</c:v>
                </c:pt>
                <c:pt idx="10">
                  <c:v>0.992483716526914</c:v>
                </c:pt>
                <c:pt idx="11">
                  <c:v>0.865817066193344</c:v>
                </c:pt>
                <c:pt idx="12">
                  <c:v>0.840889794632897</c:v>
                </c:pt>
                <c:pt idx="13">
                  <c:v>0.833841431635883</c:v>
                </c:pt>
                <c:pt idx="14">
                  <c:v>0.835643284646171</c:v>
                </c:pt>
                <c:pt idx="15">
                  <c:v>0.83524149588442</c:v>
                </c:pt>
                <c:pt idx="16">
                  <c:v>0.848127786693921</c:v>
                </c:pt>
                <c:pt idx="17">
                  <c:v>0.956928553352289</c:v>
                </c:pt>
                <c:pt idx="18">
                  <c:v>0.934005852606551</c:v>
                </c:pt>
                <c:pt idx="19">
                  <c:v>0.911913581001613</c:v>
                </c:pt>
                <c:pt idx="20">
                  <c:v>0.93204453641992</c:v>
                </c:pt>
                <c:pt idx="21">
                  <c:v>0.847851907442968</c:v>
                </c:pt>
                <c:pt idx="22">
                  <c:v>0.832247049721659</c:v>
                </c:pt>
                <c:pt idx="23">
                  <c:v>0.84540259796953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9793944"/>
        <c:axId val="2079799480"/>
      </c:lineChart>
      <c:catAx>
        <c:axId val="2079793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of Day</a:t>
                </a:r>
              </a:p>
            </c:rich>
          </c:tx>
          <c:layout>
            <c:manualLayout>
              <c:xMode val="edge"/>
              <c:yMode val="edge"/>
              <c:x val="0.803353419247031"/>
              <c:y val="0.791442169728784"/>
            </c:manualLayout>
          </c:layout>
          <c:overlay val="0"/>
        </c:title>
        <c:numFmt formatCode="h:mm" sourceLinked="1"/>
        <c:majorTickMark val="out"/>
        <c:minorTickMark val="none"/>
        <c:tickLblPos val="nextTo"/>
        <c:txPr>
          <a:bodyPr rot="-2100000"/>
          <a:lstStyle/>
          <a:p>
            <a:pPr>
              <a:defRPr/>
            </a:pPr>
            <a:endParaRPr lang="en-US"/>
          </a:p>
        </c:txPr>
        <c:crossAx val="2079799480"/>
        <c:crosses val="autoZero"/>
        <c:auto val="1"/>
        <c:lblAlgn val="ctr"/>
        <c:lblOffset val="100"/>
        <c:noMultiLvlLbl val="0"/>
      </c:catAx>
      <c:valAx>
        <c:axId val="2079799480"/>
        <c:scaling>
          <c:orientation val="minMax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>
            <c:manualLayout>
              <c:xMode val="edge"/>
              <c:yMode val="edge"/>
              <c:x val="0.00945626477541371"/>
              <c:y val="0.025583012229854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079793944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90467612538999"/>
          <c:y val="0.117021276595745"/>
          <c:w val="0.876083686654553"/>
          <c:h val="0.753293684034177"/>
        </c:manualLayout>
      </c:layout>
      <c:lineChart>
        <c:grouping val="standard"/>
        <c:varyColors val="0"/>
        <c:ser>
          <c:idx val="0"/>
          <c:order val="0"/>
          <c:tx>
            <c:strRef>
              <c:f>'c3 - acc&gt;70%'!$B$1</c:f>
              <c:strCache>
                <c:ptCount val="1"/>
                <c:pt idx="0">
                  <c:v>n/a</c:v>
                </c:pt>
              </c:strCache>
            </c:strRef>
          </c:tx>
          <c:spPr>
            <a:ln w="38100"/>
          </c:spPr>
          <c:marker>
            <c:symbol val="none"/>
          </c:marker>
          <c:cat>
            <c:numRef>
              <c:f>'c3 - acc&gt;70%'!$A$2:$A$25</c:f>
              <c:numCache>
                <c:formatCode>h:mm</c:formatCode>
                <c:ptCount val="24"/>
                <c:pt idx="0">
                  <c:v>0.0</c:v>
                </c:pt>
                <c:pt idx="1">
                  <c:v>0.0416666666666667</c:v>
                </c:pt>
                <c:pt idx="2">
                  <c:v>0.0833333333333333</c:v>
                </c:pt>
                <c:pt idx="3">
                  <c:v>0.125</c:v>
                </c:pt>
                <c:pt idx="4">
                  <c:v>0.166666666666667</c:v>
                </c:pt>
                <c:pt idx="5">
                  <c:v>0.208333333333333</c:v>
                </c:pt>
                <c:pt idx="6">
                  <c:v>0.25</c:v>
                </c:pt>
                <c:pt idx="7">
                  <c:v>0.291666666666667</c:v>
                </c:pt>
                <c:pt idx="8">
                  <c:v>0.333333333333333</c:v>
                </c:pt>
                <c:pt idx="9">
                  <c:v>0.375</c:v>
                </c:pt>
                <c:pt idx="10">
                  <c:v>0.416666666666667</c:v>
                </c:pt>
                <c:pt idx="11">
                  <c:v>0.458333333333333</c:v>
                </c:pt>
                <c:pt idx="12">
                  <c:v>0.5</c:v>
                </c:pt>
                <c:pt idx="13">
                  <c:v>0.541666666666667</c:v>
                </c:pt>
                <c:pt idx="14">
                  <c:v>0.583333333333333</c:v>
                </c:pt>
                <c:pt idx="15">
                  <c:v>0.625</c:v>
                </c:pt>
                <c:pt idx="16">
                  <c:v>0.666666666666667</c:v>
                </c:pt>
                <c:pt idx="17">
                  <c:v>0.708333333333333</c:v>
                </c:pt>
                <c:pt idx="18">
                  <c:v>0.75</c:v>
                </c:pt>
                <c:pt idx="19">
                  <c:v>0.791666666666667</c:v>
                </c:pt>
                <c:pt idx="20">
                  <c:v>0.833333333333333</c:v>
                </c:pt>
                <c:pt idx="21">
                  <c:v>0.875</c:v>
                </c:pt>
                <c:pt idx="22">
                  <c:v>0.916666666666667</c:v>
                </c:pt>
                <c:pt idx="23">
                  <c:v>0.958333333333333</c:v>
                </c:pt>
              </c:numCache>
            </c:numRef>
          </c:cat>
          <c:val>
            <c:numRef>
              <c:f>'c3 - acc&gt;70%'!$B$2:$B$25</c:f>
              <c:numCache>
                <c:formatCode>General</c:formatCode>
                <c:ptCount val="24"/>
                <c:pt idx="0">
                  <c:v>0.983798831809823</c:v>
                </c:pt>
                <c:pt idx="1">
                  <c:v>1.0</c:v>
                </c:pt>
                <c:pt idx="2">
                  <c:v>0.964826703658536</c:v>
                </c:pt>
                <c:pt idx="3">
                  <c:v>0.920365864184851</c:v>
                </c:pt>
                <c:pt idx="4">
                  <c:v>0.414325708996013</c:v>
                </c:pt>
                <c:pt idx="5">
                  <c:v>0.697468337974683</c:v>
                </c:pt>
                <c:pt idx="6">
                  <c:v>0.66190139571738</c:v>
                </c:pt>
                <c:pt idx="7">
                  <c:v>0.72499193633739</c:v>
                </c:pt>
                <c:pt idx="8">
                  <c:v>0.763925832642827</c:v>
                </c:pt>
                <c:pt idx="9">
                  <c:v>0.767456794542037</c:v>
                </c:pt>
                <c:pt idx="10">
                  <c:v>0.834598326774995</c:v>
                </c:pt>
                <c:pt idx="11">
                  <c:v>0.737694000209563</c:v>
                </c:pt>
                <c:pt idx="12">
                  <c:v>0.677616153866803</c:v>
                </c:pt>
                <c:pt idx="13">
                  <c:v>0.506535300725825</c:v>
                </c:pt>
                <c:pt idx="14">
                  <c:v>0.430908370024617</c:v>
                </c:pt>
                <c:pt idx="15">
                  <c:v>0.391637639904581</c:v>
                </c:pt>
                <c:pt idx="16">
                  <c:v>0.410071620816587</c:v>
                </c:pt>
                <c:pt idx="17">
                  <c:v>0.47410214253235</c:v>
                </c:pt>
                <c:pt idx="18">
                  <c:v>0.450308831134192</c:v>
                </c:pt>
                <c:pt idx="19">
                  <c:v>0.566643793101731</c:v>
                </c:pt>
                <c:pt idx="20">
                  <c:v>0.470383395101584</c:v>
                </c:pt>
                <c:pt idx="21">
                  <c:v>0.684774435888676</c:v>
                </c:pt>
                <c:pt idx="22">
                  <c:v>0.809221578962965</c:v>
                </c:pt>
                <c:pt idx="23">
                  <c:v>0.919487049691108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'c3 - acc&gt;70%'!$C$1</c:f>
              <c:strCache>
                <c:ptCount val="1"/>
                <c:pt idx="0">
                  <c:v>local</c:v>
                </c:pt>
              </c:strCache>
            </c:strRef>
          </c:tx>
          <c:spPr>
            <a:ln w="38100"/>
          </c:spPr>
          <c:marker>
            <c:symbol val="circle"/>
            <c:size val="5"/>
          </c:marker>
          <c:cat>
            <c:numRef>
              <c:f>'c3 - acc&gt;70%'!$A$2:$A$25</c:f>
              <c:numCache>
                <c:formatCode>h:mm</c:formatCode>
                <c:ptCount val="24"/>
                <c:pt idx="0">
                  <c:v>0.0</c:v>
                </c:pt>
                <c:pt idx="1">
                  <c:v>0.0416666666666667</c:v>
                </c:pt>
                <c:pt idx="2">
                  <c:v>0.0833333333333333</c:v>
                </c:pt>
                <c:pt idx="3">
                  <c:v>0.125</c:v>
                </c:pt>
                <c:pt idx="4">
                  <c:v>0.166666666666667</c:v>
                </c:pt>
                <c:pt idx="5">
                  <c:v>0.208333333333333</c:v>
                </c:pt>
                <c:pt idx="6">
                  <c:v>0.25</c:v>
                </c:pt>
                <c:pt idx="7">
                  <c:v>0.291666666666667</c:v>
                </c:pt>
                <c:pt idx="8">
                  <c:v>0.333333333333333</c:v>
                </c:pt>
                <c:pt idx="9">
                  <c:v>0.375</c:v>
                </c:pt>
                <c:pt idx="10">
                  <c:v>0.416666666666667</c:v>
                </c:pt>
                <c:pt idx="11">
                  <c:v>0.458333333333333</c:v>
                </c:pt>
                <c:pt idx="12">
                  <c:v>0.5</c:v>
                </c:pt>
                <c:pt idx="13">
                  <c:v>0.541666666666667</c:v>
                </c:pt>
                <c:pt idx="14">
                  <c:v>0.583333333333333</c:v>
                </c:pt>
                <c:pt idx="15">
                  <c:v>0.625</c:v>
                </c:pt>
                <c:pt idx="16">
                  <c:v>0.666666666666667</c:v>
                </c:pt>
                <c:pt idx="17">
                  <c:v>0.708333333333333</c:v>
                </c:pt>
                <c:pt idx="18">
                  <c:v>0.75</c:v>
                </c:pt>
                <c:pt idx="19">
                  <c:v>0.791666666666667</c:v>
                </c:pt>
                <c:pt idx="20">
                  <c:v>0.833333333333333</c:v>
                </c:pt>
                <c:pt idx="21">
                  <c:v>0.875</c:v>
                </c:pt>
                <c:pt idx="22">
                  <c:v>0.916666666666667</c:v>
                </c:pt>
                <c:pt idx="23">
                  <c:v>0.958333333333333</c:v>
                </c:pt>
              </c:numCache>
            </c:numRef>
          </c:cat>
          <c:val>
            <c:numRef>
              <c:f>'c3 - acc&gt;70%'!$C$2:$C$25</c:f>
              <c:numCache>
                <c:formatCode>General</c:formatCode>
                <c:ptCount val="24"/>
                <c:pt idx="0">
                  <c:v>0.98775722328412</c:v>
                </c:pt>
                <c:pt idx="1">
                  <c:v>1.0</c:v>
                </c:pt>
                <c:pt idx="2">
                  <c:v>0.96302952804878</c:v>
                </c:pt>
                <c:pt idx="3">
                  <c:v>0.920503692957569</c:v>
                </c:pt>
                <c:pt idx="4">
                  <c:v>0.417138357447132</c:v>
                </c:pt>
                <c:pt idx="5">
                  <c:v>0.69633575949367</c:v>
                </c:pt>
                <c:pt idx="6">
                  <c:v>0.655939607961005</c:v>
                </c:pt>
                <c:pt idx="7">
                  <c:v>0.734459744698646</c:v>
                </c:pt>
                <c:pt idx="8">
                  <c:v>0.747002140985097</c:v>
                </c:pt>
                <c:pt idx="9">
                  <c:v>0.767720365977816</c:v>
                </c:pt>
                <c:pt idx="10">
                  <c:v>0.689297239554553</c:v>
                </c:pt>
                <c:pt idx="11">
                  <c:v>0.623847815029142</c:v>
                </c:pt>
                <c:pt idx="12">
                  <c:v>0.708128315437033</c:v>
                </c:pt>
                <c:pt idx="13">
                  <c:v>0.530998716319556</c:v>
                </c:pt>
                <c:pt idx="14">
                  <c:v>0.444297143060532</c:v>
                </c:pt>
                <c:pt idx="15">
                  <c:v>0.427830880891617</c:v>
                </c:pt>
                <c:pt idx="16">
                  <c:v>0.426564662521149</c:v>
                </c:pt>
                <c:pt idx="17">
                  <c:v>0.406534478046662</c:v>
                </c:pt>
                <c:pt idx="18">
                  <c:v>0.515044698254279</c:v>
                </c:pt>
                <c:pt idx="19">
                  <c:v>0.526072945018313</c:v>
                </c:pt>
                <c:pt idx="20">
                  <c:v>0.435334241426973</c:v>
                </c:pt>
                <c:pt idx="21">
                  <c:v>0.682815479873021</c:v>
                </c:pt>
                <c:pt idx="22">
                  <c:v>0.815866830827638</c:v>
                </c:pt>
                <c:pt idx="23">
                  <c:v>0.910840831110945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'c3 - acc&gt;70%'!$D$1</c:f>
              <c:strCache>
                <c:ptCount val="1"/>
                <c:pt idx="0">
                  <c:v>global</c:v>
                </c:pt>
              </c:strCache>
            </c:strRef>
          </c:tx>
          <c:spPr>
            <a:ln w="38100"/>
          </c:spPr>
          <c:marker>
            <c:symbol val="square"/>
            <c:size val="5"/>
          </c:marker>
          <c:cat>
            <c:numRef>
              <c:f>'c3 - acc&gt;70%'!$A$2:$A$25</c:f>
              <c:numCache>
                <c:formatCode>h:mm</c:formatCode>
                <c:ptCount val="24"/>
                <c:pt idx="0">
                  <c:v>0.0</c:v>
                </c:pt>
                <c:pt idx="1">
                  <c:v>0.0416666666666667</c:v>
                </c:pt>
                <c:pt idx="2">
                  <c:v>0.0833333333333333</c:v>
                </c:pt>
                <c:pt idx="3">
                  <c:v>0.125</c:v>
                </c:pt>
                <c:pt idx="4">
                  <c:v>0.166666666666667</c:v>
                </c:pt>
                <c:pt idx="5">
                  <c:v>0.208333333333333</c:v>
                </c:pt>
                <c:pt idx="6">
                  <c:v>0.25</c:v>
                </c:pt>
                <c:pt idx="7">
                  <c:v>0.291666666666667</c:v>
                </c:pt>
                <c:pt idx="8">
                  <c:v>0.333333333333333</c:v>
                </c:pt>
                <c:pt idx="9">
                  <c:v>0.375</c:v>
                </c:pt>
                <c:pt idx="10">
                  <c:v>0.416666666666667</c:v>
                </c:pt>
                <c:pt idx="11">
                  <c:v>0.458333333333333</c:v>
                </c:pt>
                <c:pt idx="12">
                  <c:v>0.5</c:v>
                </c:pt>
                <c:pt idx="13">
                  <c:v>0.541666666666667</c:v>
                </c:pt>
                <c:pt idx="14">
                  <c:v>0.583333333333333</c:v>
                </c:pt>
                <c:pt idx="15">
                  <c:v>0.625</c:v>
                </c:pt>
                <c:pt idx="16">
                  <c:v>0.666666666666667</c:v>
                </c:pt>
                <c:pt idx="17">
                  <c:v>0.708333333333333</c:v>
                </c:pt>
                <c:pt idx="18">
                  <c:v>0.75</c:v>
                </c:pt>
                <c:pt idx="19">
                  <c:v>0.791666666666667</c:v>
                </c:pt>
                <c:pt idx="20">
                  <c:v>0.833333333333333</c:v>
                </c:pt>
                <c:pt idx="21">
                  <c:v>0.875</c:v>
                </c:pt>
                <c:pt idx="22">
                  <c:v>0.916666666666667</c:v>
                </c:pt>
                <c:pt idx="23">
                  <c:v>0.958333333333333</c:v>
                </c:pt>
              </c:numCache>
            </c:numRef>
          </c:cat>
          <c:val>
            <c:numRef>
              <c:f>'c3 - acc&gt;70%'!$D$2:$D$25</c:f>
              <c:numCache>
                <c:formatCode>General</c:formatCode>
                <c:ptCount val="24"/>
                <c:pt idx="0">
                  <c:v>0.987089830004087</c:v>
                </c:pt>
                <c:pt idx="1">
                  <c:v>1.0</c:v>
                </c:pt>
                <c:pt idx="2">
                  <c:v>0.959370991463414</c:v>
                </c:pt>
                <c:pt idx="3">
                  <c:v>0.928526462030605</c:v>
                </c:pt>
                <c:pt idx="4">
                  <c:v>0.979163163045381</c:v>
                </c:pt>
                <c:pt idx="5">
                  <c:v>1.0</c:v>
                </c:pt>
                <c:pt idx="6">
                  <c:v>0.894072372599261</c:v>
                </c:pt>
                <c:pt idx="7">
                  <c:v>0.906732683999653</c:v>
                </c:pt>
                <c:pt idx="8">
                  <c:v>0.855500288456723</c:v>
                </c:pt>
                <c:pt idx="9">
                  <c:v>0.921294702294708</c:v>
                </c:pt>
                <c:pt idx="10">
                  <c:v>0.996259648933333</c:v>
                </c:pt>
                <c:pt idx="11">
                  <c:v>0.924701919758721</c:v>
                </c:pt>
                <c:pt idx="12">
                  <c:v>0.901882768876462</c:v>
                </c:pt>
                <c:pt idx="13">
                  <c:v>0.948102237811591</c:v>
                </c:pt>
                <c:pt idx="14">
                  <c:v>0.881058095099293</c:v>
                </c:pt>
                <c:pt idx="15">
                  <c:v>0.906296468252661</c:v>
                </c:pt>
                <c:pt idx="16">
                  <c:v>0.905953554788629</c:v>
                </c:pt>
                <c:pt idx="17">
                  <c:v>0.906135157813834</c:v>
                </c:pt>
                <c:pt idx="18">
                  <c:v>0.927450503795013</c:v>
                </c:pt>
                <c:pt idx="19">
                  <c:v>0.976892377478198</c:v>
                </c:pt>
                <c:pt idx="20">
                  <c:v>0.989264152777185</c:v>
                </c:pt>
                <c:pt idx="21">
                  <c:v>0.951165894936708</c:v>
                </c:pt>
                <c:pt idx="22">
                  <c:v>0.98208983492654</c:v>
                </c:pt>
                <c:pt idx="23">
                  <c:v>0.932628092187897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'c3 - acc&gt;70%'!$E$1</c:f>
              <c:strCache>
                <c:ptCount val="1"/>
                <c:pt idx="0">
                  <c:v>incremental</c:v>
                </c:pt>
              </c:strCache>
            </c:strRef>
          </c:tx>
          <c:spPr>
            <a:ln w="38100"/>
          </c:spPr>
          <c:marker>
            <c:symbol val="triangle"/>
            <c:size val="5"/>
          </c:marker>
          <c:cat>
            <c:numRef>
              <c:f>'c3 - acc&gt;70%'!$A$2:$A$25</c:f>
              <c:numCache>
                <c:formatCode>h:mm</c:formatCode>
                <c:ptCount val="24"/>
                <c:pt idx="0">
                  <c:v>0.0</c:v>
                </c:pt>
                <c:pt idx="1">
                  <c:v>0.0416666666666667</c:v>
                </c:pt>
                <c:pt idx="2">
                  <c:v>0.0833333333333333</c:v>
                </c:pt>
                <c:pt idx="3">
                  <c:v>0.125</c:v>
                </c:pt>
                <c:pt idx="4">
                  <c:v>0.166666666666667</c:v>
                </c:pt>
                <c:pt idx="5">
                  <c:v>0.208333333333333</c:v>
                </c:pt>
                <c:pt idx="6">
                  <c:v>0.25</c:v>
                </c:pt>
                <c:pt idx="7">
                  <c:v>0.291666666666667</c:v>
                </c:pt>
                <c:pt idx="8">
                  <c:v>0.333333333333333</c:v>
                </c:pt>
                <c:pt idx="9">
                  <c:v>0.375</c:v>
                </c:pt>
                <c:pt idx="10">
                  <c:v>0.416666666666667</c:v>
                </c:pt>
                <c:pt idx="11">
                  <c:v>0.458333333333333</c:v>
                </c:pt>
                <c:pt idx="12">
                  <c:v>0.5</c:v>
                </c:pt>
                <c:pt idx="13">
                  <c:v>0.541666666666667</c:v>
                </c:pt>
                <c:pt idx="14">
                  <c:v>0.583333333333333</c:v>
                </c:pt>
                <c:pt idx="15">
                  <c:v>0.625</c:v>
                </c:pt>
                <c:pt idx="16">
                  <c:v>0.666666666666667</c:v>
                </c:pt>
                <c:pt idx="17">
                  <c:v>0.708333333333333</c:v>
                </c:pt>
                <c:pt idx="18">
                  <c:v>0.75</c:v>
                </c:pt>
                <c:pt idx="19">
                  <c:v>0.791666666666667</c:v>
                </c:pt>
                <c:pt idx="20">
                  <c:v>0.833333333333333</c:v>
                </c:pt>
                <c:pt idx="21">
                  <c:v>0.875</c:v>
                </c:pt>
                <c:pt idx="22">
                  <c:v>0.916666666666667</c:v>
                </c:pt>
                <c:pt idx="23">
                  <c:v>0.958333333333333</c:v>
                </c:pt>
              </c:numCache>
            </c:numRef>
          </c:cat>
          <c:val>
            <c:numRef>
              <c:f>'c3 - acc&gt;70%'!$E$2:$E$25</c:f>
              <c:numCache>
                <c:formatCode>General</c:formatCode>
                <c:ptCount val="24"/>
                <c:pt idx="0">
                  <c:v>0.987506214071094</c:v>
                </c:pt>
                <c:pt idx="1">
                  <c:v>1.0</c:v>
                </c:pt>
                <c:pt idx="2">
                  <c:v>0.963928115853658</c:v>
                </c:pt>
                <c:pt idx="3">
                  <c:v>0.906685033364636</c:v>
                </c:pt>
                <c:pt idx="4">
                  <c:v>0.870009046925321</c:v>
                </c:pt>
                <c:pt idx="5">
                  <c:v>0.872086173642576</c:v>
                </c:pt>
                <c:pt idx="6">
                  <c:v>0.872086173642576</c:v>
                </c:pt>
                <c:pt idx="7">
                  <c:v>0.81832665475143</c:v>
                </c:pt>
                <c:pt idx="8">
                  <c:v>0.848842316626844</c:v>
                </c:pt>
                <c:pt idx="9">
                  <c:v>0.817588049287194</c:v>
                </c:pt>
                <c:pt idx="10">
                  <c:v>0.864681092269312</c:v>
                </c:pt>
                <c:pt idx="11">
                  <c:v>0.871487487748264</c:v>
                </c:pt>
                <c:pt idx="12">
                  <c:v>0.817863836729558</c:v>
                </c:pt>
                <c:pt idx="13">
                  <c:v>0.829824883077038</c:v>
                </c:pt>
                <c:pt idx="14">
                  <c:v>0.825497737938091</c:v>
                </c:pt>
                <c:pt idx="15">
                  <c:v>0.77292562572271</c:v>
                </c:pt>
                <c:pt idx="16">
                  <c:v>0.79101773639168</c:v>
                </c:pt>
                <c:pt idx="17">
                  <c:v>0.937567814033478</c:v>
                </c:pt>
                <c:pt idx="18">
                  <c:v>0.922919536412783</c:v>
                </c:pt>
                <c:pt idx="19">
                  <c:v>0.940555304745847</c:v>
                </c:pt>
                <c:pt idx="20">
                  <c:v>0.81792415004432</c:v>
                </c:pt>
                <c:pt idx="21">
                  <c:v>0.794838351097297</c:v>
                </c:pt>
                <c:pt idx="22">
                  <c:v>0.852726578319813</c:v>
                </c:pt>
                <c:pt idx="23">
                  <c:v>0.844935180706368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9849144"/>
        <c:axId val="2079854680"/>
      </c:lineChart>
      <c:catAx>
        <c:axId val="2079849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of Day</a:t>
                </a:r>
              </a:p>
            </c:rich>
          </c:tx>
          <c:layout>
            <c:manualLayout>
              <c:xMode val="edge"/>
              <c:yMode val="edge"/>
              <c:x val="0.804487179487179"/>
              <c:y val="0.765235523656888"/>
            </c:manualLayout>
          </c:layout>
          <c:overlay val="0"/>
        </c:title>
        <c:numFmt formatCode="h:mm" sourceLinked="1"/>
        <c:majorTickMark val="out"/>
        <c:minorTickMark val="none"/>
        <c:tickLblPos val="nextTo"/>
        <c:txPr>
          <a:bodyPr rot="-2100000"/>
          <a:lstStyle/>
          <a:p>
            <a:pPr>
              <a:defRPr/>
            </a:pPr>
            <a:endParaRPr lang="en-US"/>
          </a:p>
        </c:txPr>
        <c:crossAx val="2079854680"/>
        <c:crosses val="autoZero"/>
        <c:auto val="1"/>
        <c:lblAlgn val="ctr"/>
        <c:lblOffset val="100"/>
        <c:noMultiLvlLbl val="0"/>
      </c:catAx>
      <c:valAx>
        <c:axId val="2079854680"/>
        <c:scaling>
          <c:orientation val="minMax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>
            <c:manualLayout>
              <c:xMode val="edge"/>
              <c:yMode val="edge"/>
              <c:x val="0.0212264150943396"/>
              <c:y val="0.030902161166024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079849144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7303587051619"/>
          <c:y val="0.0601851851851852"/>
          <c:w val="0.621407042869641"/>
          <c:h val="0.817839749198017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'c2 over different repo'!$C$10</c:f>
              <c:strCache>
                <c:ptCount val="1"/>
                <c:pt idx="0">
                  <c:v>local replace</c:v>
                </c:pt>
              </c:strCache>
            </c:strRef>
          </c:tx>
          <c:invertIfNegative val="0"/>
          <c:cat>
            <c:numRef>
              <c:f>'c2 over different repo'!$A$11:$A$15</c:f>
              <c:numCache>
                <c:formatCode>General</c:formatCode>
                <c:ptCount val="5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  <c:pt idx="3">
                  <c:v>80.0</c:v>
                </c:pt>
                <c:pt idx="4">
                  <c:v>100.0</c:v>
                </c:pt>
              </c:numCache>
            </c:numRef>
          </c:cat>
          <c:val>
            <c:numRef>
              <c:f>'c2 over different repo'!$C$11:$C$15</c:f>
              <c:numCache>
                <c:formatCode>0.00%</c:formatCode>
                <c:ptCount val="5"/>
                <c:pt idx="0">
                  <c:v>0.384615384615385</c:v>
                </c:pt>
                <c:pt idx="1">
                  <c:v>0.285714285714286</c:v>
                </c:pt>
                <c:pt idx="2">
                  <c:v>0.2</c:v>
                </c:pt>
                <c:pt idx="3">
                  <c:v>0.272727272727273</c:v>
                </c:pt>
                <c:pt idx="4">
                  <c:v>0.357142857142857</c:v>
                </c:pt>
              </c:numCache>
            </c:numRef>
          </c:val>
        </c:ser>
        <c:ser>
          <c:idx val="1"/>
          <c:order val="1"/>
          <c:tx>
            <c:strRef>
              <c:f>'c2 over different repo'!$D$10</c:f>
              <c:strCache>
                <c:ptCount val="1"/>
                <c:pt idx="0">
                  <c:v>parent recompose</c:v>
                </c:pt>
              </c:strCache>
            </c:strRef>
          </c:tx>
          <c:spPr>
            <a:pattFill prst="dkHorz">
              <a:fgClr>
                <a:srgbClr val="FF0000"/>
              </a:fgClr>
              <a:bgClr>
                <a:prstClr val="white"/>
              </a:bgClr>
            </a:pattFill>
          </c:spPr>
          <c:invertIfNegative val="0"/>
          <c:dLbls>
            <c:dLbl>
              <c:idx val="2"/>
              <c:layout>
                <c:manualLayout>
                  <c:x val="0.00555555555555555"/>
                  <c:y val="-0.0092592592592592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'c2 over different repo'!$A$11:$A$15</c:f>
              <c:numCache>
                <c:formatCode>General</c:formatCode>
                <c:ptCount val="5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  <c:pt idx="3">
                  <c:v>80.0</c:v>
                </c:pt>
                <c:pt idx="4">
                  <c:v>100.0</c:v>
                </c:pt>
              </c:numCache>
            </c:numRef>
          </c:cat>
          <c:val>
            <c:numRef>
              <c:f>'c2 over different repo'!$D$11:$D$15</c:f>
              <c:numCache>
                <c:formatCode>0.00%</c:formatCode>
                <c:ptCount val="5"/>
                <c:pt idx="0">
                  <c:v>0.0</c:v>
                </c:pt>
                <c:pt idx="1">
                  <c:v>0.214285714285714</c:v>
                </c:pt>
                <c:pt idx="2">
                  <c:v>0.533333333333333</c:v>
                </c:pt>
                <c:pt idx="3">
                  <c:v>0.363636363636364</c:v>
                </c:pt>
                <c:pt idx="4">
                  <c:v>0.428571428571429</c:v>
                </c:pt>
              </c:numCache>
            </c:numRef>
          </c:val>
        </c:ser>
        <c:ser>
          <c:idx val="2"/>
          <c:order val="2"/>
          <c:tx>
            <c:strRef>
              <c:f>'c2 over different repo'!$E$10</c:f>
              <c:strCache>
                <c:ptCount val="1"/>
                <c:pt idx="0">
                  <c:v>global recompose</c:v>
                </c:pt>
              </c:strCache>
            </c:strRef>
          </c:tx>
          <c:spPr>
            <a:pattFill prst="dkVert">
              <a:fgClr>
                <a:srgbClr val="008000"/>
              </a:fgClr>
              <a:bgClr>
                <a:prstClr val="white"/>
              </a:bgClr>
            </a:pattFill>
          </c:spPr>
          <c:invertIfNegative val="0"/>
          <c:cat>
            <c:numRef>
              <c:f>'c2 over different repo'!$A$11:$A$15</c:f>
              <c:numCache>
                <c:formatCode>General</c:formatCode>
                <c:ptCount val="5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  <c:pt idx="3">
                  <c:v>80.0</c:v>
                </c:pt>
                <c:pt idx="4">
                  <c:v>100.0</c:v>
                </c:pt>
              </c:numCache>
            </c:numRef>
          </c:cat>
          <c:val>
            <c:numRef>
              <c:f>'c2 over different repo'!$E$11:$E$15</c:f>
              <c:numCache>
                <c:formatCode>0.00%</c:formatCode>
                <c:ptCount val="5"/>
                <c:pt idx="0">
                  <c:v>0.615384615384615</c:v>
                </c:pt>
                <c:pt idx="1">
                  <c:v>0.5</c:v>
                </c:pt>
                <c:pt idx="2">
                  <c:v>0.266666666666667</c:v>
                </c:pt>
                <c:pt idx="3">
                  <c:v>0.363636363636364</c:v>
                </c:pt>
                <c:pt idx="4">
                  <c:v>0.214285714285714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078279624"/>
        <c:axId val="2080620904"/>
      </c:barChart>
      <c:catAx>
        <c:axId val="2078279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CESs</a:t>
                </a:r>
                <a:r>
                  <a:rPr lang="en-US" baseline="0"/>
                  <a:t> in ERH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745628827646544"/>
              <c:y val="0.83333333333333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080620904"/>
        <c:crosses val="autoZero"/>
        <c:auto val="1"/>
        <c:lblAlgn val="ctr"/>
        <c:lblOffset val="100"/>
        <c:noMultiLvlLbl val="0"/>
      </c:catAx>
      <c:valAx>
        <c:axId val="2080620904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207827962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86909891890523"/>
          <c:y val="0.54555725137882"/>
          <c:w val="0.307534496290858"/>
          <c:h val="0.278929352580927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1162510936133"/>
          <c:y val="0.148148148148148"/>
          <c:w val="0.803400918635171"/>
          <c:h val="0.739136045494313"/>
        </c:manualLayout>
      </c:layout>
      <c:lineChart>
        <c:grouping val="standard"/>
        <c:varyColors val="0"/>
        <c:ser>
          <c:idx val="0"/>
          <c:order val="0"/>
          <c:tx>
            <c:strRef>
              <c:f>'c2 over different repo'!$B$10</c:f>
              <c:strCache>
                <c:ptCount val="1"/>
                <c:pt idx="0">
                  <c:v>avg_adpt_time</c:v>
                </c:pt>
              </c:strCache>
            </c:strRef>
          </c:tx>
          <c:marker>
            <c:symbol val="none"/>
          </c:marker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'c2 over different repo'!$A$11:$A$15</c:f>
              <c:numCache>
                <c:formatCode>General</c:formatCode>
                <c:ptCount val="5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  <c:pt idx="3">
                  <c:v>80.0</c:v>
                </c:pt>
                <c:pt idx="4">
                  <c:v>100.0</c:v>
                </c:pt>
              </c:numCache>
            </c:numRef>
          </c:cat>
          <c:val>
            <c:numRef>
              <c:f>'c2 over different repo'!$B$11:$B$15</c:f>
              <c:numCache>
                <c:formatCode>General</c:formatCode>
                <c:ptCount val="5"/>
                <c:pt idx="0">
                  <c:v>1808.0</c:v>
                </c:pt>
                <c:pt idx="1">
                  <c:v>1490.0</c:v>
                </c:pt>
                <c:pt idx="2">
                  <c:v>1027.0</c:v>
                </c:pt>
                <c:pt idx="3">
                  <c:v>1270.0</c:v>
                </c:pt>
                <c:pt idx="4">
                  <c:v>919.0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0650920"/>
        <c:axId val="2080656360"/>
      </c:lineChart>
      <c:catAx>
        <c:axId val="2080650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CESs in ERH</a:t>
                </a:r>
              </a:p>
            </c:rich>
          </c:tx>
          <c:layout>
            <c:manualLayout>
              <c:xMode val="edge"/>
              <c:yMode val="edge"/>
              <c:x val="0.801911284401347"/>
              <c:y val="0.80314820647419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080656360"/>
        <c:crosses val="autoZero"/>
        <c:auto val="1"/>
        <c:lblAlgn val="ctr"/>
        <c:lblOffset val="100"/>
        <c:noMultiLvlLbl val="0"/>
      </c:catAx>
      <c:valAx>
        <c:axId val="2080656360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layout>
            <c:manualLayout>
              <c:xMode val="edge"/>
              <c:yMode val="edge"/>
              <c:x val="0.0222222222222222"/>
              <c:y val="0.031605059784193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08065092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88077069144492"/>
          <c:y val="0.0235114610673666"/>
          <c:w val="0.25876990376203"/>
          <c:h val="0.0929764508603091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3155949256343"/>
          <c:y val="0.157407407407407"/>
          <c:w val="0.725066967111426"/>
          <c:h val="0.71598789734616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Sheet1!$B$13</c:f>
              <c:strCache>
                <c:ptCount val="1"/>
                <c:pt idx="0">
                  <c:v>global</c:v>
                </c:pt>
              </c:strCache>
            </c:strRef>
          </c:tx>
          <c:spPr>
            <a:pattFill prst="dkVert">
              <a:fgClr>
                <a:srgbClr val="3366FF"/>
              </a:fgClr>
              <a:bgClr>
                <a:prstClr val="white"/>
              </a:bgClr>
            </a:pattFill>
          </c:spPr>
          <c:invertIfNegative val="0"/>
          <c:cat>
            <c:strRef>
              <c:f>Sheet1!$A$14:$A$16</c:f>
              <c:strCache>
                <c:ptCount val="3"/>
                <c:pt idx="0">
                  <c:v>3s</c:v>
                </c:pt>
                <c:pt idx="1">
                  <c:v>6s</c:v>
                </c:pt>
                <c:pt idx="2">
                  <c:v>9s</c:v>
                </c:pt>
              </c:strCache>
            </c:strRef>
          </c:cat>
          <c:val>
            <c:numRef>
              <c:f>Sheet1!$B$14:$B$16</c:f>
              <c:numCache>
                <c:formatCode>0.00%</c:formatCode>
                <c:ptCount val="3"/>
                <c:pt idx="0">
                  <c:v>0.311574074074074</c:v>
                </c:pt>
                <c:pt idx="1">
                  <c:v>0.2614</c:v>
                </c:pt>
                <c:pt idx="2">
                  <c:v>0.1617</c:v>
                </c:pt>
              </c:numCache>
            </c:numRef>
          </c:val>
        </c:ser>
        <c:ser>
          <c:idx val="1"/>
          <c:order val="1"/>
          <c:tx>
            <c:strRef>
              <c:f>Sheet1!$C$13</c:f>
              <c:strCache>
                <c:ptCount val="1"/>
                <c:pt idx="0">
                  <c:v>incremental</c:v>
                </c:pt>
              </c:strCache>
            </c:strRef>
          </c:tx>
          <c:spPr>
            <a:pattFill prst="dkHorz">
              <a:fgClr>
                <a:srgbClr val="FF0000"/>
              </a:fgClr>
              <a:bgClr>
                <a:prstClr val="white"/>
              </a:bgClr>
            </a:pattFill>
          </c:spPr>
          <c:invertIfNegative val="0"/>
          <c:cat>
            <c:strRef>
              <c:f>Sheet1!$A$14:$A$16</c:f>
              <c:strCache>
                <c:ptCount val="3"/>
                <c:pt idx="0">
                  <c:v>3s</c:v>
                </c:pt>
                <c:pt idx="1">
                  <c:v>6s</c:v>
                </c:pt>
                <c:pt idx="2">
                  <c:v>9s</c:v>
                </c:pt>
              </c:strCache>
            </c:strRef>
          </c:cat>
          <c:val>
            <c:numRef>
              <c:f>Sheet1!$C$14:$C$16</c:f>
              <c:numCache>
                <c:formatCode>0.00%</c:formatCode>
                <c:ptCount val="3"/>
                <c:pt idx="0">
                  <c:v>0.261111111111111</c:v>
                </c:pt>
                <c:pt idx="1">
                  <c:v>0.2121</c:v>
                </c:pt>
                <c:pt idx="2">
                  <c:v>0.1341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0704824"/>
        <c:axId val="2080710296"/>
      </c:barChart>
      <c:catAx>
        <c:axId val="2080704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stream interval </a:t>
                </a:r>
              </a:p>
            </c:rich>
          </c:tx>
          <c:layout>
            <c:manualLayout>
              <c:xMode val="edge"/>
              <c:yMode val="edge"/>
              <c:x val="0.771719877459048"/>
              <c:y val="0.886481539807524"/>
            </c:manualLayout>
          </c:layout>
          <c:overlay val="0"/>
        </c:title>
        <c:majorTickMark val="out"/>
        <c:minorTickMark val="none"/>
        <c:tickLblPos val="nextTo"/>
        <c:crossAx val="2080710296"/>
        <c:crosses val="autoZero"/>
        <c:auto val="1"/>
        <c:lblAlgn val="ctr"/>
        <c:lblOffset val="100"/>
        <c:noMultiLvlLbl val="0"/>
      </c:catAx>
      <c:valAx>
        <c:axId val="2080710296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msg. loss rate</a:t>
                </a:r>
              </a:p>
            </c:rich>
          </c:tx>
          <c:layout>
            <c:manualLayout>
              <c:xMode val="edge"/>
              <c:yMode val="edge"/>
              <c:x val="0.0333333333333333"/>
              <c:y val="0.0316050597841936"/>
            </c:manualLayout>
          </c:layout>
          <c:overlay val="0"/>
        </c:title>
        <c:numFmt formatCode="0.00%" sourceLinked="1"/>
        <c:majorTickMark val="out"/>
        <c:minorTickMark val="none"/>
        <c:tickLblPos val="nextTo"/>
        <c:crossAx val="208070482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56655796642783"/>
          <c:y val="0.0181347331583552"/>
          <c:w val="0.375340911967998"/>
          <c:h val="0.185952901720618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749300</xdr:colOff>
      <xdr:row>3</xdr:row>
      <xdr:rowOff>25400</xdr:rowOff>
    </xdr:from>
    <xdr:to>
      <xdr:col>12</xdr:col>
      <xdr:colOff>558800</xdr:colOff>
      <xdr:row>18</xdr:row>
      <xdr:rowOff>50800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25400</xdr:colOff>
      <xdr:row>4</xdr:row>
      <xdr:rowOff>76200</xdr:rowOff>
    </xdr:from>
    <xdr:to>
      <xdr:col>10</xdr:col>
      <xdr:colOff>673100</xdr:colOff>
      <xdr:row>19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4</xdr:row>
      <xdr:rowOff>101600</xdr:rowOff>
    </xdr:from>
    <xdr:to>
      <xdr:col>11</xdr:col>
      <xdr:colOff>292100</xdr:colOff>
      <xdr:row>19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1016000</xdr:colOff>
      <xdr:row>12</xdr:row>
      <xdr:rowOff>76200</xdr:rowOff>
    </xdr:from>
    <xdr:to>
      <xdr:col>10</xdr:col>
      <xdr:colOff>457200</xdr:colOff>
      <xdr:row>27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673100</xdr:colOff>
      <xdr:row>12</xdr:row>
      <xdr:rowOff>63500</xdr:rowOff>
    </xdr:from>
    <xdr:to>
      <xdr:col>16</xdr:col>
      <xdr:colOff>495300</xdr:colOff>
      <xdr:row>27</xdr:row>
      <xdr:rowOff>63500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711200</xdr:colOff>
      <xdr:row>12</xdr:row>
      <xdr:rowOff>63500</xdr:rowOff>
    </xdr:from>
    <xdr:to>
      <xdr:col>11</xdr:col>
      <xdr:colOff>533400</xdr:colOff>
      <xdr:row>27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workbookViewId="0">
      <selection activeCell="M25" sqref="M25"/>
    </sheetView>
  </sheetViews>
  <sheetFormatPr baseColWidth="10" defaultRowHeight="15" x14ac:dyDescent="0"/>
  <cols>
    <col min="5" max="5" width="13.6640625" customWidth="1"/>
  </cols>
  <sheetData>
    <row r="1" spans="1:5">
      <c r="B1" t="s">
        <v>0</v>
      </c>
      <c r="C1" t="s">
        <v>1</v>
      </c>
      <c r="D1" t="s">
        <v>2</v>
      </c>
      <c r="E1" t="s">
        <v>15</v>
      </c>
    </row>
    <row r="2" spans="1:5">
      <c r="A2" s="1">
        <v>0</v>
      </c>
      <c r="B2">
        <v>0.990855932650057</v>
      </c>
      <c r="C2">
        <v>0.98706932833935701</v>
      </c>
      <c r="D2">
        <v>1</v>
      </c>
      <c r="E2">
        <v>1</v>
      </c>
    </row>
    <row r="3" spans="1:5">
      <c r="A3" s="1">
        <v>4.1666666666666664E-2</v>
      </c>
      <c r="B3">
        <v>1</v>
      </c>
      <c r="C3">
        <v>1</v>
      </c>
      <c r="D3">
        <v>0.98902439024390199</v>
      </c>
      <c r="E3">
        <v>1</v>
      </c>
    </row>
    <row r="4" spans="1:5">
      <c r="A4" s="1">
        <v>8.3333333333333329E-2</v>
      </c>
      <c r="B4">
        <v>0.96123235243902405</v>
      </c>
      <c r="C4">
        <v>0.96020539512195102</v>
      </c>
      <c r="D4">
        <v>0.985686780487804</v>
      </c>
      <c r="E4">
        <v>1</v>
      </c>
    </row>
    <row r="5" spans="1:5">
      <c r="A5" s="1">
        <v>0.125</v>
      </c>
      <c r="B5">
        <v>0.93173874432707104</v>
      </c>
      <c r="C5">
        <v>0.916841780055063</v>
      </c>
      <c r="D5">
        <v>0.99311241234567904</v>
      </c>
      <c r="E5">
        <v>0.99878657741792498</v>
      </c>
    </row>
    <row r="6" spans="1:5">
      <c r="A6" s="1">
        <v>0.16666666666666666</v>
      </c>
      <c r="B6">
        <v>0.44137928977636598</v>
      </c>
      <c r="C6">
        <v>0.40824537706067099</v>
      </c>
      <c r="D6">
        <v>1</v>
      </c>
      <c r="E6">
        <v>1</v>
      </c>
    </row>
    <row r="7" spans="1:5">
      <c r="A7" s="1">
        <v>0.20833333333333334</v>
      </c>
      <c r="B7">
        <v>0.66922050506329001</v>
      </c>
      <c r="C7">
        <v>0.70766154303797402</v>
      </c>
      <c r="D7">
        <v>1</v>
      </c>
      <c r="E7">
        <v>0.97901399493670804</v>
      </c>
    </row>
    <row r="8" spans="1:5">
      <c r="A8" s="1">
        <v>0.25</v>
      </c>
      <c r="B8">
        <v>0.64984229921088099</v>
      </c>
      <c r="C8">
        <v>0.652017525290148</v>
      </c>
      <c r="D8">
        <v>0.94993252051281996</v>
      </c>
      <c r="E8">
        <v>0.93909477493931104</v>
      </c>
    </row>
    <row r="9" spans="1:5">
      <c r="A9" s="1">
        <v>0.29166666666666669</v>
      </c>
      <c r="B9">
        <v>0.73433615530219398</v>
      </c>
      <c r="C9">
        <v>0.73264176627861299</v>
      </c>
      <c r="D9">
        <v>0.99453947374999996</v>
      </c>
      <c r="E9">
        <v>0.99213981666988704</v>
      </c>
    </row>
    <row r="10" spans="1:5">
      <c r="A10" s="1">
        <v>0.33333333333333331</v>
      </c>
      <c r="B10">
        <v>0.76984927868867103</v>
      </c>
      <c r="C10">
        <v>0.76602085432171396</v>
      </c>
      <c r="D10">
        <v>0.93724696025640997</v>
      </c>
      <c r="E10">
        <v>0.99466719098688205</v>
      </c>
    </row>
    <row r="11" spans="1:5">
      <c r="A11" s="1">
        <v>0.375</v>
      </c>
      <c r="B11">
        <v>0.76011062942621199</v>
      </c>
      <c r="C11">
        <v>0.77624971219578898</v>
      </c>
      <c r="D11">
        <v>0.96182545063291103</v>
      </c>
      <c r="E11">
        <v>0.98327781645569601</v>
      </c>
    </row>
    <row r="12" spans="1:5">
      <c r="A12" s="1">
        <v>0.41666666666666669</v>
      </c>
      <c r="B12">
        <v>0.84177479001956701</v>
      </c>
      <c r="C12">
        <v>0.84130566145124697</v>
      </c>
      <c r="D12">
        <v>0.95550877333333295</v>
      </c>
      <c r="E12">
        <v>1</v>
      </c>
    </row>
    <row r="13" spans="1:5">
      <c r="A13" s="1">
        <v>0.45833333333333331</v>
      </c>
      <c r="B13">
        <v>0.74544822627845297</v>
      </c>
      <c r="C13">
        <v>0.73728210125456595</v>
      </c>
      <c r="D13">
        <v>0.92761251014492696</v>
      </c>
      <c r="E13">
        <v>1</v>
      </c>
    </row>
    <row r="14" spans="1:5">
      <c r="A14" s="1">
        <v>0.5</v>
      </c>
      <c r="B14">
        <v>0.67041242419573999</v>
      </c>
      <c r="C14">
        <v>0.66833622646770097</v>
      </c>
      <c r="D14">
        <v>0.97775438266666603</v>
      </c>
      <c r="E14">
        <v>0.96671408513513502</v>
      </c>
    </row>
    <row r="15" spans="1:5">
      <c r="A15" s="1">
        <v>0.54166666666666663</v>
      </c>
      <c r="B15">
        <v>0.51223952546870899</v>
      </c>
      <c r="C15">
        <v>0.52247641712610104</v>
      </c>
      <c r="D15">
        <v>0.98527841594202803</v>
      </c>
      <c r="E15">
        <v>0.99287925735294102</v>
      </c>
    </row>
    <row r="16" spans="1:5">
      <c r="A16" s="1">
        <v>0.58333333333333337</v>
      </c>
      <c r="B16">
        <v>0.43243700792157602</v>
      </c>
      <c r="C16">
        <v>0.45042755429648401</v>
      </c>
      <c r="D16">
        <v>0.986549708333333</v>
      </c>
      <c r="E16">
        <v>0.99861111111111101</v>
      </c>
    </row>
    <row r="17" spans="1:9">
      <c r="A17" s="1">
        <v>0.625</v>
      </c>
      <c r="B17">
        <v>0.39423345575579799</v>
      </c>
      <c r="C17">
        <v>0.419026969410766</v>
      </c>
      <c r="D17">
        <v>0.96287719599999899</v>
      </c>
      <c r="E17">
        <v>0.96530471315789401</v>
      </c>
    </row>
    <row r="18" spans="1:9">
      <c r="A18" s="1">
        <v>0.66666666666666663</v>
      </c>
      <c r="B18">
        <v>0.41117915123136001</v>
      </c>
      <c r="C18">
        <v>0.43559801955177402</v>
      </c>
      <c r="D18">
        <v>0.97842755432098705</v>
      </c>
      <c r="E18">
        <v>0.97024041728395005</v>
      </c>
    </row>
    <row r="19" spans="1:9">
      <c r="A19" s="1">
        <v>0.70833333333333337</v>
      </c>
      <c r="B19">
        <v>0.477905524255065</v>
      </c>
      <c r="C19">
        <v>0.490584970740718</v>
      </c>
      <c r="D19">
        <v>0.95743989876543201</v>
      </c>
      <c r="E19">
        <v>0.95328135308641904</v>
      </c>
    </row>
    <row r="20" spans="1:9">
      <c r="A20" s="1">
        <v>0.75</v>
      </c>
      <c r="B20">
        <v>0.44766696203260797</v>
      </c>
      <c r="C20">
        <v>0.50654817420282705</v>
      </c>
      <c r="D20">
        <v>0.94184535555555504</v>
      </c>
      <c r="E20">
        <v>0.98739441234567904</v>
      </c>
    </row>
    <row r="21" spans="1:9">
      <c r="A21" s="1">
        <v>0.79166666666666663</v>
      </c>
      <c r="B21">
        <v>0.57030485608176995</v>
      </c>
      <c r="C21">
        <v>0.58714252046521997</v>
      </c>
      <c r="D21">
        <v>0.96224820987654303</v>
      </c>
      <c r="E21">
        <v>0.94788823950617296</v>
      </c>
    </row>
    <row r="22" spans="1:9">
      <c r="A22" s="1">
        <v>0.83333333333333337</v>
      </c>
      <c r="B22">
        <v>0.47631190032868798</v>
      </c>
      <c r="C22">
        <v>0.479917705531545</v>
      </c>
      <c r="D22">
        <v>0.95721996923076802</v>
      </c>
      <c r="E22">
        <v>0.97240216153846104</v>
      </c>
    </row>
    <row r="23" spans="1:9">
      <c r="A23" s="1">
        <v>0.875</v>
      </c>
      <c r="B23">
        <v>0.6739227156359</v>
      </c>
      <c r="C23">
        <v>0.69148889160751403</v>
      </c>
      <c r="D23">
        <v>0.94930046835443005</v>
      </c>
      <c r="E23">
        <v>0.96389074303797395</v>
      </c>
    </row>
    <row r="24" spans="1:9">
      <c r="A24" s="1">
        <v>0.91666666666666663</v>
      </c>
      <c r="B24">
        <v>0.801857544620593</v>
      </c>
      <c r="C24">
        <v>0.81421725172354098</v>
      </c>
      <c r="D24">
        <v>0.96504723333333298</v>
      </c>
      <c r="E24">
        <v>0.973550965822784</v>
      </c>
    </row>
    <row r="25" spans="1:9">
      <c r="A25" s="1">
        <v>0.95833333333333337</v>
      </c>
      <c r="B25">
        <v>0.91609255380967802</v>
      </c>
      <c r="C25">
        <v>0.92086388160658506</v>
      </c>
      <c r="D25">
        <v>0.97751787037036997</v>
      </c>
      <c r="E25">
        <v>0.97297818048780405</v>
      </c>
    </row>
    <row r="26" spans="1:9">
      <c r="B26">
        <f>SUM(B2:B25)</f>
        <v>16.280351824519272</v>
      </c>
      <c r="C26">
        <f t="shared" ref="C26:E26" si="0">SUM(C2:C25)</f>
        <v>16.47216962713787</v>
      </c>
      <c r="D26">
        <f t="shared" si="0"/>
        <v>23.295995534457226</v>
      </c>
      <c r="E26">
        <f t="shared" si="0"/>
        <v>23.552115811272735</v>
      </c>
    </row>
    <row r="27" spans="1:9">
      <c r="C27" s="2">
        <f>(C26 - B26)/B26</f>
        <v>1.1782165685738288E-2</v>
      </c>
      <c r="D27" s="2">
        <f>(D26 - B26)/B26</f>
        <v>0.43092703312295361</v>
      </c>
      <c r="E27" s="2">
        <f>(E26 - B26)/B26</f>
        <v>0.44665889687971683</v>
      </c>
    </row>
    <row r="28" spans="1:9">
      <c r="B28" t="s">
        <v>3</v>
      </c>
      <c r="C28" t="s">
        <v>4</v>
      </c>
      <c r="D28" t="s">
        <v>18</v>
      </c>
      <c r="E28" t="s">
        <v>5</v>
      </c>
      <c r="F28" t="s">
        <v>6</v>
      </c>
      <c r="G28" t="s">
        <v>7</v>
      </c>
      <c r="H28" t="s">
        <v>19</v>
      </c>
      <c r="I28" t="s">
        <v>8</v>
      </c>
    </row>
    <row r="29" spans="1:9">
      <c r="A29" t="s">
        <v>9</v>
      </c>
      <c r="B29">
        <v>2160</v>
      </c>
      <c r="C29">
        <v>2073</v>
      </c>
      <c r="D29">
        <v>2073</v>
      </c>
      <c r="E29">
        <v>470</v>
      </c>
      <c r="F29">
        <v>0</v>
      </c>
      <c r="G29">
        <v>0</v>
      </c>
      <c r="H29">
        <v>2073</v>
      </c>
      <c r="I29">
        <v>1603</v>
      </c>
    </row>
    <row r="30" spans="1:9">
      <c r="A30" t="s">
        <v>10</v>
      </c>
      <c r="B30">
        <v>2145</v>
      </c>
      <c r="C30">
        <v>2073</v>
      </c>
      <c r="D30">
        <v>2073</v>
      </c>
      <c r="E30">
        <v>407</v>
      </c>
      <c r="F30">
        <v>8</v>
      </c>
      <c r="G30">
        <v>1</v>
      </c>
      <c r="H30">
        <v>2073</v>
      </c>
      <c r="I30">
        <v>1597</v>
      </c>
    </row>
    <row r="31" spans="1:9">
      <c r="A31" t="s">
        <v>11</v>
      </c>
      <c r="B31">
        <v>1487</v>
      </c>
      <c r="C31">
        <v>2069</v>
      </c>
      <c r="D31">
        <v>2069</v>
      </c>
      <c r="E31">
        <v>17</v>
      </c>
      <c r="F31">
        <v>3243</v>
      </c>
      <c r="G31">
        <v>17</v>
      </c>
      <c r="H31">
        <v>2069</v>
      </c>
      <c r="I31">
        <v>0</v>
      </c>
    </row>
    <row r="32" spans="1:9">
      <c r="A32" t="s">
        <v>17</v>
      </c>
      <c r="B32">
        <v>1596</v>
      </c>
      <c r="C32">
        <v>2073</v>
      </c>
      <c r="D32">
        <v>2073</v>
      </c>
      <c r="E32">
        <v>16</v>
      </c>
      <c r="F32">
        <v>2272</v>
      </c>
      <c r="G32">
        <v>16</v>
      </c>
      <c r="H32">
        <v>2073</v>
      </c>
      <c r="I32">
        <v>0</v>
      </c>
    </row>
    <row r="34" spans="1:2">
      <c r="A34" t="s">
        <v>35</v>
      </c>
      <c r="B34">
        <v>2145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workbookViewId="0">
      <selection activeCell="M18" sqref="M18"/>
    </sheetView>
  </sheetViews>
  <sheetFormatPr baseColWidth="10" defaultRowHeight="15" x14ac:dyDescent="0"/>
  <sheetData>
    <row r="1" spans="1:5">
      <c r="B1" t="s">
        <v>0</v>
      </c>
      <c r="C1" t="s">
        <v>1</v>
      </c>
      <c r="D1" t="s">
        <v>2</v>
      </c>
      <c r="E1" t="s">
        <v>15</v>
      </c>
    </row>
    <row r="2" spans="1:5">
      <c r="A2" s="1">
        <v>0</v>
      </c>
      <c r="B2">
        <v>0.98795134890117997</v>
      </c>
      <c r="C2">
        <v>0.98931286799999996</v>
      </c>
      <c r="D2">
        <v>0.98801853058299904</v>
      </c>
      <c r="E2">
        <v>0.99037684148897998</v>
      </c>
    </row>
    <row r="3" spans="1:5">
      <c r="A3" s="1">
        <v>4.1666666666666664E-2</v>
      </c>
      <c r="B3">
        <v>1</v>
      </c>
      <c r="C3">
        <v>1</v>
      </c>
      <c r="D3">
        <v>1</v>
      </c>
      <c r="E3">
        <v>1</v>
      </c>
    </row>
    <row r="4" spans="1:5">
      <c r="A4" s="1">
        <v>8.3333333333333329E-2</v>
      </c>
      <c r="B4">
        <v>0.96020539512195102</v>
      </c>
      <c r="C4">
        <v>0.96026957899999998</v>
      </c>
      <c r="D4">
        <v>0.96200257073170703</v>
      </c>
      <c r="E4">
        <v>0.95924262195121901</v>
      </c>
    </row>
    <row r="5" spans="1:5">
      <c r="A5" s="1">
        <v>0.125</v>
      </c>
      <c r="B5">
        <v>0.93011993598506804</v>
      </c>
      <c r="C5">
        <v>0.91695562200000003</v>
      </c>
      <c r="D5">
        <v>0.96424904146341395</v>
      </c>
      <c r="E5">
        <v>0.93526052735208998</v>
      </c>
    </row>
    <row r="6" spans="1:5">
      <c r="A6" s="1">
        <v>0.16666666666666666</v>
      </c>
      <c r="B6">
        <v>0.42902978526788699</v>
      </c>
      <c r="C6">
        <v>0.409978705</v>
      </c>
      <c r="D6">
        <v>0.96181001829268198</v>
      </c>
      <c r="E6">
        <v>0.86014869716138898</v>
      </c>
    </row>
    <row r="7" spans="1:5">
      <c r="A7" s="1">
        <v>0.20833333333333334</v>
      </c>
      <c r="B7">
        <v>0.68094602151898698</v>
      </c>
      <c r="C7">
        <v>0.70599598500000005</v>
      </c>
      <c r="D7">
        <v>0.88774536439461404</v>
      </c>
      <c r="E7">
        <v>0.83328186965493201</v>
      </c>
    </row>
    <row r="8" spans="1:5">
      <c r="A8" s="1">
        <v>0.25</v>
      </c>
      <c r="B8">
        <v>0.64938729453036403</v>
      </c>
      <c r="C8">
        <v>0.65206049799999999</v>
      </c>
      <c r="D8">
        <v>0.93249657892668003</v>
      </c>
      <c r="E8">
        <v>0.83328186965493201</v>
      </c>
    </row>
    <row r="9" spans="1:5">
      <c r="A9" s="1">
        <v>0.29166666666666669</v>
      </c>
      <c r="B9">
        <v>0.73439045189487695</v>
      </c>
      <c r="C9">
        <v>0.73340245400000004</v>
      </c>
      <c r="D9">
        <v>0.96076731253324099</v>
      </c>
      <c r="E9">
        <v>0.90055735224544897</v>
      </c>
    </row>
    <row r="10" spans="1:5">
      <c r="A10" s="1">
        <v>0.33333333333333331</v>
      </c>
      <c r="B10">
        <v>0.77821034431379299</v>
      </c>
      <c r="C10">
        <v>0.76644980799999995</v>
      </c>
      <c r="D10">
        <v>0.93225370615384595</v>
      </c>
      <c r="E10">
        <v>0.84082623846274596</v>
      </c>
    </row>
    <row r="11" spans="1:5">
      <c r="A11" s="1">
        <v>0.375</v>
      </c>
      <c r="B11">
        <v>0.75879721714789305</v>
      </c>
      <c r="C11">
        <v>0.79703612800000001</v>
      </c>
      <c r="D11">
        <v>0.99760159873417698</v>
      </c>
      <c r="E11">
        <v>0.995725176144998</v>
      </c>
    </row>
    <row r="12" spans="1:5">
      <c r="A12" s="1">
        <v>0.41666666666666669</v>
      </c>
      <c r="B12">
        <v>0.83970975695003303</v>
      </c>
      <c r="C12">
        <v>0.84140550700000005</v>
      </c>
      <c r="D12">
        <v>0.99726315733333304</v>
      </c>
      <c r="E12">
        <v>0.99248371652691403</v>
      </c>
    </row>
    <row r="13" spans="1:5">
      <c r="A13" s="1">
        <v>0.45833333333333331</v>
      </c>
      <c r="B13">
        <v>0.74229876124292404</v>
      </c>
      <c r="C13">
        <v>0.73728892499999998</v>
      </c>
      <c r="D13">
        <v>0.92364607536231902</v>
      </c>
      <c r="E13">
        <v>0.86581706619334398</v>
      </c>
    </row>
    <row r="14" spans="1:5">
      <c r="A14" s="1">
        <v>0.5</v>
      </c>
      <c r="B14">
        <v>0.66558122925479501</v>
      </c>
      <c r="C14">
        <v>0.66511981799999997</v>
      </c>
      <c r="D14">
        <v>0.92574680351351302</v>
      </c>
      <c r="E14">
        <v>0.84088979463289704</v>
      </c>
    </row>
    <row r="15" spans="1:5">
      <c r="A15" s="1">
        <v>0.54166666666666663</v>
      </c>
      <c r="B15">
        <v>0.52030924647674004</v>
      </c>
      <c r="C15">
        <v>0.51914873299999997</v>
      </c>
      <c r="D15">
        <v>0.92804930730820201</v>
      </c>
      <c r="E15">
        <v>0.83384143163588298</v>
      </c>
    </row>
    <row r="16" spans="1:5">
      <c r="A16" s="1">
        <v>0.58333333333333337</v>
      </c>
      <c r="B16">
        <v>0.431299268625774</v>
      </c>
      <c r="C16">
        <v>0.456929743</v>
      </c>
      <c r="D16">
        <v>0.95464912711988203</v>
      </c>
      <c r="E16">
        <v>0.83564328464617099</v>
      </c>
    </row>
    <row r="17" spans="1:13">
      <c r="A17" s="1">
        <v>0.625</v>
      </c>
      <c r="B17">
        <v>0.38727895936073298</v>
      </c>
      <c r="C17">
        <v>0.41584351899999999</v>
      </c>
      <c r="D17">
        <v>0.89460928321074495</v>
      </c>
      <c r="E17">
        <v>0.83524149588441998</v>
      </c>
    </row>
    <row r="18" spans="1:13">
      <c r="A18" s="1">
        <v>0.66666666666666663</v>
      </c>
      <c r="B18">
        <v>0.41297593414362999</v>
      </c>
      <c r="C18">
        <v>0.43587315300000001</v>
      </c>
      <c r="D18">
        <v>0.91033138518518497</v>
      </c>
      <c r="E18">
        <v>0.84812778669392097</v>
      </c>
    </row>
    <row r="19" spans="1:13">
      <c r="A19" s="1">
        <v>0.70833333333333337</v>
      </c>
      <c r="B19">
        <v>0.47093404522537002</v>
      </c>
      <c r="C19">
        <v>0.48794317199999998</v>
      </c>
      <c r="D19">
        <v>0.91522075886802701</v>
      </c>
      <c r="E19">
        <v>0.95692855335228899</v>
      </c>
    </row>
    <row r="20" spans="1:13">
      <c r="A20" s="1">
        <v>0.75</v>
      </c>
      <c r="B20">
        <v>0.44836907553623701</v>
      </c>
      <c r="C20">
        <v>0.50736155900000002</v>
      </c>
      <c r="D20">
        <v>0.93217947809856005</v>
      </c>
      <c r="E20">
        <v>0.934005852606551</v>
      </c>
    </row>
    <row r="21" spans="1:13">
      <c r="A21" s="1">
        <v>0.79166666666666663</v>
      </c>
      <c r="B21">
        <v>0.56766500233960804</v>
      </c>
      <c r="C21">
        <v>0.58998309500000001</v>
      </c>
      <c r="D21">
        <v>0.92291987244280305</v>
      </c>
      <c r="E21">
        <v>0.91191358100161302</v>
      </c>
    </row>
    <row r="22" spans="1:13">
      <c r="A22" s="1">
        <v>0.83333333333333337</v>
      </c>
      <c r="B22">
        <v>0.472958625282551</v>
      </c>
      <c r="C22">
        <v>0.47986880199999998</v>
      </c>
      <c r="D22">
        <v>0.94453441538461602</v>
      </c>
      <c r="E22">
        <v>0.93204453641992002</v>
      </c>
    </row>
    <row r="23" spans="1:13">
      <c r="A23" s="1">
        <v>0.875</v>
      </c>
      <c r="B23">
        <v>0.67806578144287699</v>
      </c>
      <c r="C23">
        <v>0.68867829899999999</v>
      </c>
      <c r="D23">
        <v>0.95469686962025302</v>
      </c>
      <c r="E23">
        <v>0.84785190744296801</v>
      </c>
    </row>
    <row r="24" spans="1:13">
      <c r="A24" s="1">
        <v>0.91666666666666663</v>
      </c>
      <c r="B24">
        <v>0.80362406125490904</v>
      </c>
      <c r="C24">
        <v>0.81428992600000005</v>
      </c>
      <c r="D24">
        <v>0.97435043544303701</v>
      </c>
      <c r="E24">
        <v>0.83224704972165897</v>
      </c>
    </row>
    <row r="25" spans="1:13">
      <c r="A25" s="1">
        <v>0.95833333333333337</v>
      </c>
      <c r="B25">
        <v>0.91678373072368902</v>
      </c>
      <c r="C25">
        <v>0.92181497199999995</v>
      </c>
      <c r="D25">
        <v>0.92281488745733697</v>
      </c>
      <c r="E25">
        <v>0.84540259796952999</v>
      </c>
    </row>
    <row r="26" spans="1:13">
      <c r="B26">
        <f>SUM(B2:B25)</f>
        <v>16.266891272541869</v>
      </c>
      <c r="C26">
        <f t="shared" ref="C26:E26" si="0">SUM(C2:C25)</f>
        <v>16.493010869999999</v>
      </c>
      <c r="D26">
        <f t="shared" si="0"/>
        <v>22.687956578161177</v>
      </c>
      <c r="E26">
        <f t="shared" si="0"/>
        <v>21.461139848844812</v>
      </c>
    </row>
    <row r="27" spans="1:13">
      <c r="C27" s="2">
        <f>(C26 - B26)/B26</f>
        <v>1.3900602989817384E-2</v>
      </c>
      <c r="D27" s="2">
        <f>(D26 - B26)/B26</f>
        <v>0.39473217088860213</v>
      </c>
      <c r="E27" s="2">
        <f>(E26 - B26)/B26</f>
        <v>0.31931415101241334</v>
      </c>
    </row>
    <row r="28" spans="1:13">
      <c r="B28" t="s">
        <v>3</v>
      </c>
      <c r="C28" t="s">
        <v>4</v>
      </c>
      <c r="D28" t="s">
        <v>18</v>
      </c>
      <c r="E28" t="s">
        <v>5</v>
      </c>
      <c r="F28" t="s">
        <v>6</v>
      </c>
      <c r="G28" t="s">
        <v>7</v>
      </c>
      <c r="H28" t="s">
        <v>19</v>
      </c>
      <c r="I28" t="s">
        <v>8</v>
      </c>
      <c r="J28" t="s">
        <v>20</v>
      </c>
      <c r="K28" t="s">
        <v>21</v>
      </c>
      <c r="L28" t="s">
        <v>22</v>
      </c>
      <c r="M28" t="s">
        <v>23</v>
      </c>
    </row>
    <row r="29" spans="1:13">
      <c r="A29" t="s">
        <v>12</v>
      </c>
      <c r="B29">
        <v>2161</v>
      </c>
      <c r="C29">
        <v>2073</v>
      </c>
      <c r="D29">
        <v>2073</v>
      </c>
      <c r="E29">
        <v>413</v>
      </c>
      <c r="F29">
        <v>0</v>
      </c>
      <c r="G29">
        <v>0</v>
      </c>
      <c r="H29">
        <v>2073</v>
      </c>
      <c r="I29">
        <v>1320</v>
      </c>
    </row>
    <row r="30" spans="1:13">
      <c r="A30" t="s">
        <v>13</v>
      </c>
      <c r="B30">
        <v>2161</v>
      </c>
      <c r="C30">
        <v>2073</v>
      </c>
      <c r="D30">
        <v>2073</v>
      </c>
      <c r="E30">
        <v>349</v>
      </c>
      <c r="F30">
        <v>9</v>
      </c>
      <c r="G30">
        <v>1</v>
      </c>
      <c r="H30">
        <v>2073</v>
      </c>
      <c r="I30">
        <v>1295</v>
      </c>
    </row>
    <row r="31" spans="1:13">
      <c r="A31" t="s">
        <v>14</v>
      </c>
      <c r="B31">
        <v>1654</v>
      </c>
      <c r="C31">
        <v>2073</v>
      </c>
      <c r="D31">
        <v>2073</v>
      </c>
      <c r="E31">
        <v>9</v>
      </c>
      <c r="F31">
        <v>3332</v>
      </c>
      <c r="G31">
        <v>9</v>
      </c>
      <c r="H31">
        <v>2073</v>
      </c>
      <c r="I31">
        <v>0</v>
      </c>
    </row>
    <row r="32" spans="1:13">
      <c r="A32" t="s">
        <v>16</v>
      </c>
      <c r="B32">
        <v>1661</v>
      </c>
      <c r="C32">
        <v>2122</v>
      </c>
      <c r="D32">
        <v>2122</v>
      </c>
      <c r="E32">
        <v>14</v>
      </c>
      <c r="F32">
        <v>919</v>
      </c>
      <c r="G32">
        <v>14</v>
      </c>
      <c r="H32">
        <v>2122</v>
      </c>
      <c r="I32">
        <v>2</v>
      </c>
      <c r="J32">
        <v>5</v>
      </c>
      <c r="K32">
        <v>0</v>
      </c>
      <c r="L32">
        <v>6</v>
      </c>
      <c r="M32">
        <v>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workbookViewId="0">
      <selection activeCell="K28" sqref="K28"/>
    </sheetView>
  </sheetViews>
  <sheetFormatPr baseColWidth="10" defaultRowHeight="15" x14ac:dyDescent="0"/>
  <sheetData>
    <row r="1" spans="1:5">
      <c r="B1" t="s">
        <v>0</v>
      </c>
      <c r="C1" t="s">
        <v>1</v>
      </c>
      <c r="D1" t="s">
        <v>2</v>
      </c>
      <c r="E1" t="s">
        <v>15</v>
      </c>
    </row>
    <row r="2" spans="1:5">
      <c r="A2" s="1">
        <v>0</v>
      </c>
      <c r="B2">
        <v>0.98379883180982297</v>
      </c>
      <c r="C2">
        <v>0.98775722328411997</v>
      </c>
      <c r="D2">
        <v>0.98708983000408701</v>
      </c>
      <c r="E2">
        <v>0.98750621407109396</v>
      </c>
    </row>
    <row r="3" spans="1:5">
      <c r="A3" s="1">
        <v>4.1666666666666664E-2</v>
      </c>
      <c r="B3">
        <v>1</v>
      </c>
      <c r="C3">
        <v>1</v>
      </c>
      <c r="D3">
        <v>1</v>
      </c>
      <c r="E3">
        <v>1</v>
      </c>
    </row>
    <row r="4" spans="1:5">
      <c r="A4" s="1">
        <v>8.3333333333333329E-2</v>
      </c>
      <c r="B4">
        <v>0.96482670365853596</v>
      </c>
      <c r="C4">
        <v>0.96302952804877995</v>
      </c>
      <c r="D4">
        <v>0.95937099146341398</v>
      </c>
      <c r="E4">
        <v>0.96392811585365801</v>
      </c>
    </row>
    <row r="5" spans="1:5">
      <c r="A5" s="1">
        <v>0.125</v>
      </c>
      <c r="B5">
        <v>0.920365864184851</v>
      </c>
      <c r="C5">
        <v>0.92050369295756895</v>
      </c>
      <c r="D5">
        <v>0.92852646203060496</v>
      </c>
      <c r="E5">
        <v>0.90668503336463602</v>
      </c>
    </row>
    <row r="6" spans="1:5">
      <c r="A6" s="1">
        <v>0.16666666666666666</v>
      </c>
      <c r="B6">
        <v>0.41432570899601301</v>
      </c>
      <c r="C6">
        <v>0.41713835744713201</v>
      </c>
      <c r="D6">
        <v>0.97916316304538098</v>
      </c>
      <c r="E6">
        <v>0.87000904692532099</v>
      </c>
    </row>
    <row r="7" spans="1:5">
      <c r="A7" s="1">
        <v>0.20833333333333334</v>
      </c>
      <c r="B7">
        <v>0.69746833797468299</v>
      </c>
      <c r="C7">
        <v>0.69633575949366999</v>
      </c>
      <c r="D7">
        <v>1</v>
      </c>
      <c r="E7">
        <v>0.87208617364257601</v>
      </c>
    </row>
    <row r="8" spans="1:5">
      <c r="A8" s="1">
        <v>0.25</v>
      </c>
      <c r="B8">
        <v>0.66190139571738005</v>
      </c>
      <c r="C8">
        <v>0.65593960796100503</v>
      </c>
      <c r="D8">
        <v>0.89407237259926098</v>
      </c>
      <c r="E8">
        <v>0.87208617364257601</v>
      </c>
    </row>
    <row r="9" spans="1:5">
      <c r="A9" s="1">
        <v>0.29166666666666669</v>
      </c>
      <c r="B9">
        <v>0.72499193633739001</v>
      </c>
      <c r="C9">
        <v>0.73445974469864606</v>
      </c>
      <c r="D9">
        <v>0.90673268399965301</v>
      </c>
      <c r="E9">
        <v>0.81832665475142996</v>
      </c>
    </row>
    <row r="10" spans="1:5">
      <c r="A10" s="1">
        <v>0.33333333333333331</v>
      </c>
      <c r="B10">
        <v>0.76392583264282699</v>
      </c>
      <c r="C10">
        <v>0.74700214098509699</v>
      </c>
      <c r="D10">
        <v>0.85550028845672299</v>
      </c>
      <c r="E10">
        <v>0.84884231662684395</v>
      </c>
    </row>
    <row r="11" spans="1:5">
      <c r="A11" s="1">
        <v>0.375</v>
      </c>
      <c r="B11">
        <v>0.76745679454203697</v>
      </c>
      <c r="C11">
        <v>0.76772036597781601</v>
      </c>
      <c r="D11">
        <v>0.921294702294708</v>
      </c>
      <c r="E11">
        <v>0.81758804928719397</v>
      </c>
    </row>
    <row r="12" spans="1:5">
      <c r="A12" s="1">
        <v>0.41666666666666669</v>
      </c>
      <c r="B12">
        <v>0.83459832677499501</v>
      </c>
      <c r="C12">
        <v>0.68929723955455302</v>
      </c>
      <c r="D12">
        <v>0.99625964893333296</v>
      </c>
      <c r="E12">
        <v>0.864681092269312</v>
      </c>
    </row>
    <row r="13" spans="1:5">
      <c r="A13" s="1">
        <v>0.45833333333333331</v>
      </c>
      <c r="B13">
        <v>0.73769400020956299</v>
      </c>
      <c r="C13">
        <v>0.62384781502914199</v>
      </c>
      <c r="D13">
        <v>0.92470191975872096</v>
      </c>
      <c r="E13">
        <v>0.87148748774826401</v>
      </c>
    </row>
    <row r="14" spans="1:5">
      <c r="A14" s="1">
        <v>0.5</v>
      </c>
      <c r="B14">
        <v>0.67761615386680296</v>
      </c>
      <c r="C14">
        <v>0.70812831543703303</v>
      </c>
      <c r="D14">
        <v>0.90188276887646202</v>
      </c>
      <c r="E14">
        <v>0.81786383672955798</v>
      </c>
    </row>
    <row r="15" spans="1:5">
      <c r="A15" s="1">
        <v>0.54166666666666663</v>
      </c>
      <c r="B15">
        <v>0.50653530072582498</v>
      </c>
      <c r="C15">
        <v>0.53099871631955597</v>
      </c>
      <c r="D15">
        <v>0.94810223781159098</v>
      </c>
      <c r="E15">
        <v>0.82982488307703794</v>
      </c>
    </row>
    <row r="16" spans="1:5">
      <c r="A16" s="1">
        <v>0.58333333333333337</v>
      </c>
      <c r="B16">
        <v>0.43090837002461702</v>
      </c>
      <c r="C16">
        <v>0.44429714306053197</v>
      </c>
      <c r="D16">
        <v>0.881058095099293</v>
      </c>
      <c r="E16">
        <v>0.825497737938091</v>
      </c>
    </row>
    <row r="17" spans="1:13">
      <c r="A17" s="1">
        <v>0.625</v>
      </c>
      <c r="B17">
        <v>0.391637639904581</v>
      </c>
      <c r="C17">
        <v>0.42783088089161703</v>
      </c>
      <c r="D17">
        <v>0.90629646825266097</v>
      </c>
      <c r="E17">
        <v>0.77292562572270995</v>
      </c>
    </row>
    <row r="18" spans="1:13">
      <c r="A18" s="1">
        <v>0.66666666666666663</v>
      </c>
      <c r="B18">
        <v>0.41007162081658699</v>
      </c>
      <c r="C18">
        <v>0.426564662521149</v>
      </c>
      <c r="D18">
        <v>0.90595355478862905</v>
      </c>
      <c r="E18">
        <v>0.79101773639168005</v>
      </c>
    </row>
    <row r="19" spans="1:13">
      <c r="A19" s="1">
        <v>0.70833333333333337</v>
      </c>
      <c r="B19">
        <v>0.47410214253235</v>
      </c>
      <c r="C19">
        <v>0.40653447804666198</v>
      </c>
      <c r="D19">
        <v>0.90613515781383402</v>
      </c>
      <c r="E19">
        <v>0.937567814033478</v>
      </c>
    </row>
    <row r="20" spans="1:13">
      <c r="A20" s="1">
        <v>0.75</v>
      </c>
      <c r="B20">
        <v>0.45030883113419201</v>
      </c>
      <c r="C20">
        <v>0.51504469825427901</v>
      </c>
      <c r="D20">
        <v>0.92745050379501304</v>
      </c>
      <c r="E20">
        <v>0.92291953641278301</v>
      </c>
    </row>
    <row r="21" spans="1:13">
      <c r="A21" s="1">
        <v>0.79166666666666663</v>
      </c>
      <c r="B21">
        <v>0.56664379310173096</v>
      </c>
      <c r="C21">
        <v>0.52607294501831303</v>
      </c>
      <c r="D21">
        <v>0.97689237747819802</v>
      </c>
      <c r="E21">
        <v>0.94055530474584703</v>
      </c>
    </row>
    <row r="22" spans="1:13">
      <c r="A22" s="1">
        <v>0.83333333333333337</v>
      </c>
      <c r="B22">
        <v>0.470383395101584</v>
      </c>
      <c r="C22">
        <v>0.43533424142697302</v>
      </c>
      <c r="D22">
        <v>0.98926415277718505</v>
      </c>
      <c r="E22">
        <v>0.81792415004431995</v>
      </c>
    </row>
    <row r="23" spans="1:13">
      <c r="A23" s="1">
        <v>0.875</v>
      </c>
      <c r="B23">
        <v>0.68477443588867604</v>
      </c>
      <c r="C23">
        <v>0.68281547987302105</v>
      </c>
      <c r="D23">
        <v>0.951165894936708</v>
      </c>
      <c r="E23">
        <v>0.79483835109729695</v>
      </c>
    </row>
    <row r="24" spans="1:13">
      <c r="A24" s="1">
        <v>0.91666666666666663</v>
      </c>
      <c r="B24">
        <v>0.80922157896296498</v>
      </c>
      <c r="C24">
        <v>0.815866830827638</v>
      </c>
      <c r="D24">
        <v>0.98208983492654001</v>
      </c>
      <c r="E24">
        <v>0.85272657831981302</v>
      </c>
    </row>
    <row r="25" spans="1:13">
      <c r="A25" s="1">
        <v>0.95833333333333337</v>
      </c>
      <c r="B25">
        <v>0.91948704969110795</v>
      </c>
      <c r="C25">
        <v>0.91084083111094505</v>
      </c>
      <c r="D25">
        <v>0.932628092187897</v>
      </c>
      <c r="E25">
        <v>0.84493518070636797</v>
      </c>
    </row>
    <row r="26" spans="1:13">
      <c r="B26">
        <f>SUM(B2:B25)</f>
        <v>16.263044044599116</v>
      </c>
      <c r="C26">
        <f t="shared" ref="C26:E26" si="0">SUM(C2:C25)</f>
        <v>16.033360698225248</v>
      </c>
      <c r="D26">
        <f t="shared" si="0"/>
        <v>22.561631201329895</v>
      </c>
      <c r="E26">
        <f t="shared" si="0"/>
        <v>20.841823093401889</v>
      </c>
    </row>
    <row r="27" spans="1:13">
      <c r="C27" s="2">
        <f>(C26 - B26)/B26</f>
        <v>-1.4123023078827896E-2</v>
      </c>
      <c r="D27" s="2">
        <f>(D26 - B26)/B26</f>
        <v>0.38729447817135509</v>
      </c>
      <c r="E27" s="2">
        <f>(E26 - B26)/B26</f>
        <v>0.28154501926245257</v>
      </c>
    </row>
    <row r="28" spans="1:13">
      <c r="B28" t="s">
        <v>3</v>
      </c>
      <c r="C28" t="s">
        <v>4</v>
      </c>
      <c r="D28" t="s">
        <v>18</v>
      </c>
      <c r="E28" t="s">
        <v>5</v>
      </c>
      <c r="F28" t="s">
        <v>6</v>
      </c>
      <c r="G28" t="s">
        <v>7</v>
      </c>
      <c r="H28" t="s">
        <v>19</v>
      </c>
      <c r="I28" t="s">
        <v>8</v>
      </c>
    </row>
    <row r="29" spans="1:13">
      <c r="A29" t="s">
        <v>24</v>
      </c>
      <c r="B29">
        <v>2145</v>
      </c>
      <c r="C29">
        <v>2073</v>
      </c>
      <c r="D29">
        <v>2073</v>
      </c>
      <c r="E29">
        <v>355</v>
      </c>
      <c r="F29">
        <v>0</v>
      </c>
      <c r="G29">
        <v>0</v>
      </c>
      <c r="H29">
        <v>2073</v>
      </c>
      <c r="I29">
        <v>1036</v>
      </c>
    </row>
    <row r="30" spans="1:13">
      <c r="A30" t="s">
        <v>25</v>
      </c>
      <c r="B30">
        <v>2146</v>
      </c>
      <c r="C30">
        <v>2073</v>
      </c>
      <c r="D30">
        <v>2073</v>
      </c>
      <c r="E30">
        <v>317</v>
      </c>
      <c r="F30">
        <v>8</v>
      </c>
      <c r="G30">
        <v>2</v>
      </c>
      <c r="H30">
        <v>2073</v>
      </c>
      <c r="I30">
        <v>1070</v>
      </c>
    </row>
    <row r="31" spans="1:13">
      <c r="A31" t="s">
        <v>26</v>
      </c>
      <c r="B31">
        <v>1668</v>
      </c>
      <c r="C31">
        <v>2071</v>
      </c>
      <c r="D31">
        <v>2071</v>
      </c>
      <c r="E31">
        <v>7</v>
      </c>
      <c r="F31">
        <v>3446</v>
      </c>
      <c r="G31">
        <v>7</v>
      </c>
      <c r="H31">
        <v>2071</v>
      </c>
      <c r="I31">
        <v>0</v>
      </c>
    </row>
    <row r="32" spans="1:13">
      <c r="A32" t="s">
        <v>27</v>
      </c>
      <c r="B32">
        <v>1836</v>
      </c>
      <c r="C32">
        <v>2076</v>
      </c>
      <c r="D32">
        <v>2076</v>
      </c>
      <c r="E32">
        <v>6</v>
      </c>
      <c r="F32">
        <v>815</v>
      </c>
      <c r="G32">
        <v>6</v>
      </c>
      <c r="H32">
        <v>2076</v>
      </c>
      <c r="I32">
        <v>0</v>
      </c>
      <c r="J32">
        <v>2</v>
      </c>
      <c r="K32">
        <v>0</v>
      </c>
      <c r="L32">
        <v>3</v>
      </c>
      <c r="M32">
        <v>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E12" sqref="E12:E15"/>
    </sheetView>
  </sheetViews>
  <sheetFormatPr baseColWidth="10" defaultRowHeight="15" x14ac:dyDescent="0"/>
  <cols>
    <col min="2" max="2" width="11.1640625" customWidth="1"/>
    <col min="3" max="4" width="9.83203125" customWidth="1"/>
    <col min="5" max="5" width="9.33203125" customWidth="1"/>
    <col min="6" max="6" width="13.5" customWidth="1"/>
  </cols>
  <sheetData>
    <row r="1" spans="1:7">
      <c r="B1" t="s">
        <v>29</v>
      </c>
      <c r="C1" t="s">
        <v>30</v>
      </c>
      <c r="D1" t="s">
        <v>33</v>
      </c>
      <c r="E1" t="s">
        <v>31</v>
      </c>
      <c r="F1" t="s">
        <v>32</v>
      </c>
      <c r="G1" t="s">
        <v>34</v>
      </c>
    </row>
    <row r="2" spans="1:7">
      <c r="A2" t="s">
        <v>9</v>
      </c>
      <c r="B2">
        <v>470</v>
      </c>
      <c r="C2">
        <v>0</v>
      </c>
      <c r="D2">
        <v>0</v>
      </c>
      <c r="E2">
        <v>2160</v>
      </c>
      <c r="F2" s="2">
        <v>0.22672455378678247</v>
      </c>
      <c r="G2" s="2"/>
    </row>
    <row r="3" spans="1:7">
      <c r="A3" t="s">
        <v>10</v>
      </c>
      <c r="B3">
        <v>407</v>
      </c>
      <c r="C3">
        <v>1</v>
      </c>
      <c r="D3">
        <v>8</v>
      </c>
      <c r="E3">
        <v>2145</v>
      </c>
      <c r="F3" s="2">
        <v>0.22961890979257116</v>
      </c>
      <c r="G3" s="2">
        <f>(E2-E3)/E2</f>
        <v>6.9444444444444441E-3</v>
      </c>
    </row>
    <row r="4" spans="1:7">
      <c r="A4" t="s">
        <v>11</v>
      </c>
      <c r="B4">
        <v>17</v>
      </c>
      <c r="C4">
        <v>17</v>
      </c>
      <c r="D4">
        <v>3243</v>
      </c>
      <c r="E4">
        <v>1487</v>
      </c>
      <c r="F4" s="2">
        <v>1</v>
      </c>
      <c r="G4" s="2">
        <f>(E2-E4)/E2</f>
        <v>0.31157407407407406</v>
      </c>
    </row>
    <row r="5" spans="1:7">
      <c r="A5" t="s">
        <v>17</v>
      </c>
      <c r="B5">
        <v>16</v>
      </c>
      <c r="C5">
        <v>16</v>
      </c>
      <c r="D5">
        <v>2272</v>
      </c>
      <c r="E5">
        <v>1596</v>
      </c>
      <c r="F5" s="2">
        <v>1</v>
      </c>
      <c r="G5" s="2">
        <f>(E2-E5)/E2</f>
        <v>0.26111111111111113</v>
      </c>
    </row>
    <row r="6" spans="1:7">
      <c r="F6" s="2"/>
      <c r="G6" s="2"/>
    </row>
    <row r="7" spans="1:7">
      <c r="A7" t="s">
        <v>12</v>
      </c>
      <c r="B7">
        <v>413</v>
      </c>
      <c r="C7">
        <v>0</v>
      </c>
      <c r="D7">
        <v>0</v>
      </c>
      <c r="E7">
        <v>2161</v>
      </c>
      <c r="F7" s="2">
        <v>0.36324167872648339</v>
      </c>
      <c r="G7" s="2"/>
    </row>
    <row r="8" spans="1:7">
      <c r="A8" t="s">
        <v>13</v>
      </c>
      <c r="B8">
        <v>349</v>
      </c>
      <c r="C8">
        <v>1</v>
      </c>
      <c r="D8">
        <v>9</v>
      </c>
      <c r="E8">
        <v>2161</v>
      </c>
      <c r="F8" s="2">
        <v>0.37530149541726965</v>
      </c>
      <c r="G8" s="2">
        <f>(E7-E8)/E7</f>
        <v>0</v>
      </c>
    </row>
    <row r="9" spans="1:7">
      <c r="A9" t="s">
        <v>14</v>
      </c>
      <c r="B9">
        <v>9</v>
      </c>
      <c r="C9">
        <v>9</v>
      </c>
      <c r="D9">
        <v>3332</v>
      </c>
      <c r="E9">
        <v>1654</v>
      </c>
      <c r="F9" s="2">
        <v>1</v>
      </c>
      <c r="G9" s="2">
        <f>(E7-E9)/E7</f>
        <v>0.23461360481258678</v>
      </c>
    </row>
    <row r="10" spans="1:7">
      <c r="A10" t="s">
        <v>16</v>
      </c>
      <c r="B10">
        <v>14</v>
      </c>
      <c r="C10">
        <v>14</v>
      </c>
      <c r="D10">
        <v>919</v>
      </c>
      <c r="E10">
        <v>1661</v>
      </c>
      <c r="F10" s="2">
        <v>0.99905749293119694</v>
      </c>
      <c r="G10" s="2">
        <f>(E7-E10)/E7</f>
        <v>0.23137436372049977</v>
      </c>
    </row>
    <row r="11" spans="1:7">
      <c r="F11" s="2"/>
      <c r="G11" s="2"/>
    </row>
    <row r="12" spans="1:7">
      <c r="A12" t="s">
        <v>24</v>
      </c>
      <c r="B12">
        <v>355</v>
      </c>
      <c r="C12">
        <v>0</v>
      </c>
      <c r="D12">
        <v>0</v>
      </c>
      <c r="E12">
        <v>2145</v>
      </c>
      <c r="F12" s="2">
        <v>0.50024119633381581</v>
      </c>
      <c r="G12" s="2"/>
    </row>
    <row r="13" spans="1:7">
      <c r="A13" t="s">
        <v>25</v>
      </c>
      <c r="B13">
        <v>317</v>
      </c>
      <c r="C13">
        <v>2</v>
      </c>
      <c r="D13">
        <v>8</v>
      </c>
      <c r="E13">
        <v>2143</v>
      </c>
      <c r="F13" s="2">
        <v>0.48383984563434634</v>
      </c>
      <c r="G13" s="2">
        <f>(E12-E13)/E12</f>
        <v>9.324009324009324E-4</v>
      </c>
    </row>
    <row r="14" spans="1:7">
      <c r="A14" t="s">
        <v>26</v>
      </c>
      <c r="B14">
        <v>7</v>
      </c>
      <c r="C14">
        <v>7</v>
      </c>
      <c r="D14">
        <v>3446</v>
      </c>
      <c r="E14">
        <v>1668</v>
      </c>
      <c r="F14" s="2">
        <v>1</v>
      </c>
      <c r="G14" s="2">
        <f>(E12-E14)/E12</f>
        <v>0.22237762237762237</v>
      </c>
    </row>
    <row r="15" spans="1:7">
      <c r="A15" t="s">
        <v>27</v>
      </c>
      <c r="B15">
        <v>6</v>
      </c>
      <c r="C15">
        <v>6</v>
      </c>
      <c r="D15">
        <v>815</v>
      </c>
      <c r="E15">
        <v>1836</v>
      </c>
      <c r="F15" s="2">
        <v>1</v>
      </c>
      <c r="G15" s="2">
        <f>(E12-E15)/E12</f>
        <v>0.14405594405594405</v>
      </c>
    </row>
  </sheetData>
  <phoneticPr fontId="3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"/>
  <sheetViews>
    <sheetView tabSelected="1" workbookViewId="0">
      <selection activeCell="B3" sqref="B3:M3"/>
    </sheetView>
  </sheetViews>
  <sheetFormatPr baseColWidth="10" defaultRowHeight="15" x14ac:dyDescent="0"/>
  <cols>
    <col min="6" max="6" width="14.1640625" customWidth="1"/>
    <col min="7" max="7" width="10.6640625" customWidth="1"/>
    <col min="9" max="9" width="12.6640625" customWidth="1"/>
  </cols>
  <sheetData>
    <row r="1" spans="1:16">
      <c r="A1" t="s">
        <v>28</v>
      </c>
      <c r="B1" t="s">
        <v>3</v>
      </c>
      <c r="C1" t="s">
        <v>4</v>
      </c>
      <c r="D1" t="s">
        <v>18</v>
      </c>
      <c r="E1" t="s">
        <v>5</v>
      </c>
      <c r="F1" t="s">
        <v>6</v>
      </c>
      <c r="G1" t="s">
        <v>7</v>
      </c>
      <c r="H1" t="s">
        <v>19</v>
      </c>
      <c r="I1" t="s">
        <v>8</v>
      </c>
      <c r="J1" t="s">
        <v>20</v>
      </c>
      <c r="K1" t="s">
        <v>21</v>
      </c>
      <c r="L1" t="s">
        <v>22</v>
      </c>
      <c r="M1" t="s">
        <v>23</v>
      </c>
    </row>
    <row r="2" spans="1:16">
      <c r="A2">
        <v>20</v>
      </c>
      <c r="B2">
        <v>1505</v>
      </c>
      <c r="C2">
        <v>2075</v>
      </c>
      <c r="D2">
        <v>2075</v>
      </c>
      <c r="E2">
        <v>13</v>
      </c>
      <c r="F2">
        <v>1808</v>
      </c>
      <c r="G2">
        <v>13</v>
      </c>
      <c r="H2">
        <v>2075</v>
      </c>
      <c r="I2">
        <v>0</v>
      </c>
      <c r="J2">
        <v>5</v>
      </c>
      <c r="K2">
        <v>0</v>
      </c>
      <c r="L2">
        <v>0</v>
      </c>
      <c r="M2">
        <v>8</v>
      </c>
      <c r="N2">
        <f>J2/(J2+K2+L2+M2)</f>
        <v>0.38461538461538464</v>
      </c>
      <c r="O2">
        <f>L2/(J2+L2+M2)</f>
        <v>0</v>
      </c>
      <c r="P2">
        <f>M2/(J2+L2+M2)</f>
        <v>0.61538461538461542</v>
      </c>
    </row>
    <row r="3" spans="1:16">
      <c r="A3">
        <v>40</v>
      </c>
      <c r="B3">
        <v>1666</v>
      </c>
      <c r="C3">
        <v>2082</v>
      </c>
      <c r="D3">
        <v>2082</v>
      </c>
      <c r="E3">
        <v>15</v>
      </c>
      <c r="F3">
        <v>1313</v>
      </c>
      <c r="G3">
        <v>15</v>
      </c>
      <c r="H3">
        <v>2082</v>
      </c>
      <c r="I3">
        <v>0</v>
      </c>
      <c r="J3">
        <v>4</v>
      </c>
      <c r="K3">
        <v>0</v>
      </c>
      <c r="L3">
        <v>5</v>
      </c>
      <c r="M3">
        <v>6</v>
      </c>
      <c r="N3">
        <f t="shared" ref="N3:N6" si="0">J3/(J3+K3+L3+M3)</f>
        <v>0.26666666666666666</v>
      </c>
      <c r="O3">
        <f t="shared" ref="O3:O6" si="1">L3/(J3+L3+M3)</f>
        <v>0.33333333333333331</v>
      </c>
      <c r="P3">
        <f t="shared" ref="P3:P6" si="2">M3/(J3+L3+M3)</f>
        <v>0.4</v>
      </c>
    </row>
    <row r="4" spans="1:16">
      <c r="A4">
        <v>60</v>
      </c>
      <c r="B4">
        <v>1478</v>
      </c>
      <c r="C4">
        <v>2084</v>
      </c>
      <c r="D4">
        <v>2084</v>
      </c>
      <c r="E4">
        <v>15</v>
      </c>
      <c r="F4">
        <v>1027</v>
      </c>
      <c r="G4">
        <v>15</v>
      </c>
      <c r="H4">
        <v>2084</v>
      </c>
      <c r="I4">
        <v>0</v>
      </c>
      <c r="J4">
        <v>3</v>
      </c>
      <c r="K4">
        <v>0</v>
      </c>
      <c r="L4">
        <v>8</v>
      </c>
      <c r="M4">
        <v>4</v>
      </c>
      <c r="N4">
        <f t="shared" si="0"/>
        <v>0.2</v>
      </c>
      <c r="O4">
        <f t="shared" si="1"/>
        <v>0.53333333333333333</v>
      </c>
      <c r="P4">
        <f t="shared" si="2"/>
        <v>0.26666666666666666</v>
      </c>
    </row>
    <row r="5" spans="1:16">
      <c r="A5">
        <v>80</v>
      </c>
      <c r="B5">
        <v>1395</v>
      </c>
      <c r="C5">
        <v>2073</v>
      </c>
      <c r="D5">
        <v>2073</v>
      </c>
      <c r="E5">
        <v>11</v>
      </c>
      <c r="F5">
        <v>1270</v>
      </c>
      <c r="G5">
        <v>11</v>
      </c>
      <c r="H5">
        <v>2073</v>
      </c>
      <c r="I5">
        <v>0</v>
      </c>
      <c r="J5">
        <v>3</v>
      </c>
      <c r="K5">
        <v>0</v>
      </c>
      <c r="L5">
        <v>4</v>
      </c>
      <c r="M5">
        <v>4</v>
      </c>
      <c r="N5">
        <f t="shared" si="0"/>
        <v>0.27272727272727271</v>
      </c>
      <c r="O5">
        <f t="shared" si="1"/>
        <v>0.36363636363636365</v>
      </c>
      <c r="P5">
        <f t="shared" si="2"/>
        <v>0.36363636363636365</v>
      </c>
    </row>
    <row r="6" spans="1:16">
      <c r="A6">
        <v>100</v>
      </c>
      <c r="B6">
        <v>1661</v>
      </c>
      <c r="C6">
        <v>2122</v>
      </c>
      <c r="D6">
        <v>2122</v>
      </c>
      <c r="E6">
        <v>14</v>
      </c>
      <c r="F6">
        <v>919</v>
      </c>
      <c r="G6">
        <v>14</v>
      </c>
      <c r="H6">
        <v>2122</v>
      </c>
      <c r="I6">
        <v>2</v>
      </c>
      <c r="J6">
        <v>5</v>
      </c>
      <c r="K6">
        <v>0</v>
      </c>
      <c r="L6">
        <v>6</v>
      </c>
      <c r="M6">
        <v>3</v>
      </c>
      <c r="N6">
        <f t="shared" si="0"/>
        <v>0.35714285714285715</v>
      </c>
      <c r="O6">
        <f t="shared" si="1"/>
        <v>0.42857142857142855</v>
      </c>
      <c r="P6">
        <f t="shared" si="2"/>
        <v>0.21428571428571427</v>
      </c>
    </row>
    <row r="10" spans="1:16">
      <c r="B10" t="s">
        <v>6</v>
      </c>
      <c r="C10" t="s">
        <v>39</v>
      </c>
      <c r="D10" t="s">
        <v>40</v>
      </c>
      <c r="E10" t="s">
        <v>41</v>
      </c>
    </row>
    <row r="11" spans="1:16">
      <c r="A11">
        <v>20</v>
      </c>
      <c r="B11">
        <v>1808</v>
      </c>
      <c r="C11" s="2">
        <v>0.38461538461538464</v>
      </c>
      <c r="D11" s="2">
        <v>0</v>
      </c>
      <c r="E11" s="2">
        <v>0.61538461538461542</v>
      </c>
    </row>
    <row r="12" spans="1:16">
      <c r="A12">
        <v>40</v>
      </c>
      <c r="B12">
        <v>1490</v>
      </c>
      <c r="C12" s="2">
        <v>0.2857142857142857</v>
      </c>
      <c r="D12" s="2">
        <v>0.21428571428571427</v>
      </c>
      <c r="E12" s="2">
        <v>0.5</v>
      </c>
    </row>
    <row r="13" spans="1:16">
      <c r="A13">
        <v>60</v>
      </c>
      <c r="B13">
        <v>1027</v>
      </c>
      <c r="C13" s="2">
        <v>0.2</v>
      </c>
      <c r="D13" s="2">
        <v>0.53333333333333333</v>
      </c>
      <c r="E13" s="2">
        <v>0.26666666666666666</v>
      </c>
    </row>
    <row r="14" spans="1:16">
      <c r="A14">
        <v>80</v>
      </c>
      <c r="B14">
        <v>1270</v>
      </c>
      <c r="C14" s="2">
        <v>0.27272727272727271</v>
      </c>
      <c r="D14" s="2">
        <v>0.36363636363636365</v>
      </c>
      <c r="E14" s="2">
        <v>0.36363636363636365</v>
      </c>
    </row>
    <row r="15" spans="1:16">
      <c r="A15">
        <v>100</v>
      </c>
      <c r="B15">
        <v>919</v>
      </c>
      <c r="C15" s="2">
        <v>0.35714285714285715</v>
      </c>
      <c r="D15" s="2">
        <v>0.42857142857142855</v>
      </c>
      <c r="E15" s="2">
        <v>0.21428571428571427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D15" sqref="D15"/>
    </sheetView>
  </sheetViews>
  <sheetFormatPr baseColWidth="10" defaultRowHeight="15" x14ac:dyDescent="0"/>
  <sheetData>
    <row r="1" spans="1:7">
      <c r="B1" t="s">
        <v>29</v>
      </c>
      <c r="C1" t="s">
        <v>30</v>
      </c>
      <c r="D1" t="s">
        <v>33</v>
      </c>
      <c r="E1" t="s">
        <v>31</v>
      </c>
      <c r="F1" t="s">
        <v>32</v>
      </c>
      <c r="G1" t="s">
        <v>34</v>
      </c>
    </row>
    <row r="2" spans="1:7">
      <c r="A2" t="s">
        <v>0</v>
      </c>
      <c r="B2">
        <v>470</v>
      </c>
      <c r="C2">
        <v>0</v>
      </c>
      <c r="D2">
        <v>0</v>
      </c>
      <c r="E2">
        <v>2160</v>
      </c>
      <c r="F2" s="2">
        <v>0.22672455378678247</v>
      </c>
      <c r="G2" s="2"/>
    </row>
    <row r="3" spans="1:7">
      <c r="A3" t="s">
        <v>1</v>
      </c>
      <c r="B3">
        <v>407</v>
      </c>
      <c r="C3">
        <v>1</v>
      </c>
      <c r="D3">
        <v>8</v>
      </c>
      <c r="E3">
        <v>2145</v>
      </c>
      <c r="F3" s="2">
        <v>0.22961890979257116</v>
      </c>
      <c r="G3" s="2">
        <f>(E2-E3)/E2</f>
        <v>6.9444444444444441E-3</v>
      </c>
    </row>
    <row r="4" spans="1:7">
      <c r="A4" t="s">
        <v>2</v>
      </c>
      <c r="B4">
        <v>17</v>
      </c>
      <c r="C4">
        <v>17</v>
      </c>
      <c r="D4">
        <v>3243</v>
      </c>
      <c r="E4">
        <v>1487</v>
      </c>
      <c r="F4" s="2">
        <v>1</v>
      </c>
      <c r="G4" s="2">
        <f>(E2-E4)/E2</f>
        <v>0.31157407407407406</v>
      </c>
    </row>
    <row r="5" spans="1:7">
      <c r="A5" t="s">
        <v>15</v>
      </c>
      <c r="B5">
        <v>16</v>
      </c>
      <c r="C5">
        <v>16</v>
      </c>
      <c r="D5">
        <v>2272</v>
      </c>
      <c r="E5">
        <v>1596</v>
      </c>
      <c r="F5" s="2">
        <v>1</v>
      </c>
      <c r="G5" s="2">
        <f>(E2-E5)/E2</f>
        <v>0.26111111111111113</v>
      </c>
    </row>
    <row r="7" spans="1:7">
      <c r="B7" t="s">
        <v>34</v>
      </c>
    </row>
    <row r="10" spans="1:7">
      <c r="A10" t="s">
        <v>2</v>
      </c>
      <c r="B10">
        <v>0.31157407407407406</v>
      </c>
    </row>
    <row r="11" spans="1:7">
      <c r="A11" t="s">
        <v>15</v>
      </c>
      <c r="B11">
        <v>0.26111111111111113</v>
      </c>
    </row>
    <row r="13" spans="1:7">
      <c r="B13" t="s">
        <v>2</v>
      </c>
      <c r="C13" t="s">
        <v>15</v>
      </c>
    </row>
    <row r="14" spans="1:7">
      <c r="A14" t="s">
        <v>36</v>
      </c>
      <c r="B14" s="2">
        <v>0.31157407407407406</v>
      </c>
      <c r="C14" s="2">
        <v>0.26111111111111113</v>
      </c>
    </row>
    <row r="15" spans="1:7">
      <c r="A15" t="s">
        <v>37</v>
      </c>
      <c r="B15" s="2">
        <v>0.26140000000000002</v>
      </c>
      <c r="C15" s="2">
        <v>0.21210000000000001</v>
      </c>
    </row>
    <row r="16" spans="1:7">
      <c r="A16" t="s">
        <v>38</v>
      </c>
      <c r="B16" s="2">
        <v>0.16170000000000001</v>
      </c>
      <c r="C16" s="2">
        <v>0.1341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c1 - acc&gt;90%</vt:lpstr>
      <vt:lpstr>c2 - acc&gt;80%</vt:lpstr>
      <vt:lpstr>c3 - acc&gt;70%</vt:lpstr>
      <vt:lpstr>table</vt:lpstr>
      <vt:lpstr>c2 over different repo</vt:lpstr>
      <vt:lpstr>Sheet1</vt:lpstr>
    </vt:vector>
  </TitlesOfParts>
  <Company>DERI NUI Galway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Feng</dc:creator>
  <cp:lastModifiedBy>Feng</cp:lastModifiedBy>
  <cp:lastPrinted>2015-02-17T17:33:22Z</cp:lastPrinted>
  <dcterms:created xsi:type="dcterms:W3CDTF">2014-12-04T15:26:20Z</dcterms:created>
  <dcterms:modified xsi:type="dcterms:W3CDTF">2015-05-21T09:01:57Z</dcterms:modified>
</cp:coreProperties>
</file>