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esp\Dropbox\Civan_UTPL_2014\Tesis\Maestria\Judith Castillo\analisis\functional traits - Judith Castillo\frutos\"/>
    </mc:Choice>
  </mc:AlternateContent>
  <bookViews>
    <workbookView xWindow="0" yWindow="0" windowWidth="28800" windowHeight="12210" activeTab="1" xr2:uid="{00000000-000D-0000-FFFF-FFFF00000000}"/>
  </bookViews>
  <sheets>
    <sheet name="DPE" sheetId="1" r:id="rId1"/>
    <sheet name="Hoja2" sheetId="3" r:id="rId2"/>
    <sheet name="Hoja1" sheetId="2" r:id="rId3"/>
  </sheets>
  <definedNames>
    <definedName name="_xlnm._FilterDatabase" localSheetId="0" hidden="1">DPE!$A$1:$AB$181</definedName>
    <definedName name="_xlnm.Database">DPE!$A$1:$W$169</definedName>
  </definedNames>
  <calcPr calcId="171027"/>
</workbook>
</file>

<file path=xl/calcChain.xml><?xml version="1.0" encoding="utf-8"?>
<calcChain xmlns="http://schemas.openxmlformats.org/spreadsheetml/2006/main">
  <c r="O73" i="3" l="1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61" i="1" l="1"/>
  <c r="O60" i="1"/>
  <c r="J22" i="2"/>
  <c r="K22" i="2"/>
  <c r="L22" i="2"/>
  <c r="I22" i="2"/>
  <c r="L5" i="2"/>
  <c r="L3" i="2"/>
  <c r="L2" i="2"/>
  <c r="I11" i="2"/>
  <c r="O53" i="1"/>
  <c r="O2" i="2"/>
  <c r="O3" i="2"/>
  <c r="O4" i="2"/>
  <c r="M2" i="2"/>
  <c r="F7" i="2"/>
  <c r="K2" i="2" l="1"/>
  <c r="F23" i="2"/>
  <c r="F15" i="2"/>
  <c r="A23" i="2"/>
  <c r="D22" i="2"/>
  <c r="E22" i="2" s="1"/>
  <c r="C22" i="2"/>
  <c r="D21" i="2"/>
  <c r="C21" i="2"/>
  <c r="E21" i="2" s="1"/>
  <c r="D20" i="2"/>
  <c r="C20" i="2"/>
  <c r="E20" i="2" s="1"/>
  <c r="D19" i="2"/>
  <c r="C19" i="2"/>
  <c r="E19" i="2" s="1"/>
  <c r="D18" i="2"/>
  <c r="C18" i="2"/>
  <c r="A15" i="2"/>
  <c r="D14" i="2"/>
  <c r="C14" i="2"/>
  <c r="E14" i="2" s="1"/>
  <c r="D13" i="2"/>
  <c r="E13" i="2" s="1"/>
  <c r="C13" i="2"/>
  <c r="D12" i="2"/>
  <c r="C12" i="2"/>
  <c r="D11" i="2"/>
  <c r="C11" i="2"/>
  <c r="D10" i="2"/>
  <c r="C10" i="2"/>
  <c r="E10" i="2" s="1"/>
  <c r="E7" i="2"/>
  <c r="E3" i="2"/>
  <c r="E4" i="2"/>
  <c r="E5" i="2"/>
  <c r="E6" i="2"/>
  <c r="E2" i="2"/>
  <c r="D2" i="2"/>
  <c r="D3" i="2"/>
  <c r="D4" i="2"/>
  <c r="D5" i="2"/>
  <c r="D6" i="2"/>
  <c r="A7" i="2"/>
  <c r="C3" i="2"/>
  <c r="C4" i="2"/>
  <c r="C5" i="2"/>
  <c r="C6" i="2"/>
  <c r="C2" i="2"/>
  <c r="E18" i="2" l="1"/>
  <c r="E23" i="2" s="1"/>
  <c r="E12" i="2"/>
  <c r="E11" i="2"/>
  <c r="E15" i="2"/>
  <c r="O109" i="1"/>
  <c r="O110" i="1"/>
  <c r="O111" i="1"/>
  <c r="O112" i="1"/>
  <c r="O113" i="1"/>
  <c r="O114" i="1"/>
  <c r="O115" i="1"/>
  <c r="O116" i="1"/>
  <c r="O117" i="1"/>
  <c r="O118" i="1"/>
  <c r="O119" i="1"/>
  <c r="O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103" i="1"/>
  <c r="O104" i="1"/>
  <c r="O105" i="1"/>
  <c r="O106" i="1"/>
  <c r="O107" i="1"/>
  <c r="O108" i="1"/>
  <c r="O2" i="1" l="1"/>
</calcChain>
</file>

<file path=xl/sharedStrings.xml><?xml version="1.0" encoding="utf-8"?>
<sst xmlns="http://schemas.openxmlformats.org/spreadsheetml/2006/main" count="2073" uniqueCount="187">
  <si>
    <t>Poblado</t>
  </si>
  <si>
    <t>OVERAL</t>
  </si>
  <si>
    <t>BEJUCAL</t>
  </si>
  <si>
    <t>LA MANGA</t>
  </si>
  <si>
    <t>REVOLCADEROS</t>
  </si>
  <si>
    <t>MALVAS</t>
  </si>
  <si>
    <t>CHAQUIRO</t>
  </si>
  <si>
    <t>PALETILLA DE MALVAS</t>
  </si>
  <si>
    <t>CORRALITOS</t>
  </si>
  <si>
    <t>CATANAS</t>
  </si>
  <si>
    <t>ORO DE PILARES</t>
  </si>
  <si>
    <t>GUASIMAL</t>
  </si>
  <si>
    <t>TOTUMITOS</t>
  </si>
  <si>
    <t>BALSA REAL</t>
  </si>
  <si>
    <t>LINDEROS</t>
  </si>
  <si>
    <t>PROGRESO</t>
  </si>
  <si>
    <t>PAMPAS</t>
  </si>
  <si>
    <t>LA SANGUI</t>
  </si>
  <si>
    <t>EL CARDO</t>
  </si>
  <si>
    <t>LA IPUNA</t>
  </si>
  <si>
    <t>QUIARA</t>
  </si>
  <si>
    <t>PIEDRAS BLANCAS</t>
  </si>
  <si>
    <t>EL SALTO</t>
  </si>
  <si>
    <t>BLAS</t>
  </si>
  <si>
    <t>PUTULUNGO</t>
  </si>
  <si>
    <t>LAS LAJAS</t>
  </si>
  <si>
    <t>PITAYO</t>
  </si>
  <si>
    <t>PILARES</t>
  </si>
  <si>
    <t>TORRES</t>
  </si>
  <si>
    <t>HIGUERON</t>
  </si>
  <si>
    <t>EL CAJON</t>
  </si>
  <si>
    <t>EL PAPAYO</t>
  </si>
  <si>
    <t>TENIENTE ASTETE</t>
  </si>
  <si>
    <t>N° FAMILIAS</t>
  </si>
  <si>
    <t>COD.PAR</t>
  </si>
  <si>
    <t>CL1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</si>
  <si>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</si>
  <si>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</si>
  <si>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</si>
  <si>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</si>
  <si>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</si>
  <si>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</si>
  <si>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</si>
  <si>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</si>
  <si>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</si>
  <si>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</si>
  <si>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</si>
  <si>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</si>
  <si>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CL15</t>
  </si>
  <si>
    <t>CL16</t>
  </si>
  <si>
    <t>CL17</t>
  </si>
  <si>
    <t>CL18</t>
  </si>
  <si>
    <t>CL19</t>
  </si>
  <si>
    <t>CL20</t>
  </si>
  <si>
    <t>CLUSTRER</t>
  </si>
  <si>
    <t>PARCELA</t>
  </si>
  <si>
    <t>CL14</t>
  </si>
  <si>
    <t>CL21</t>
  </si>
  <si>
    <t>CL22</t>
  </si>
  <si>
    <t>CL23</t>
  </si>
  <si>
    <t>CL24</t>
  </si>
  <si>
    <t>FORMACIÓN</t>
  </si>
  <si>
    <t>DENSIDAD</t>
  </si>
  <si>
    <t>denso</t>
  </si>
  <si>
    <t>ralo</t>
  </si>
  <si>
    <t>semidenso</t>
  </si>
  <si>
    <t>Prec mes menor</t>
  </si>
  <si>
    <t>Prec mes mayor</t>
  </si>
  <si>
    <t>Prec Anual</t>
  </si>
  <si>
    <t>Temp mes menor</t>
  </si>
  <si>
    <t>Temp mes mayor</t>
  </si>
  <si>
    <t>Temp media anual</t>
  </si>
  <si>
    <t>Ninguno</t>
  </si>
  <si>
    <t>Ind. Shannon</t>
  </si>
  <si>
    <t>Loja</t>
  </si>
  <si>
    <t>Zapotillo</t>
  </si>
  <si>
    <t>Garza Real</t>
  </si>
  <si>
    <t>Semideciduo</t>
  </si>
  <si>
    <t>Deciduo</t>
  </si>
  <si>
    <t>Limones</t>
  </si>
  <si>
    <t>Progreso</t>
  </si>
  <si>
    <t>Celica</t>
  </si>
  <si>
    <t>Tumbes</t>
  </si>
  <si>
    <t>San Jacinto</t>
  </si>
  <si>
    <t>Caprino</t>
  </si>
  <si>
    <t>Bovino</t>
  </si>
  <si>
    <t>Equino</t>
  </si>
  <si>
    <t>Total</t>
  </si>
  <si>
    <t>C1.P1</t>
  </si>
  <si>
    <t>C1.P2</t>
  </si>
  <si>
    <t>C1.P3</t>
  </si>
  <si>
    <t>C2.P1</t>
  </si>
  <si>
    <t>C2.P2</t>
  </si>
  <si>
    <t>C2.P3</t>
  </si>
  <si>
    <t>C3.P1</t>
  </si>
  <si>
    <t>C3.P2</t>
  </si>
  <si>
    <t>C3.P3</t>
  </si>
  <si>
    <t>C4.P1</t>
  </si>
  <si>
    <t>C4.P2</t>
  </si>
  <si>
    <t>C4.P3</t>
  </si>
  <si>
    <t>C5.P1</t>
  </si>
  <si>
    <t>C5.P2</t>
  </si>
  <si>
    <t>C5.P3</t>
  </si>
  <si>
    <t>C6.P1</t>
  </si>
  <si>
    <t>C6.P2</t>
  </si>
  <si>
    <t>C6.P3</t>
  </si>
  <si>
    <t>C7.P1</t>
  </si>
  <si>
    <t>C7.P2</t>
  </si>
  <si>
    <t>C7.P3</t>
  </si>
  <si>
    <t>C8.P1</t>
  </si>
  <si>
    <t>C8.P2</t>
  </si>
  <si>
    <t>C8.P3</t>
  </si>
  <si>
    <t>C9.P1</t>
  </si>
  <si>
    <t>C9.P2</t>
  </si>
  <si>
    <t>C9.P3</t>
  </si>
  <si>
    <t>C10.P1</t>
  </si>
  <si>
    <t>C10.P2</t>
  </si>
  <si>
    <t>C10.P3</t>
  </si>
  <si>
    <t>C11.P1</t>
  </si>
  <si>
    <t>C11.P2</t>
  </si>
  <si>
    <t>C11.P3</t>
  </si>
  <si>
    <t>C12.P1</t>
  </si>
  <si>
    <t>C12.P2</t>
  </si>
  <si>
    <t>C12.P3</t>
  </si>
  <si>
    <t>C13.P1</t>
  </si>
  <si>
    <t>C13.P2</t>
  </si>
  <si>
    <t>C13.P3</t>
  </si>
  <si>
    <t>C14.P1</t>
  </si>
  <si>
    <t>C14.P2</t>
  </si>
  <si>
    <t>C14.P3</t>
  </si>
  <si>
    <t>C15.P1</t>
  </si>
  <si>
    <t>C15.P2</t>
  </si>
  <si>
    <t>C15.P3</t>
  </si>
  <si>
    <t>C16.P1</t>
  </si>
  <si>
    <t>C17.P1</t>
  </si>
  <si>
    <t>C17.P2</t>
  </si>
  <si>
    <t>C17.P3</t>
  </si>
  <si>
    <t>C18.P1</t>
  </si>
  <si>
    <t>C18.P2</t>
  </si>
  <si>
    <t>C18.P3</t>
  </si>
  <si>
    <t>C19.P1</t>
  </si>
  <si>
    <t>C19.P2</t>
  </si>
  <si>
    <t>C19.P3</t>
  </si>
  <si>
    <t>C20.P1</t>
  </si>
  <si>
    <t>C20.P2</t>
  </si>
  <si>
    <t>C20.P3</t>
  </si>
  <si>
    <t>C21.P1</t>
  </si>
  <si>
    <t>C21.P2</t>
  </si>
  <si>
    <t>C21.P3</t>
  </si>
  <si>
    <t>C22.P1</t>
  </si>
  <si>
    <t>C22.P2</t>
  </si>
  <si>
    <t>C22.P3</t>
  </si>
  <si>
    <t>C23.P1</t>
  </si>
  <si>
    <t>C23.P2</t>
  </si>
  <si>
    <t>C23.P3</t>
  </si>
  <si>
    <t>C24.P1</t>
  </si>
  <si>
    <t>C24.P2</t>
  </si>
  <si>
    <t>C24.P3</t>
  </si>
  <si>
    <t>DISTANCIA</t>
  </si>
  <si>
    <t>IDP</t>
  </si>
  <si>
    <t>Ponderación</t>
  </si>
  <si>
    <t>FAMILIAS</t>
  </si>
  <si>
    <t>PROV</t>
  </si>
  <si>
    <t xml:space="preserve">CANT </t>
  </si>
  <si>
    <t>PARR</t>
  </si>
  <si>
    <t>IND</t>
  </si>
  <si>
    <t>AB</t>
  </si>
  <si>
    <t>Individuos</t>
  </si>
  <si>
    <t>Abundancia</t>
  </si>
  <si>
    <t>C16.P3</t>
  </si>
  <si>
    <t>C16.P2</t>
  </si>
  <si>
    <t>Chaquiro</t>
  </si>
  <si>
    <t>Chililique</t>
  </si>
  <si>
    <t>Bejucal</t>
  </si>
  <si>
    <t>La Florida</t>
  </si>
  <si>
    <t>Malvas</t>
  </si>
  <si>
    <t>Bolsa Real</t>
  </si>
  <si>
    <t>Zhugzho</t>
  </si>
  <si>
    <t>Paltahuaycu</t>
  </si>
  <si>
    <t>Pitayo</t>
  </si>
  <si>
    <t>El Oro de Pilares</t>
  </si>
  <si>
    <t>Santa Rosa</t>
  </si>
  <si>
    <t>El Huasi</t>
  </si>
  <si>
    <t>Las Vegas</t>
  </si>
  <si>
    <t>Cañaveral</t>
  </si>
  <si>
    <t>Pueblo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</si>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</sst>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Lucida Console"/>
      <family val="3"/>
    </font>
    <font>
      <sz val="11"/>
      <color rgb="FF9C6500"/>
      <name val="Calibri"/>
      <family val="2"/>
      <scheme val="minor"/>
    </font>
    <font>
      <b/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9" applyNumberFormat="0" applyFill="0" applyAlignment="0" applyProtection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8" fillId="0" borderId="0" xfId="0" applyFont="1" applyAlignment="1">
      <alignment vertical="center"/>
    </xf>
    <xf numFmtId="1" fontId="0" fillId="0" borderId="0" xfId="0" applyNumberFormat="1"/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3" xr:uid="{00000000-0005-0000-0000-00002F000000}"/>
    <cellStyle name="60% - Énfasis2" xfId="25" builtinId="36" customBuiltin="1"/>
    <cellStyle name="60% - Énfasis2 2" xfId="44" xr:uid="{00000000-0005-0000-0000-000030000000}"/>
    <cellStyle name="60% - Énfasis3" xfId="29" builtinId="40" customBuiltin="1"/>
    <cellStyle name="60% - Énfasis3 2" xfId="45" xr:uid="{00000000-0005-0000-0000-000031000000}"/>
    <cellStyle name="60% - Énfasis4" xfId="33" builtinId="44" customBuiltin="1"/>
    <cellStyle name="60% - Énfasis4 2" xfId="46" xr:uid="{00000000-0005-0000-0000-000032000000}"/>
    <cellStyle name="60% - Énfasis5" xfId="37" builtinId="48" customBuiltin="1"/>
    <cellStyle name="60% - Énfasis5 2" xfId="47" xr:uid="{00000000-0005-0000-0000-000033000000}"/>
    <cellStyle name="60% - Énfasis6" xfId="41" builtinId="52" customBuiltin="1"/>
    <cellStyle name="60% - Énfasis6 2" xfId="48" xr:uid="{00000000-0005-0000-0000-000034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2" xr:uid="{00000000-0005-0000-0000-000035000000}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  <cellStyle name="Total 2" xfId="49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81"/>
  <sheetViews>
    <sheetView zoomScaleNormal="100" workbookViewId="0">
      <pane ySplit="1" topLeftCell="A2" activePane="bottomLeft" state="frozen"/>
      <selection pane="bottomLeft" activeCell="V1" sqref="V1"/>
    </sheetView>
  </sheetViews>
  <sheetFormatPr baseColWidth="10" defaultRowHeight="15" x14ac:dyDescent="0.25"/>
  <cols>
    <col min="1" max="1" width="9.7109375" style="1" customWidth="1"/>
    <col min="2" max="2" width="8.85546875" style="1" bestFit="1" customWidth="1"/>
    <col min="3" max="3" width="11.28515625" style="1" bestFit="1" customWidth="1"/>
    <col min="4" max="7" width="12.7109375" style="1" customWidth="1"/>
    <col min="8" max="8" width="10.7109375" style="1" bestFit="1" customWidth="1"/>
    <col min="9" max="9" width="8.140625" style="2" bestFit="1" customWidth="1"/>
    <col min="10" max="10" width="7.28515625" style="2" bestFit="1" customWidth="1"/>
    <col min="11" max="11" width="12.5703125" style="3" bestFit="1" customWidth="1"/>
    <col min="12" max="15" width="9.5703125" style="3" customWidth="1"/>
    <col min="16" max="16" width="15.28515625" style="1" bestFit="1" customWidth="1"/>
    <col min="17" max="17" width="15" style="1" bestFit="1" customWidth="1"/>
    <col min="18" max="18" width="10.42578125" style="1" bestFit="1" customWidth="1"/>
    <col min="19" max="19" width="16.5703125" style="1" bestFit="1" customWidth="1"/>
    <col min="20" max="20" width="16.28515625" style="1" bestFit="1" customWidth="1"/>
    <col min="21" max="21" width="18" style="1" customWidth="1"/>
    <col min="22" max="22" width="20.5703125" style="1" bestFit="1" customWidth="1"/>
    <col min="23" max="23" width="14.140625" style="2" bestFit="1" customWidth="1"/>
    <col min="24" max="24" width="11.85546875" bestFit="1" customWidth="1"/>
  </cols>
  <sheetData>
    <row r="1" spans="1:24" x14ac:dyDescent="0.25">
      <c r="A1" s="1" t="s">
        <v>54</v>
      </c>
      <c r="B1" s="1" t="s">
        <v>55</v>
      </c>
      <c r="C1" s="1" t="s">
        <v>34</v>
      </c>
      <c r="D1" s="1" t="s">
        <v>162</v>
      </c>
      <c r="E1" s="1" t="s">
        <v>163</v>
      </c>
      <c r="F1" s="1" t="s">
        <v>164</v>
      </c>
      <c r="G1" s="1" t="s">
        <v>61</v>
      </c>
      <c r="H1" s="1" t="s">
        <v>62</v>
      </c>
      <c r="I1" s="2" t="s">
        <v>165</v>
      </c>
      <c r="J1" s="2" t="s">
        <v>166</v>
      </c>
      <c r="K1" s="3" t="s">
        <v>73</v>
      </c>
      <c r="L1" s="4" t="s">
        <v>84</v>
      </c>
      <c r="M1" s="4" t="s">
        <v>85</v>
      </c>
      <c r="N1" s="4" t="s">
        <v>86</v>
      </c>
      <c r="O1" s="4" t="s">
        <v>87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0</v>
      </c>
      <c r="W1" s="2" t="s">
        <v>158</v>
      </c>
      <c r="X1" s="1" t="s">
        <v>161</v>
      </c>
    </row>
    <row r="2" spans="1:24" hidden="1" x14ac:dyDescent="0.25">
      <c r="A2" s="1" t="s">
        <v>35</v>
      </c>
      <c r="B2" s="1">
        <v>1</v>
      </c>
      <c r="C2" s="1" t="s">
        <v>88</v>
      </c>
      <c r="D2" s="1" t="s">
        <v>74</v>
      </c>
      <c r="E2" s="1" t="s">
        <v>75</v>
      </c>
      <c r="F2" s="1" t="s">
        <v>76</v>
      </c>
      <c r="G2" s="1" t="s">
        <v>77</v>
      </c>
      <c r="H2" s="1" t="s">
        <v>63</v>
      </c>
      <c r="I2" s="2">
        <v>238.88888888888891</v>
      </c>
      <c r="J2" s="2">
        <v>13.866071493426489</v>
      </c>
      <c r="K2" s="3">
        <v>2.0376936566637189</v>
      </c>
      <c r="L2" s="1">
        <v>208</v>
      </c>
      <c r="M2" s="1">
        <v>1281</v>
      </c>
      <c r="N2" s="1">
        <v>148</v>
      </c>
      <c r="O2" s="1">
        <f>SUM(L2:N2)</f>
        <v>1637</v>
      </c>
      <c r="P2" s="1">
        <v>0</v>
      </c>
      <c r="Q2" s="1">
        <v>235</v>
      </c>
      <c r="R2" s="1">
        <v>656</v>
      </c>
      <c r="S2" s="2">
        <v>16</v>
      </c>
      <c r="T2" s="2">
        <v>31</v>
      </c>
      <c r="U2" s="2">
        <v>23.733333333333334</v>
      </c>
      <c r="V2" s="1" t="s">
        <v>1</v>
      </c>
      <c r="W2" s="2">
        <v>1368.2456249500001</v>
      </c>
      <c r="X2">
        <v>12</v>
      </c>
    </row>
    <row r="3" spans="1:24" hidden="1" x14ac:dyDescent="0.25">
      <c r="A3" s="1" t="s">
        <v>35</v>
      </c>
      <c r="B3" s="1">
        <v>1</v>
      </c>
      <c r="C3" s="1" t="s">
        <v>88</v>
      </c>
      <c r="D3" s="1" t="s">
        <v>74</v>
      </c>
      <c r="E3" s="1" t="s">
        <v>75</v>
      </c>
      <c r="F3" s="1" t="s">
        <v>76</v>
      </c>
      <c r="G3" s="1" t="s">
        <v>77</v>
      </c>
      <c r="H3" s="1" t="s">
        <v>63</v>
      </c>
      <c r="I3" s="2">
        <v>238.88888888888891</v>
      </c>
      <c r="J3" s="2">
        <v>13.866071493426489</v>
      </c>
      <c r="K3" s="3">
        <v>2.0376936566637189</v>
      </c>
      <c r="L3" s="1">
        <v>208</v>
      </c>
      <c r="M3" s="1">
        <v>1281</v>
      </c>
      <c r="N3" s="1">
        <v>148</v>
      </c>
      <c r="O3" s="1">
        <f>SUM(L3:N3)</f>
        <v>1637</v>
      </c>
      <c r="P3" s="1">
        <v>0</v>
      </c>
      <c r="Q3" s="1">
        <v>235</v>
      </c>
      <c r="R3" s="1">
        <v>656</v>
      </c>
      <c r="S3" s="2">
        <v>16</v>
      </c>
      <c r="T3" s="2">
        <v>31</v>
      </c>
      <c r="U3" s="2">
        <v>23.733333333333334</v>
      </c>
      <c r="V3" s="1" t="s">
        <v>2</v>
      </c>
      <c r="W3" s="2">
        <v>2186.3580828700001</v>
      </c>
      <c r="X3">
        <v>15</v>
      </c>
    </row>
    <row r="4" spans="1:24" hidden="1" x14ac:dyDescent="0.25">
      <c r="A4" s="1" t="s">
        <v>35</v>
      </c>
      <c r="B4" s="1">
        <v>1</v>
      </c>
      <c r="C4" s="1" t="s">
        <v>88</v>
      </c>
      <c r="D4" s="1" t="s">
        <v>74</v>
      </c>
      <c r="E4" s="1" t="s">
        <v>75</v>
      </c>
      <c r="F4" s="1" t="s">
        <v>76</v>
      </c>
      <c r="G4" s="1" t="s">
        <v>77</v>
      </c>
      <c r="H4" s="1" t="s">
        <v>63</v>
      </c>
      <c r="I4" s="2">
        <v>238.88888888888891</v>
      </c>
      <c r="J4" s="2">
        <v>13.866071493426489</v>
      </c>
      <c r="K4" s="3">
        <v>2.0376936566637189</v>
      </c>
      <c r="L4" s="1">
        <v>208</v>
      </c>
      <c r="M4" s="1">
        <v>1281</v>
      </c>
      <c r="N4" s="1">
        <v>148</v>
      </c>
      <c r="O4" s="1">
        <f>SUM(L4:N4)</f>
        <v>1637</v>
      </c>
      <c r="P4" s="1">
        <v>0</v>
      </c>
      <c r="Q4" s="1">
        <v>235</v>
      </c>
      <c r="R4" s="1">
        <v>656</v>
      </c>
      <c r="S4" s="2">
        <v>16</v>
      </c>
      <c r="T4" s="2">
        <v>31</v>
      </c>
      <c r="U4" s="2">
        <v>23.733333333333334</v>
      </c>
      <c r="V4" s="1" t="s">
        <v>3</v>
      </c>
      <c r="W4" s="2">
        <v>2427.5563843</v>
      </c>
      <c r="X4">
        <v>10</v>
      </c>
    </row>
    <row r="5" spans="1:24" hidden="1" x14ac:dyDescent="0.25">
      <c r="A5" s="1" t="s">
        <v>35</v>
      </c>
      <c r="B5" s="1">
        <v>1</v>
      </c>
      <c r="C5" s="1" t="s">
        <v>88</v>
      </c>
      <c r="D5" s="1" t="s">
        <v>74</v>
      </c>
      <c r="E5" s="1" t="s">
        <v>75</v>
      </c>
      <c r="F5" s="1" t="s">
        <v>76</v>
      </c>
      <c r="G5" s="1" t="s">
        <v>77</v>
      </c>
      <c r="H5" s="1" t="s">
        <v>63</v>
      </c>
      <c r="I5" s="2">
        <v>238.88888888888891</v>
      </c>
      <c r="J5" s="2">
        <v>13.866071493426489</v>
      </c>
      <c r="K5" s="3">
        <v>2.0376936566637189</v>
      </c>
      <c r="L5" s="1">
        <v>208</v>
      </c>
      <c r="M5" s="1">
        <v>1281</v>
      </c>
      <c r="N5" s="1">
        <v>148</v>
      </c>
      <c r="O5" s="1">
        <f>SUM(L5:N5)</f>
        <v>1637</v>
      </c>
      <c r="P5" s="1">
        <v>0</v>
      </c>
      <c r="Q5" s="1">
        <v>235</v>
      </c>
      <c r="R5" s="1">
        <v>656</v>
      </c>
      <c r="S5" s="2">
        <v>16</v>
      </c>
      <c r="T5" s="2">
        <v>31</v>
      </c>
      <c r="U5" s="2">
        <v>23.733333333333334</v>
      </c>
      <c r="V5" s="1" t="s">
        <v>23</v>
      </c>
      <c r="W5" s="2">
        <v>2500.2144065399998</v>
      </c>
      <c r="X5">
        <v>6</v>
      </c>
    </row>
    <row r="6" spans="1:24" hidden="1" x14ac:dyDescent="0.25">
      <c r="A6" s="1" t="s">
        <v>35</v>
      </c>
      <c r="B6" s="1">
        <v>1</v>
      </c>
      <c r="C6" s="1" t="s">
        <v>88</v>
      </c>
      <c r="D6" s="1" t="s">
        <v>74</v>
      </c>
      <c r="E6" s="1" t="s">
        <v>75</v>
      </c>
      <c r="F6" s="1" t="s">
        <v>76</v>
      </c>
      <c r="G6" s="1" t="s">
        <v>77</v>
      </c>
      <c r="H6" s="1" t="s">
        <v>63</v>
      </c>
      <c r="I6" s="2">
        <v>238.88888888888891</v>
      </c>
      <c r="J6" s="2">
        <v>13.866071493426489</v>
      </c>
      <c r="K6" s="3">
        <v>2.0376936566637189</v>
      </c>
      <c r="L6" s="1">
        <v>208</v>
      </c>
      <c r="M6" s="1">
        <v>1281</v>
      </c>
      <c r="N6" s="1">
        <v>148</v>
      </c>
      <c r="O6" s="1">
        <f>SUM(L6:N6)</f>
        <v>1637</v>
      </c>
      <c r="P6" s="1">
        <v>0</v>
      </c>
      <c r="Q6" s="1">
        <v>235</v>
      </c>
      <c r="R6" s="1">
        <v>656</v>
      </c>
      <c r="S6" s="2">
        <v>16</v>
      </c>
      <c r="T6" s="2">
        <v>31</v>
      </c>
      <c r="U6" s="2">
        <v>23.733333333333334</v>
      </c>
      <c r="V6" s="1" t="s">
        <v>22</v>
      </c>
      <c r="W6" s="2">
        <v>2862.86568579</v>
      </c>
      <c r="X6">
        <v>13</v>
      </c>
    </row>
    <row r="7" spans="1:24" hidden="1" x14ac:dyDescent="0.25">
      <c r="A7" s="1" t="s">
        <v>35</v>
      </c>
      <c r="B7" s="1">
        <v>2</v>
      </c>
      <c r="C7" s="1" t="s">
        <v>89</v>
      </c>
      <c r="D7" s="1" t="s">
        <v>74</v>
      </c>
      <c r="E7" s="1" t="s">
        <v>75</v>
      </c>
      <c r="F7" s="1" t="s">
        <v>76</v>
      </c>
      <c r="G7" s="1" t="s">
        <v>77</v>
      </c>
      <c r="H7" s="1" t="s">
        <v>63</v>
      </c>
      <c r="I7" s="2">
        <v>225</v>
      </c>
      <c r="J7" s="2">
        <v>14.518927171765917</v>
      </c>
      <c r="K7" s="3">
        <v>2.6483426433032524</v>
      </c>
      <c r="L7" s="1">
        <v>125</v>
      </c>
      <c r="M7" s="1">
        <v>0</v>
      </c>
      <c r="N7" s="1">
        <v>75</v>
      </c>
      <c r="O7" s="1">
        <f>SUM(L7:N7)</f>
        <v>200</v>
      </c>
      <c r="P7" s="1">
        <v>0</v>
      </c>
      <c r="Q7" s="1">
        <v>235</v>
      </c>
      <c r="R7" s="1">
        <v>656</v>
      </c>
      <c r="S7" s="2">
        <v>16</v>
      </c>
      <c r="T7" s="2">
        <v>31</v>
      </c>
      <c r="U7" s="2">
        <v>23.733333333333334</v>
      </c>
      <c r="V7" s="1" t="s">
        <v>1</v>
      </c>
      <c r="W7" s="2">
        <v>1670.59908107</v>
      </c>
      <c r="X7">
        <v>12</v>
      </c>
    </row>
    <row r="8" spans="1:24" hidden="1" x14ac:dyDescent="0.25">
      <c r="A8" s="1" t="s">
        <v>35</v>
      </c>
      <c r="B8" s="1">
        <v>2</v>
      </c>
      <c r="C8" s="1" t="s">
        <v>89</v>
      </c>
      <c r="D8" s="1" t="s">
        <v>74</v>
      </c>
      <c r="E8" s="1" t="s">
        <v>75</v>
      </c>
      <c r="F8" s="1" t="s">
        <v>76</v>
      </c>
      <c r="G8" s="1" t="s">
        <v>77</v>
      </c>
      <c r="H8" s="1" t="s">
        <v>63</v>
      </c>
      <c r="I8" s="2">
        <v>225</v>
      </c>
      <c r="J8" s="2">
        <v>14.518927171765917</v>
      </c>
      <c r="K8" s="3">
        <v>2.6483426433032524</v>
      </c>
      <c r="L8" s="1">
        <v>125</v>
      </c>
      <c r="M8" s="1">
        <v>0</v>
      </c>
      <c r="N8" s="1">
        <v>75</v>
      </c>
      <c r="O8" s="1">
        <f>SUM(L8:N8)</f>
        <v>200</v>
      </c>
      <c r="P8" s="1">
        <v>0</v>
      </c>
      <c r="Q8" s="1">
        <v>235</v>
      </c>
      <c r="R8" s="1">
        <v>656</v>
      </c>
      <c r="S8" s="2">
        <v>16</v>
      </c>
      <c r="T8" s="2">
        <v>31</v>
      </c>
      <c r="U8" s="2">
        <v>23.733333333333334</v>
      </c>
      <c r="V8" s="1" t="s">
        <v>2</v>
      </c>
      <c r="W8" s="2">
        <v>2490.3945912200002</v>
      </c>
      <c r="X8">
        <v>15</v>
      </c>
    </row>
    <row r="9" spans="1:24" hidden="1" x14ac:dyDescent="0.25">
      <c r="A9" s="1" t="s">
        <v>35</v>
      </c>
      <c r="B9" s="1">
        <v>2</v>
      </c>
      <c r="C9" s="1" t="s">
        <v>89</v>
      </c>
      <c r="D9" s="1" t="s">
        <v>74</v>
      </c>
      <c r="E9" s="1" t="s">
        <v>75</v>
      </c>
      <c r="F9" s="1" t="s">
        <v>76</v>
      </c>
      <c r="G9" s="1" t="s">
        <v>77</v>
      </c>
      <c r="H9" s="1" t="s">
        <v>63</v>
      </c>
      <c r="I9" s="2">
        <v>225</v>
      </c>
      <c r="J9" s="2">
        <v>14.518927171765917</v>
      </c>
      <c r="K9" s="3">
        <v>2.6483426433032524</v>
      </c>
      <c r="L9" s="1">
        <v>125</v>
      </c>
      <c r="M9" s="1">
        <v>0</v>
      </c>
      <c r="N9" s="1">
        <v>75</v>
      </c>
      <c r="O9" s="1">
        <f>SUM(L9:N9)</f>
        <v>200</v>
      </c>
      <c r="P9" s="1">
        <v>0</v>
      </c>
      <c r="Q9" s="1">
        <v>235</v>
      </c>
      <c r="R9" s="1">
        <v>656</v>
      </c>
      <c r="S9" s="2">
        <v>16</v>
      </c>
      <c r="T9" s="2">
        <v>31</v>
      </c>
      <c r="U9" s="2">
        <v>23.733333333333334</v>
      </c>
      <c r="V9" s="1" t="s">
        <v>3</v>
      </c>
      <c r="W9" s="2">
        <v>2631.3686033200001</v>
      </c>
      <c r="X9">
        <v>10</v>
      </c>
    </row>
    <row r="10" spans="1:24" hidden="1" x14ac:dyDescent="0.25">
      <c r="A10" s="1" t="s">
        <v>35</v>
      </c>
      <c r="B10" s="1">
        <v>2</v>
      </c>
      <c r="C10" s="1" t="s">
        <v>89</v>
      </c>
      <c r="D10" s="1" t="s">
        <v>74</v>
      </c>
      <c r="E10" s="1" t="s">
        <v>75</v>
      </c>
      <c r="F10" s="1" t="s">
        <v>76</v>
      </c>
      <c r="G10" s="1" t="s">
        <v>77</v>
      </c>
      <c r="H10" s="1" t="s">
        <v>63</v>
      </c>
      <c r="I10" s="2">
        <v>225</v>
      </c>
      <c r="J10" s="2">
        <v>14.518927171765917</v>
      </c>
      <c r="K10" s="3">
        <v>2.6483426433032524</v>
      </c>
      <c r="L10" s="1">
        <v>125</v>
      </c>
      <c r="M10" s="1">
        <v>0</v>
      </c>
      <c r="N10" s="1">
        <v>75</v>
      </c>
      <c r="O10" s="1">
        <f>SUM(L10:N10)</f>
        <v>200</v>
      </c>
      <c r="P10" s="1">
        <v>0</v>
      </c>
      <c r="Q10" s="1">
        <v>235</v>
      </c>
      <c r="R10" s="1">
        <v>656</v>
      </c>
      <c r="S10" s="2">
        <v>16</v>
      </c>
      <c r="T10" s="2">
        <v>31</v>
      </c>
      <c r="U10" s="2">
        <v>23.733333333333334</v>
      </c>
      <c r="V10" s="1" t="s">
        <v>23</v>
      </c>
      <c r="W10" s="2">
        <v>2231.04683204</v>
      </c>
      <c r="X10">
        <v>6</v>
      </c>
    </row>
    <row r="11" spans="1:24" hidden="1" x14ac:dyDescent="0.25">
      <c r="A11" s="1" t="s">
        <v>35</v>
      </c>
      <c r="B11" s="1">
        <v>2</v>
      </c>
      <c r="C11" s="1" t="s">
        <v>89</v>
      </c>
      <c r="D11" s="1" t="s">
        <v>74</v>
      </c>
      <c r="E11" s="1" t="s">
        <v>75</v>
      </c>
      <c r="F11" s="1" t="s">
        <v>76</v>
      </c>
      <c r="G11" s="1" t="s">
        <v>77</v>
      </c>
      <c r="H11" s="1" t="s">
        <v>63</v>
      </c>
      <c r="I11" s="2">
        <v>225</v>
      </c>
      <c r="J11" s="2">
        <v>14.518927171765917</v>
      </c>
      <c r="K11" s="3">
        <v>2.6483426433032524</v>
      </c>
      <c r="L11" s="1">
        <v>125</v>
      </c>
      <c r="M11" s="1">
        <v>0</v>
      </c>
      <c r="N11" s="1">
        <v>75</v>
      </c>
      <c r="O11" s="1">
        <f>SUM(L11:N11)</f>
        <v>200</v>
      </c>
      <c r="P11" s="1">
        <v>0</v>
      </c>
      <c r="Q11" s="1">
        <v>235</v>
      </c>
      <c r="R11" s="1">
        <v>656</v>
      </c>
      <c r="S11" s="2">
        <v>16</v>
      </c>
      <c r="T11" s="2">
        <v>31</v>
      </c>
      <c r="U11" s="2">
        <v>23.733333333333334</v>
      </c>
      <c r="V11" s="1" t="s">
        <v>22</v>
      </c>
      <c r="W11" s="2">
        <v>2772.5935569799999</v>
      </c>
      <c r="X11">
        <v>13</v>
      </c>
    </row>
    <row r="12" spans="1:24" hidden="1" x14ac:dyDescent="0.25">
      <c r="A12" s="1" t="s">
        <v>35</v>
      </c>
      <c r="B12" s="1">
        <v>3</v>
      </c>
      <c r="C12" s="1" t="s">
        <v>90</v>
      </c>
      <c r="D12" s="1" t="s">
        <v>74</v>
      </c>
      <c r="E12" s="1" t="s">
        <v>75</v>
      </c>
      <c r="F12" s="1" t="s">
        <v>76</v>
      </c>
      <c r="G12" s="1" t="s">
        <v>77</v>
      </c>
      <c r="H12" s="1" t="s">
        <v>63</v>
      </c>
      <c r="I12" s="2">
        <v>222.22222222222223</v>
      </c>
      <c r="J12" s="2">
        <v>10.897671548520137</v>
      </c>
      <c r="K12" s="3">
        <v>2.3816162059030406</v>
      </c>
      <c r="L12" s="1">
        <v>57</v>
      </c>
      <c r="M12" s="1">
        <v>0</v>
      </c>
      <c r="N12" s="1">
        <v>0</v>
      </c>
      <c r="O12" s="1">
        <f>SUM(L12:N12)</f>
        <v>57</v>
      </c>
      <c r="P12" s="1">
        <v>0</v>
      </c>
      <c r="Q12" s="1">
        <v>235</v>
      </c>
      <c r="R12" s="1">
        <v>656</v>
      </c>
      <c r="S12" s="2">
        <v>16</v>
      </c>
      <c r="T12" s="2">
        <v>31</v>
      </c>
      <c r="U12" s="2">
        <v>23.733333333333334</v>
      </c>
      <c r="V12" s="1" t="s">
        <v>1</v>
      </c>
      <c r="W12" s="2">
        <v>1637.11456905</v>
      </c>
      <c r="X12">
        <v>12</v>
      </c>
    </row>
    <row r="13" spans="1:24" hidden="1" x14ac:dyDescent="0.25">
      <c r="A13" s="1" t="s">
        <v>35</v>
      </c>
      <c r="B13" s="1">
        <v>3</v>
      </c>
      <c r="C13" s="1" t="s">
        <v>90</v>
      </c>
      <c r="D13" s="1" t="s">
        <v>74</v>
      </c>
      <c r="E13" s="1" t="s">
        <v>75</v>
      </c>
      <c r="F13" s="1" t="s">
        <v>76</v>
      </c>
      <c r="G13" s="1" t="s">
        <v>77</v>
      </c>
      <c r="H13" s="1" t="s">
        <v>63</v>
      </c>
      <c r="I13" s="2">
        <v>222.22222222222223</v>
      </c>
      <c r="J13" s="2">
        <v>10.897671548520137</v>
      </c>
      <c r="K13" s="3">
        <v>2.3816162059030406</v>
      </c>
      <c r="L13" s="1">
        <v>57</v>
      </c>
      <c r="M13" s="1">
        <v>0</v>
      </c>
      <c r="N13" s="1">
        <v>0</v>
      </c>
      <c r="O13" s="1">
        <f>SUM(L13:N13)</f>
        <v>57</v>
      </c>
      <c r="P13" s="1">
        <v>0</v>
      </c>
      <c r="Q13" s="1">
        <v>235</v>
      </c>
      <c r="R13" s="1">
        <v>656</v>
      </c>
      <c r="S13" s="2">
        <v>16</v>
      </c>
      <c r="T13" s="2">
        <v>31</v>
      </c>
      <c r="U13" s="2">
        <v>23.733333333333334</v>
      </c>
      <c r="V13" s="1" t="s">
        <v>2</v>
      </c>
      <c r="W13" s="2">
        <v>2565.2575531900002</v>
      </c>
      <c r="X13">
        <v>15</v>
      </c>
    </row>
    <row r="14" spans="1:24" hidden="1" x14ac:dyDescent="0.25">
      <c r="A14" s="1" t="s">
        <v>35</v>
      </c>
      <c r="B14" s="1">
        <v>3</v>
      </c>
      <c r="C14" s="1" t="s">
        <v>90</v>
      </c>
      <c r="D14" s="1" t="s">
        <v>74</v>
      </c>
      <c r="E14" s="1" t="s">
        <v>75</v>
      </c>
      <c r="F14" s="1" t="s">
        <v>76</v>
      </c>
      <c r="G14" s="1" t="s">
        <v>77</v>
      </c>
      <c r="H14" s="1" t="s">
        <v>63</v>
      </c>
      <c r="I14" s="2">
        <v>222.22222222222223</v>
      </c>
      <c r="J14" s="2">
        <v>10.897671548520137</v>
      </c>
      <c r="K14" s="3">
        <v>2.3816162059030406</v>
      </c>
      <c r="L14" s="1">
        <v>57</v>
      </c>
      <c r="M14" s="1">
        <v>0</v>
      </c>
      <c r="N14" s="1">
        <v>0</v>
      </c>
      <c r="O14" s="1">
        <f>SUM(L14:N14)</f>
        <v>57</v>
      </c>
      <c r="P14" s="1">
        <v>0</v>
      </c>
      <c r="Q14" s="1">
        <v>235</v>
      </c>
      <c r="R14" s="1">
        <v>656</v>
      </c>
      <c r="S14" s="2">
        <v>16</v>
      </c>
      <c r="T14" s="2">
        <v>31</v>
      </c>
      <c r="U14" s="2">
        <v>23.733333333333334</v>
      </c>
      <c r="V14" s="1" t="s">
        <v>3</v>
      </c>
      <c r="W14" s="2">
        <v>2416.7637998</v>
      </c>
      <c r="X14">
        <v>10</v>
      </c>
    </row>
    <row r="15" spans="1:24" hidden="1" x14ac:dyDescent="0.25">
      <c r="A15" s="1" t="s">
        <v>35</v>
      </c>
      <c r="B15" s="1">
        <v>3</v>
      </c>
      <c r="C15" s="1" t="s">
        <v>90</v>
      </c>
      <c r="D15" s="1" t="s">
        <v>74</v>
      </c>
      <c r="E15" s="1" t="s">
        <v>75</v>
      </c>
      <c r="F15" s="1" t="s">
        <v>76</v>
      </c>
      <c r="G15" s="1" t="s">
        <v>77</v>
      </c>
      <c r="H15" s="1" t="s">
        <v>63</v>
      </c>
      <c r="I15" s="2">
        <v>222.22222222222223</v>
      </c>
      <c r="J15" s="2">
        <v>10.897671548520137</v>
      </c>
      <c r="K15" s="3">
        <v>2.3816162059030406</v>
      </c>
      <c r="L15" s="1">
        <v>57</v>
      </c>
      <c r="M15" s="1">
        <v>0</v>
      </c>
      <c r="N15" s="1">
        <v>0</v>
      </c>
      <c r="O15" s="1">
        <f>SUM(L15:N15)</f>
        <v>57</v>
      </c>
      <c r="P15" s="1">
        <v>0</v>
      </c>
      <c r="Q15" s="1">
        <v>235</v>
      </c>
      <c r="R15" s="1">
        <v>656</v>
      </c>
      <c r="S15" s="2">
        <v>16</v>
      </c>
      <c r="T15" s="2">
        <v>31</v>
      </c>
      <c r="U15" s="2">
        <v>23.733333333333334</v>
      </c>
      <c r="V15" s="1" t="s">
        <v>23</v>
      </c>
      <c r="W15" s="2">
        <v>2085.1023833300001</v>
      </c>
      <c r="X15">
        <v>6</v>
      </c>
    </row>
    <row r="16" spans="1:24" hidden="1" x14ac:dyDescent="0.25">
      <c r="A16" s="1" t="s">
        <v>35</v>
      </c>
      <c r="B16" s="1">
        <v>3</v>
      </c>
      <c r="C16" s="1" t="s">
        <v>90</v>
      </c>
      <c r="D16" s="1" t="s">
        <v>74</v>
      </c>
      <c r="E16" s="1" t="s">
        <v>75</v>
      </c>
      <c r="F16" s="1" t="s">
        <v>76</v>
      </c>
      <c r="G16" s="1" t="s">
        <v>77</v>
      </c>
      <c r="H16" s="1" t="s">
        <v>63</v>
      </c>
      <c r="I16" s="2">
        <v>222.22222222222223</v>
      </c>
      <c r="J16" s="2">
        <v>10.897671548520137</v>
      </c>
      <c r="K16" s="3">
        <v>2.3816162059030406</v>
      </c>
      <c r="L16" s="1">
        <v>57</v>
      </c>
      <c r="M16" s="1">
        <v>0</v>
      </c>
      <c r="N16" s="1">
        <v>0</v>
      </c>
      <c r="O16" s="1">
        <f>SUM(L16:N16)</f>
        <v>57</v>
      </c>
      <c r="P16" s="1">
        <v>0</v>
      </c>
      <c r="Q16" s="1">
        <v>235</v>
      </c>
      <c r="R16" s="1">
        <v>656</v>
      </c>
      <c r="S16" s="2">
        <v>16</v>
      </c>
      <c r="T16" s="2">
        <v>31</v>
      </c>
      <c r="U16" s="2">
        <v>23.733333333333334</v>
      </c>
      <c r="V16" s="1" t="s">
        <v>22</v>
      </c>
      <c r="W16" s="2">
        <v>2472.7766252400002</v>
      </c>
      <c r="X16">
        <v>13</v>
      </c>
    </row>
    <row r="17" spans="1:24" hidden="1" x14ac:dyDescent="0.25">
      <c r="A17" s="1" t="s">
        <v>44</v>
      </c>
      <c r="B17" s="1">
        <v>1</v>
      </c>
      <c r="C17" s="1" t="s">
        <v>115</v>
      </c>
      <c r="D17" s="1" t="s">
        <v>74</v>
      </c>
      <c r="E17" s="1" t="s">
        <v>75</v>
      </c>
      <c r="F17" s="1" t="s">
        <v>79</v>
      </c>
      <c r="G17" s="1" t="s">
        <v>78</v>
      </c>
      <c r="H17" s="1" t="s">
        <v>63</v>
      </c>
      <c r="I17" s="2">
        <v>197.2222222222222</v>
      </c>
      <c r="J17" s="2">
        <v>10.862401302313975</v>
      </c>
      <c r="K17" s="3">
        <v>1.3133798003994972</v>
      </c>
      <c r="L17" s="1">
        <v>101</v>
      </c>
      <c r="M17" s="1">
        <v>0</v>
      </c>
      <c r="N17" s="1">
        <v>0</v>
      </c>
      <c r="O17" s="1">
        <f>SUM(L17:N17)</f>
        <v>101</v>
      </c>
      <c r="P17" s="1">
        <v>0</v>
      </c>
      <c r="Q17" s="1">
        <v>194</v>
      </c>
      <c r="R17" s="1">
        <v>455</v>
      </c>
      <c r="S17" s="2">
        <v>15.8</v>
      </c>
      <c r="T17" s="2">
        <v>31.6</v>
      </c>
      <c r="U17" s="2">
        <v>23.8</v>
      </c>
      <c r="V17" s="1" t="s">
        <v>10</v>
      </c>
      <c r="W17" s="2">
        <v>2868.3504420099998</v>
      </c>
      <c r="X17">
        <v>10</v>
      </c>
    </row>
    <row r="18" spans="1:24" hidden="1" x14ac:dyDescent="0.25">
      <c r="A18" s="1" t="s">
        <v>44</v>
      </c>
      <c r="B18" s="1">
        <v>1</v>
      </c>
      <c r="C18" s="1" t="s">
        <v>115</v>
      </c>
      <c r="D18" s="1" t="s">
        <v>74</v>
      </c>
      <c r="E18" s="1" t="s">
        <v>75</v>
      </c>
      <c r="F18" s="1" t="s">
        <v>79</v>
      </c>
      <c r="G18" s="1" t="s">
        <v>78</v>
      </c>
      <c r="H18" s="1" t="s">
        <v>63</v>
      </c>
      <c r="I18" s="2">
        <v>197.2222222222222</v>
      </c>
      <c r="J18" s="2">
        <v>10.862401302313975</v>
      </c>
      <c r="K18" s="3">
        <v>1.3133798003994972</v>
      </c>
      <c r="L18" s="1">
        <v>101</v>
      </c>
      <c r="M18" s="1">
        <v>0</v>
      </c>
      <c r="N18" s="1">
        <v>0</v>
      </c>
      <c r="O18" s="1">
        <f>SUM(L18:N18)</f>
        <v>101</v>
      </c>
      <c r="P18" s="1">
        <v>0</v>
      </c>
      <c r="Q18" s="1">
        <v>194</v>
      </c>
      <c r="R18" s="1">
        <v>455</v>
      </c>
      <c r="S18" s="2">
        <v>15.8</v>
      </c>
      <c r="T18" s="2">
        <v>31.6</v>
      </c>
      <c r="U18" s="2">
        <v>23.8</v>
      </c>
      <c r="V18" s="1" t="s">
        <v>11</v>
      </c>
      <c r="W18" s="2">
        <v>2205.0195156200002</v>
      </c>
      <c r="X18">
        <v>2</v>
      </c>
    </row>
    <row r="19" spans="1:24" hidden="1" x14ac:dyDescent="0.25">
      <c r="A19" s="1" t="s">
        <v>44</v>
      </c>
      <c r="B19" s="1">
        <v>1</v>
      </c>
      <c r="C19" s="1" t="s">
        <v>115</v>
      </c>
      <c r="D19" s="1" t="s">
        <v>74</v>
      </c>
      <c r="E19" s="1" t="s">
        <v>75</v>
      </c>
      <c r="F19" s="1" t="s">
        <v>79</v>
      </c>
      <c r="G19" s="1" t="s">
        <v>78</v>
      </c>
      <c r="H19" s="1" t="s">
        <v>63</v>
      </c>
      <c r="I19" s="2">
        <v>197.2222222222222</v>
      </c>
      <c r="J19" s="2">
        <v>10.862401302313975</v>
      </c>
      <c r="K19" s="3">
        <v>1.3133798003994972</v>
      </c>
      <c r="L19" s="1">
        <v>101</v>
      </c>
      <c r="M19" s="1">
        <v>0</v>
      </c>
      <c r="N19" s="1">
        <v>0</v>
      </c>
      <c r="O19" s="1">
        <f>SUM(L19:N19)</f>
        <v>101</v>
      </c>
      <c r="P19" s="1">
        <v>0</v>
      </c>
      <c r="Q19" s="1">
        <v>194</v>
      </c>
      <c r="R19" s="1">
        <v>455</v>
      </c>
      <c r="S19" s="2">
        <v>15.8</v>
      </c>
      <c r="T19" s="2">
        <v>31.6</v>
      </c>
      <c r="U19" s="2">
        <v>23.8</v>
      </c>
      <c r="V19" s="1" t="s">
        <v>12</v>
      </c>
      <c r="W19" s="2">
        <v>3007.3014042599998</v>
      </c>
      <c r="X19">
        <v>16</v>
      </c>
    </row>
    <row r="20" spans="1:24" hidden="1" x14ac:dyDescent="0.25">
      <c r="A20" s="1" t="s">
        <v>44</v>
      </c>
      <c r="B20" s="1">
        <v>1</v>
      </c>
      <c r="C20" s="1" t="s">
        <v>115</v>
      </c>
      <c r="D20" s="1" t="s">
        <v>74</v>
      </c>
      <c r="E20" s="1" t="s">
        <v>75</v>
      </c>
      <c r="F20" s="1" t="s">
        <v>79</v>
      </c>
      <c r="G20" s="1" t="s">
        <v>78</v>
      </c>
      <c r="H20" s="1" t="s">
        <v>63</v>
      </c>
      <c r="I20" s="2">
        <v>197.2222222222222</v>
      </c>
      <c r="J20" s="2">
        <v>10.862401302313975</v>
      </c>
      <c r="K20" s="3">
        <v>1.3133798003994972</v>
      </c>
      <c r="L20" s="1">
        <v>101</v>
      </c>
      <c r="M20" s="1">
        <v>0</v>
      </c>
      <c r="N20" s="1">
        <v>0</v>
      </c>
      <c r="O20" s="1">
        <f>SUM(L20:N20)</f>
        <v>101</v>
      </c>
      <c r="P20" s="1">
        <v>0</v>
      </c>
      <c r="Q20" s="1">
        <v>194</v>
      </c>
      <c r="R20" s="1">
        <v>455</v>
      </c>
      <c r="S20" s="2">
        <v>15.8</v>
      </c>
      <c r="T20" s="2">
        <v>31.6</v>
      </c>
      <c r="U20" s="2">
        <v>23.8</v>
      </c>
      <c r="V20" s="1" t="s">
        <v>29</v>
      </c>
      <c r="W20" s="2">
        <v>3057.6277658200001</v>
      </c>
      <c r="X20">
        <v>4</v>
      </c>
    </row>
    <row r="21" spans="1:24" hidden="1" x14ac:dyDescent="0.25">
      <c r="A21" s="1" t="s">
        <v>44</v>
      </c>
      <c r="B21" s="1">
        <v>2</v>
      </c>
      <c r="C21" s="1" t="s">
        <v>116</v>
      </c>
      <c r="D21" s="1" t="s">
        <v>74</v>
      </c>
      <c r="E21" s="1" t="s">
        <v>75</v>
      </c>
      <c r="F21" s="1" t="s">
        <v>79</v>
      </c>
      <c r="G21" s="1" t="s">
        <v>78</v>
      </c>
      <c r="H21" s="1" t="s">
        <v>63</v>
      </c>
      <c r="I21" s="2">
        <v>191.66666666666666</v>
      </c>
      <c r="J21" s="2">
        <v>11.814746753649381</v>
      </c>
      <c r="K21" s="3">
        <v>1.7553702436018657</v>
      </c>
      <c r="L21" s="1">
        <v>91</v>
      </c>
      <c r="M21" s="1">
        <v>0</v>
      </c>
      <c r="N21" s="1">
        <v>0</v>
      </c>
      <c r="O21" s="1">
        <f>SUM(L21:N21)</f>
        <v>91</v>
      </c>
      <c r="P21" s="1">
        <v>0</v>
      </c>
      <c r="Q21" s="1">
        <v>194</v>
      </c>
      <c r="R21" s="1">
        <v>455</v>
      </c>
      <c r="S21" s="2">
        <v>15.8</v>
      </c>
      <c r="T21" s="2">
        <v>31.6</v>
      </c>
      <c r="U21" s="2">
        <v>23.8</v>
      </c>
      <c r="V21" s="1" t="s">
        <v>10</v>
      </c>
      <c r="W21" s="2">
        <v>2566.2453966899998</v>
      </c>
      <c r="X21">
        <v>10</v>
      </c>
    </row>
    <row r="22" spans="1:24" hidden="1" x14ac:dyDescent="0.25">
      <c r="A22" s="1" t="s">
        <v>44</v>
      </c>
      <c r="B22" s="1">
        <v>2</v>
      </c>
      <c r="C22" s="1" t="s">
        <v>116</v>
      </c>
      <c r="D22" s="1" t="s">
        <v>74</v>
      </c>
      <c r="E22" s="1" t="s">
        <v>75</v>
      </c>
      <c r="F22" s="1" t="s">
        <v>79</v>
      </c>
      <c r="G22" s="1" t="s">
        <v>78</v>
      </c>
      <c r="H22" s="1" t="s">
        <v>63</v>
      </c>
      <c r="I22" s="2">
        <v>191.66666666666666</v>
      </c>
      <c r="J22" s="2">
        <v>11.814746753649381</v>
      </c>
      <c r="K22" s="3">
        <v>1.7553702436018657</v>
      </c>
      <c r="L22" s="1">
        <v>91</v>
      </c>
      <c r="M22" s="1">
        <v>0</v>
      </c>
      <c r="N22" s="1">
        <v>0</v>
      </c>
      <c r="O22" s="1">
        <f>SUM(L22:N22)</f>
        <v>91</v>
      </c>
      <c r="P22" s="1">
        <v>0</v>
      </c>
      <c r="Q22" s="1">
        <v>194</v>
      </c>
      <c r="R22" s="1">
        <v>455</v>
      </c>
      <c r="S22" s="2">
        <v>15.8</v>
      </c>
      <c r="T22" s="2">
        <v>31.6</v>
      </c>
      <c r="U22" s="2">
        <v>23.8</v>
      </c>
      <c r="V22" s="1" t="s">
        <v>11</v>
      </c>
      <c r="W22" s="2">
        <v>2321.0034106399999</v>
      </c>
      <c r="X22">
        <v>2</v>
      </c>
    </row>
    <row r="23" spans="1:24" hidden="1" x14ac:dyDescent="0.25">
      <c r="A23" s="1" t="s">
        <v>44</v>
      </c>
      <c r="B23" s="1">
        <v>2</v>
      </c>
      <c r="C23" s="1" t="s">
        <v>116</v>
      </c>
      <c r="D23" s="1" t="s">
        <v>74</v>
      </c>
      <c r="E23" s="1" t="s">
        <v>75</v>
      </c>
      <c r="F23" s="1" t="s">
        <v>79</v>
      </c>
      <c r="G23" s="1" t="s">
        <v>78</v>
      </c>
      <c r="H23" s="1" t="s">
        <v>63</v>
      </c>
      <c r="I23" s="2">
        <v>191.66666666666666</v>
      </c>
      <c r="J23" s="2">
        <v>11.814746753649381</v>
      </c>
      <c r="K23" s="3">
        <v>1.7553702436018657</v>
      </c>
      <c r="L23" s="1">
        <v>91</v>
      </c>
      <c r="M23" s="1">
        <v>0</v>
      </c>
      <c r="N23" s="1">
        <v>0</v>
      </c>
      <c r="O23" s="1">
        <f>SUM(L23:N23)</f>
        <v>91</v>
      </c>
      <c r="P23" s="1">
        <v>0</v>
      </c>
      <c r="Q23" s="1">
        <v>194</v>
      </c>
      <c r="R23" s="1">
        <v>455</v>
      </c>
      <c r="S23" s="2">
        <v>15.8</v>
      </c>
      <c r="T23" s="2">
        <v>31.6</v>
      </c>
      <c r="U23" s="2">
        <v>23.8</v>
      </c>
      <c r="V23" s="1" t="s">
        <v>30</v>
      </c>
      <c r="W23" s="2">
        <v>3081.5097411400002</v>
      </c>
      <c r="X23">
        <v>3</v>
      </c>
    </row>
    <row r="24" spans="1:24" hidden="1" x14ac:dyDescent="0.25">
      <c r="A24" s="1" t="s">
        <v>44</v>
      </c>
      <c r="B24" s="1">
        <v>2</v>
      </c>
      <c r="C24" s="1" t="s">
        <v>116</v>
      </c>
      <c r="D24" s="1" t="s">
        <v>74</v>
      </c>
      <c r="E24" s="1" t="s">
        <v>75</v>
      </c>
      <c r="F24" s="1" t="s">
        <v>79</v>
      </c>
      <c r="G24" s="1" t="s">
        <v>78</v>
      </c>
      <c r="H24" s="1" t="s">
        <v>63</v>
      </c>
      <c r="I24" s="2">
        <v>191.66666666666666</v>
      </c>
      <c r="J24" s="2">
        <v>11.814746753649381</v>
      </c>
      <c r="K24" s="3">
        <v>1.7553702436018657</v>
      </c>
      <c r="L24" s="1">
        <v>91</v>
      </c>
      <c r="M24" s="1">
        <v>0</v>
      </c>
      <c r="N24" s="1">
        <v>0</v>
      </c>
      <c r="O24" s="1">
        <f>SUM(L24:N24)</f>
        <v>91</v>
      </c>
      <c r="P24" s="1">
        <v>0</v>
      </c>
      <c r="Q24" s="1">
        <v>194</v>
      </c>
      <c r="R24" s="1">
        <v>455</v>
      </c>
      <c r="S24" s="2">
        <v>15.8</v>
      </c>
      <c r="T24" s="2">
        <v>31.6</v>
      </c>
      <c r="U24" s="2">
        <v>23.8</v>
      </c>
      <c r="V24" s="1" t="s">
        <v>29</v>
      </c>
      <c r="W24" s="2">
        <v>2813.5348787600001</v>
      </c>
      <c r="X24">
        <v>4</v>
      </c>
    </row>
    <row r="25" spans="1:24" hidden="1" x14ac:dyDescent="0.25">
      <c r="A25" s="1" t="s">
        <v>44</v>
      </c>
      <c r="B25" s="1">
        <v>3</v>
      </c>
      <c r="C25" s="1" t="s">
        <v>117</v>
      </c>
      <c r="D25" s="1" t="s">
        <v>74</v>
      </c>
      <c r="E25" s="1" t="s">
        <v>75</v>
      </c>
      <c r="F25" s="1" t="s">
        <v>79</v>
      </c>
      <c r="G25" s="1" t="s">
        <v>78</v>
      </c>
      <c r="H25" s="1" t="s">
        <v>63</v>
      </c>
      <c r="I25" s="2">
        <v>169.44444444444446</v>
      </c>
      <c r="J25" s="2">
        <v>11.73440488485695</v>
      </c>
      <c r="K25" s="3">
        <v>1.6972847821067498</v>
      </c>
      <c r="L25" s="1">
        <v>93</v>
      </c>
      <c r="M25" s="1">
        <v>0</v>
      </c>
      <c r="N25" s="1">
        <v>0</v>
      </c>
      <c r="O25" s="1">
        <f>SUM(L25:N25)</f>
        <v>93</v>
      </c>
      <c r="P25" s="1">
        <v>0</v>
      </c>
      <c r="Q25" s="1">
        <v>194</v>
      </c>
      <c r="R25" s="1">
        <v>455</v>
      </c>
      <c r="S25" s="2">
        <v>15.8</v>
      </c>
      <c r="T25" s="2">
        <v>31.6</v>
      </c>
      <c r="U25" s="2">
        <v>23.8</v>
      </c>
      <c r="V25" s="1" t="s">
        <v>10</v>
      </c>
      <c r="W25" s="2">
        <v>2510.8836234700002</v>
      </c>
      <c r="X25">
        <v>10</v>
      </c>
    </row>
    <row r="26" spans="1:24" hidden="1" x14ac:dyDescent="0.25">
      <c r="A26" s="1" t="s">
        <v>44</v>
      </c>
      <c r="B26" s="1">
        <v>3</v>
      </c>
      <c r="C26" s="1" t="s">
        <v>117</v>
      </c>
      <c r="D26" s="1" t="s">
        <v>74</v>
      </c>
      <c r="E26" s="1" t="s">
        <v>75</v>
      </c>
      <c r="F26" s="1" t="s">
        <v>79</v>
      </c>
      <c r="G26" s="1" t="s">
        <v>78</v>
      </c>
      <c r="H26" s="1" t="s">
        <v>63</v>
      </c>
      <c r="I26" s="2">
        <v>169.44444444444446</v>
      </c>
      <c r="J26" s="2">
        <v>11.73440488485695</v>
      </c>
      <c r="K26" s="3">
        <v>1.6972847821067498</v>
      </c>
      <c r="L26" s="1">
        <v>93</v>
      </c>
      <c r="M26" s="1">
        <v>0</v>
      </c>
      <c r="N26" s="1">
        <v>0</v>
      </c>
      <c r="O26" s="1">
        <f>SUM(L26:N26)</f>
        <v>93</v>
      </c>
      <c r="P26" s="1">
        <v>0</v>
      </c>
      <c r="Q26" s="1">
        <v>194</v>
      </c>
      <c r="R26" s="1">
        <v>455</v>
      </c>
      <c r="S26" s="2">
        <v>15.8</v>
      </c>
      <c r="T26" s="2">
        <v>31.6</v>
      </c>
      <c r="U26" s="2">
        <v>23.8</v>
      </c>
      <c r="V26" s="1" t="s">
        <v>11</v>
      </c>
      <c r="W26" s="2">
        <v>2604.0863589000001</v>
      </c>
      <c r="X26">
        <v>2</v>
      </c>
    </row>
    <row r="27" spans="1:24" hidden="1" x14ac:dyDescent="0.25">
      <c r="A27" s="1" t="s">
        <v>44</v>
      </c>
      <c r="B27" s="1">
        <v>3</v>
      </c>
      <c r="C27" s="1" t="s">
        <v>117</v>
      </c>
      <c r="D27" s="1" t="s">
        <v>74</v>
      </c>
      <c r="E27" s="1" t="s">
        <v>75</v>
      </c>
      <c r="F27" s="1" t="s">
        <v>79</v>
      </c>
      <c r="G27" s="1" t="s">
        <v>78</v>
      </c>
      <c r="H27" s="1" t="s">
        <v>63</v>
      </c>
      <c r="I27" s="2">
        <v>169.44444444444446</v>
      </c>
      <c r="J27" s="2">
        <v>11.73440488485695</v>
      </c>
      <c r="K27" s="3">
        <v>1.6972847821067498</v>
      </c>
      <c r="L27" s="1">
        <v>93</v>
      </c>
      <c r="M27" s="1">
        <v>0</v>
      </c>
      <c r="N27" s="1">
        <v>0</v>
      </c>
      <c r="O27" s="1">
        <f>SUM(L27:N27)</f>
        <v>93</v>
      </c>
      <c r="P27" s="1">
        <v>0</v>
      </c>
      <c r="Q27" s="1">
        <v>194</v>
      </c>
      <c r="R27" s="1">
        <v>455</v>
      </c>
      <c r="S27" s="2">
        <v>15.8</v>
      </c>
      <c r="T27" s="2">
        <v>31.6</v>
      </c>
      <c r="U27" s="2">
        <v>23.8</v>
      </c>
      <c r="V27" s="1" t="s">
        <v>30</v>
      </c>
      <c r="W27" s="2">
        <v>2995.5710225900002</v>
      </c>
      <c r="X27">
        <v>3</v>
      </c>
    </row>
    <row r="28" spans="1:24" hidden="1" x14ac:dyDescent="0.25">
      <c r="A28" s="1" t="s">
        <v>44</v>
      </c>
      <c r="B28" s="1">
        <v>3</v>
      </c>
      <c r="C28" s="1" t="s">
        <v>117</v>
      </c>
      <c r="D28" s="1" t="s">
        <v>74</v>
      </c>
      <c r="E28" s="1" t="s">
        <v>75</v>
      </c>
      <c r="F28" s="1" t="s">
        <v>79</v>
      </c>
      <c r="G28" s="1" t="s">
        <v>78</v>
      </c>
      <c r="H28" s="1" t="s">
        <v>63</v>
      </c>
      <c r="I28" s="2">
        <v>169.44444444444446</v>
      </c>
      <c r="J28" s="2">
        <v>11.73440488485695</v>
      </c>
      <c r="K28" s="3">
        <v>1.6972847821067498</v>
      </c>
      <c r="L28" s="1">
        <v>93</v>
      </c>
      <c r="M28" s="1">
        <v>0</v>
      </c>
      <c r="N28" s="1">
        <v>0</v>
      </c>
      <c r="O28" s="1">
        <f>SUM(L28:N28)</f>
        <v>93</v>
      </c>
      <c r="P28" s="1">
        <v>0</v>
      </c>
      <c r="Q28" s="1">
        <v>194</v>
      </c>
      <c r="R28" s="1">
        <v>455</v>
      </c>
      <c r="S28" s="2">
        <v>15.8</v>
      </c>
      <c r="T28" s="2">
        <v>31.6</v>
      </c>
      <c r="U28" s="2">
        <v>23.8</v>
      </c>
      <c r="V28" s="1" t="s">
        <v>29</v>
      </c>
      <c r="W28" s="2">
        <v>2625.1995731100001</v>
      </c>
      <c r="X28">
        <v>4</v>
      </c>
    </row>
    <row r="29" spans="1:24" hidden="1" x14ac:dyDescent="0.25">
      <c r="A29" s="1" t="s">
        <v>44</v>
      </c>
      <c r="B29" s="1">
        <v>3</v>
      </c>
      <c r="C29" s="1" t="s">
        <v>117</v>
      </c>
      <c r="D29" s="1" t="s">
        <v>74</v>
      </c>
      <c r="E29" s="1" t="s">
        <v>75</v>
      </c>
      <c r="F29" s="1" t="s">
        <v>79</v>
      </c>
      <c r="G29" s="1" t="s">
        <v>78</v>
      </c>
      <c r="H29" s="1" t="s">
        <v>63</v>
      </c>
      <c r="I29" s="2">
        <v>169.44444444444446</v>
      </c>
      <c r="J29" s="2">
        <v>11.73440488485695</v>
      </c>
      <c r="K29" s="3">
        <v>1.6972847821067498</v>
      </c>
      <c r="L29" s="1">
        <v>93</v>
      </c>
      <c r="M29" s="1">
        <v>0</v>
      </c>
      <c r="N29" s="1">
        <v>0</v>
      </c>
      <c r="O29" s="1">
        <f>SUM(L29:N29)</f>
        <v>93</v>
      </c>
      <c r="P29" s="1">
        <v>0</v>
      </c>
      <c r="Q29" s="1">
        <v>194</v>
      </c>
      <c r="R29" s="1">
        <v>455</v>
      </c>
      <c r="S29" s="2">
        <v>15.8</v>
      </c>
      <c r="T29" s="2">
        <v>31.6</v>
      </c>
      <c r="U29" s="2">
        <v>23.8</v>
      </c>
      <c r="V29" s="1" t="s">
        <v>31</v>
      </c>
      <c r="W29" s="2">
        <v>2975.9955963100001</v>
      </c>
      <c r="X29">
        <v>15</v>
      </c>
    </row>
    <row r="30" spans="1:24" hidden="1" x14ac:dyDescent="0.25">
      <c r="A30" s="1" t="s">
        <v>45</v>
      </c>
      <c r="B30" s="1">
        <v>1</v>
      </c>
      <c r="C30" s="1" t="s">
        <v>118</v>
      </c>
      <c r="D30" s="1" t="s">
        <v>74</v>
      </c>
      <c r="E30" s="1" t="s">
        <v>75</v>
      </c>
      <c r="F30" s="1" t="s">
        <v>76</v>
      </c>
      <c r="G30" s="1" t="s">
        <v>77</v>
      </c>
      <c r="H30" s="1" t="s">
        <v>63</v>
      </c>
      <c r="I30" s="2">
        <v>305.55555555555554</v>
      </c>
      <c r="J30" s="2">
        <v>17.446991881343596</v>
      </c>
      <c r="K30" s="3">
        <v>2.3081320601153146</v>
      </c>
      <c r="L30" s="1">
        <v>59</v>
      </c>
      <c r="M30" s="1">
        <v>57</v>
      </c>
      <c r="N30" s="1">
        <v>0</v>
      </c>
      <c r="O30" s="1">
        <f>SUM(L30:N30)</f>
        <v>116</v>
      </c>
      <c r="P30" s="1">
        <v>0</v>
      </c>
      <c r="Q30" s="1">
        <v>251</v>
      </c>
      <c r="R30" s="1">
        <v>663</v>
      </c>
      <c r="S30" s="2">
        <v>16.7</v>
      </c>
      <c r="T30" s="2">
        <v>31.7</v>
      </c>
      <c r="U30" s="2">
        <v>24.391666666666666</v>
      </c>
      <c r="V30" s="1" t="s">
        <v>13</v>
      </c>
      <c r="W30" s="2">
        <v>1629.94786641</v>
      </c>
      <c r="X30">
        <v>5</v>
      </c>
    </row>
    <row r="31" spans="1:24" hidden="1" x14ac:dyDescent="0.25">
      <c r="A31" s="1" t="s">
        <v>45</v>
      </c>
      <c r="B31" s="1">
        <v>2</v>
      </c>
      <c r="C31" s="1" t="s">
        <v>119</v>
      </c>
      <c r="D31" s="1" t="s">
        <v>74</v>
      </c>
      <c r="E31" s="1" t="s">
        <v>75</v>
      </c>
      <c r="F31" s="1" t="s">
        <v>76</v>
      </c>
      <c r="G31" s="1" t="s">
        <v>77</v>
      </c>
      <c r="H31" s="1" t="s">
        <v>63</v>
      </c>
      <c r="I31" s="2">
        <v>288.88888888888886</v>
      </c>
      <c r="J31" s="2">
        <v>13.949821117583431</v>
      </c>
      <c r="K31" s="3">
        <v>2.3181335271487158</v>
      </c>
      <c r="L31" s="1">
        <v>112</v>
      </c>
      <c r="M31" s="1">
        <v>0</v>
      </c>
      <c r="N31" s="1">
        <v>0</v>
      </c>
      <c r="O31" s="1">
        <f>SUM(L31:N31)</f>
        <v>112</v>
      </c>
      <c r="P31" s="1">
        <v>0</v>
      </c>
      <c r="Q31" s="1">
        <v>249</v>
      </c>
      <c r="R31" s="1">
        <v>658</v>
      </c>
      <c r="S31" s="2">
        <v>16.600000000000001</v>
      </c>
      <c r="T31" s="2">
        <v>31.8</v>
      </c>
      <c r="U31" s="2">
        <v>24.391666666666666</v>
      </c>
      <c r="V31" s="1" t="s">
        <v>13</v>
      </c>
      <c r="W31" s="2">
        <v>1906.7495900500001</v>
      </c>
      <c r="X31">
        <v>5</v>
      </c>
    </row>
    <row r="32" spans="1:24" hidden="1" x14ac:dyDescent="0.25">
      <c r="A32" s="1" t="s">
        <v>45</v>
      </c>
      <c r="B32" s="1">
        <v>3</v>
      </c>
      <c r="C32" s="1" t="s">
        <v>120</v>
      </c>
      <c r="D32" s="1" t="s">
        <v>74</v>
      </c>
      <c r="E32" s="1" t="s">
        <v>75</v>
      </c>
      <c r="F32" s="1" t="s">
        <v>76</v>
      </c>
      <c r="G32" s="1" t="s">
        <v>77</v>
      </c>
      <c r="H32" s="1" t="s">
        <v>63</v>
      </c>
      <c r="I32" s="2">
        <v>272.22222222222223</v>
      </c>
      <c r="J32" s="2">
        <v>10.841507529506041</v>
      </c>
      <c r="K32" s="3">
        <v>2.0406070554803373</v>
      </c>
      <c r="L32" s="1">
        <v>0</v>
      </c>
      <c r="M32" s="1">
        <v>0</v>
      </c>
      <c r="N32" s="1">
        <v>0</v>
      </c>
      <c r="O32" s="1">
        <f>SUM(L32:N32)</f>
        <v>0</v>
      </c>
      <c r="P32" s="1">
        <v>0</v>
      </c>
      <c r="Q32" s="1">
        <v>249</v>
      </c>
      <c r="R32" s="1">
        <v>658</v>
      </c>
      <c r="S32" s="2">
        <v>16.600000000000001</v>
      </c>
      <c r="T32" s="2">
        <v>31.8</v>
      </c>
      <c r="U32" s="2">
        <v>24.391666666666666</v>
      </c>
      <c r="V32" s="1" t="s">
        <v>13</v>
      </c>
      <c r="W32" s="2">
        <v>1800.01781145</v>
      </c>
      <c r="X32">
        <v>5</v>
      </c>
    </row>
    <row r="33" spans="1:24" hidden="1" x14ac:dyDescent="0.25">
      <c r="A33" s="1" t="s">
        <v>46</v>
      </c>
      <c r="B33" s="1">
        <v>1</v>
      </c>
      <c r="C33" s="1" t="s">
        <v>121</v>
      </c>
      <c r="D33" s="1" t="s">
        <v>74</v>
      </c>
      <c r="E33" s="1" t="s">
        <v>75</v>
      </c>
      <c r="F33" s="1" t="s">
        <v>80</v>
      </c>
      <c r="G33" s="1" t="s">
        <v>78</v>
      </c>
      <c r="H33" s="1" t="s">
        <v>65</v>
      </c>
      <c r="I33" s="2">
        <v>552.77777777777783</v>
      </c>
      <c r="J33" s="2">
        <v>19.608911590834904</v>
      </c>
      <c r="K33" s="3">
        <v>1.7837369761114361</v>
      </c>
      <c r="L33" s="1">
        <v>24</v>
      </c>
      <c r="M33" s="1">
        <v>0</v>
      </c>
      <c r="N33" s="1">
        <v>0</v>
      </c>
      <c r="O33" s="1">
        <f>SUM(L33:N33)</f>
        <v>24</v>
      </c>
      <c r="P33" s="1">
        <v>1</v>
      </c>
      <c r="Q33" s="1">
        <v>191</v>
      </c>
      <c r="R33" s="1">
        <v>771</v>
      </c>
      <c r="S33" s="2">
        <v>17.2</v>
      </c>
      <c r="T33" s="2">
        <v>31.7</v>
      </c>
      <c r="U33" s="2">
        <v>24.558333333333334</v>
      </c>
      <c r="V33" s="1" t="s">
        <v>14</v>
      </c>
      <c r="W33" s="2">
        <v>1554.9015171200001</v>
      </c>
      <c r="X33">
        <v>2</v>
      </c>
    </row>
    <row r="34" spans="1:24" hidden="1" x14ac:dyDescent="0.25">
      <c r="A34" s="1" t="s">
        <v>46</v>
      </c>
      <c r="B34" s="1">
        <v>1</v>
      </c>
      <c r="C34" s="1" t="s">
        <v>121</v>
      </c>
      <c r="D34" s="1" t="s">
        <v>74</v>
      </c>
      <c r="E34" s="1" t="s">
        <v>75</v>
      </c>
      <c r="F34" s="1" t="s">
        <v>80</v>
      </c>
      <c r="G34" s="1" t="s">
        <v>78</v>
      </c>
      <c r="H34" s="1" t="s">
        <v>65</v>
      </c>
      <c r="I34" s="2">
        <v>552.77777777777783</v>
      </c>
      <c r="J34" s="2">
        <v>19.608911590834904</v>
      </c>
      <c r="K34" s="3">
        <v>1.7837369761114361</v>
      </c>
      <c r="L34" s="1">
        <v>24</v>
      </c>
      <c r="M34" s="1">
        <v>0</v>
      </c>
      <c r="N34" s="1">
        <v>0</v>
      </c>
      <c r="O34" s="1">
        <f>SUM(L34:N34)</f>
        <v>24</v>
      </c>
      <c r="P34" s="1">
        <v>1</v>
      </c>
      <c r="Q34" s="1">
        <v>191</v>
      </c>
      <c r="R34" s="1">
        <v>771</v>
      </c>
      <c r="S34" s="2">
        <v>17.2</v>
      </c>
      <c r="T34" s="2">
        <v>31.7</v>
      </c>
      <c r="U34" s="2">
        <v>24.558333333333334</v>
      </c>
      <c r="V34" s="1" t="s">
        <v>15</v>
      </c>
      <c r="W34" s="2">
        <v>2728.0548928399999</v>
      </c>
      <c r="X34">
        <v>16</v>
      </c>
    </row>
    <row r="35" spans="1:24" hidden="1" x14ac:dyDescent="0.25">
      <c r="A35" s="1" t="s">
        <v>46</v>
      </c>
      <c r="B35" s="1">
        <v>1</v>
      </c>
      <c r="C35" s="1" t="s">
        <v>121</v>
      </c>
      <c r="D35" s="1" t="s">
        <v>74</v>
      </c>
      <c r="E35" s="1" t="s">
        <v>75</v>
      </c>
      <c r="F35" s="1" t="s">
        <v>80</v>
      </c>
      <c r="G35" s="1" t="s">
        <v>78</v>
      </c>
      <c r="H35" s="1" t="s">
        <v>65</v>
      </c>
      <c r="I35" s="2">
        <v>552.77777777777783</v>
      </c>
      <c r="J35" s="2">
        <v>19.608911590834904</v>
      </c>
      <c r="K35" s="3">
        <v>1.7837369761114361</v>
      </c>
      <c r="L35" s="1">
        <v>24</v>
      </c>
      <c r="M35" s="1">
        <v>0</v>
      </c>
      <c r="N35" s="1">
        <v>0</v>
      </c>
      <c r="O35" s="1">
        <f>SUM(L35:N35)</f>
        <v>24</v>
      </c>
      <c r="P35" s="1">
        <v>1</v>
      </c>
      <c r="Q35" s="1">
        <v>191</v>
      </c>
      <c r="R35" s="1">
        <v>771</v>
      </c>
      <c r="S35" s="2">
        <v>17.2</v>
      </c>
      <c r="T35" s="2">
        <v>31.7</v>
      </c>
      <c r="U35" s="2">
        <v>24.558333333333334</v>
      </c>
      <c r="V35" s="1" t="s">
        <v>32</v>
      </c>
      <c r="W35" s="2">
        <v>3163.0029201000002</v>
      </c>
      <c r="X35">
        <v>4</v>
      </c>
    </row>
    <row r="36" spans="1:24" hidden="1" x14ac:dyDescent="0.25">
      <c r="A36" s="1" t="s">
        <v>46</v>
      </c>
      <c r="B36" s="1">
        <v>2</v>
      </c>
      <c r="C36" s="1" t="s">
        <v>122</v>
      </c>
      <c r="D36" s="1" t="s">
        <v>74</v>
      </c>
      <c r="E36" s="1" t="s">
        <v>75</v>
      </c>
      <c r="F36" s="1" t="s">
        <v>80</v>
      </c>
      <c r="G36" s="1" t="s">
        <v>78</v>
      </c>
      <c r="H36" s="1" t="s">
        <v>65</v>
      </c>
      <c r="I36" s="2">
        <v>455.5555555555556</v>
      </c>
      <c r="J36" s="2">
        <v>16.291436894350486</v>
      </c>
      <c r="K36" s="3">
        <v>2.0868568414303108</v>
      </c>
      <c r="L36" s="1">
        <v>0</v>
      </c>
      <c r="M36" s="1">
        <v>0</v>
      </c>
      <c r="N36" s="1">
        <v>52</v>
      </c>
      <c r="O36" s="1">
        <f>SUM(L36:N36)</f>
        <v>52</v>
      </c>
      <c r="P36" s="1">
        <v>1</v>
      </c>
      <c r="Q36" s="1">
        <v>191</v>
      </c>
      <c r="R36" s="1">
        <v>772</v>
      </c>
      <c r="S36" s="2">
        <v>17.2</v>
      </c>
      <c r="T36" s="2">
        <v>31.7</v>
      </c>
      <c r="U36" s="2">
        <v>24.558333333333334</v>
      </c>
      <c r="V36" s="1" t="s">
        <v>14</v>
      </c>
      <c r="W36" s="2">
        <v>1253.98984726</v>
      </c>
      <c r="X36">
        <v>2</v>
      </c>
    </row>
    <row r="37" spans="1:24" hidden="1" x14ac:dyDescent="0.25">
      <c r="A37" s="1" t="s">
        <v>46</v>
      </c>
      <c r="B37" s="1">
        <v>2</v>
      </c>
      <c r="C37" s="1" t="s">
        <v>122</v>
      </c>
      <c r="D37" s="1" t="s">
        <v>74</v>
      </c>
      <c r="E37" s="1" t="s">
        <v>75</v>
      </c>
      <c r="F37" s="1" t="s">
        <v>80</v>
      </c>
      <c r="G37" s="1" t="s">
        <v>78</v>
      </c>
      <c r="H37" s="1" t="s">
        <v>65</v>
      </c>
      <c r="I37" s="2">
        <v>455.5555555555556</v>
      </c>
      <c r="J37" s="2">
        <v>16.291436894350486</v>
      </c>
      <c r="K37" s="3">
        <v>2.0868568414303108</v>
      </c>
      <c r="L37" s="1">
        <v>0</v>
      </c>
      <c r="M37" s="1">
        <v>0</v>
      </c>
      <c r="N37" s="1">
        <v>52</v>
      </c>
      <c r="O37" s="1">
        <f>SUM(L37:N37)</f>
        <v>52</v>
      </c>
      <c r="P37" s="1">
        <v>1</v>
      </c>
      <c r="Q37" s="1">
        <v>191</v>
      </c>
      <c r="R37" s="1">
        <v>772</v>
      </c>
      <c r="S37" s="2">
        <v>17.2</v>
      </c>
      <c r="T37" s="2">
        <v>31.7</v>
      </c>
      <c r="U37" s="2">
        <v>24.558333333333334</v>
      </c>
      <c r="V37" s="1" t="s">
        <v>15</v>
      </c>
      <c r="W37" s="2">
        <v>2491.0715201500002</v>
      </c>
      <c r="X37">
        <v>16</v>
      </c>
    </row>
    <row r="38" spans="1:24" hidden="1" x14ac:dyDescent="0.25">
      <c r="A38" s="1" t="s">
        <v>46</v>
      </c>
      <c r="B38" s="1">
        <v>2</v>
      </c>
      <c r="C38" s="1" t="s">
        <v>122</v>
      </c>
      <c r="D38" s="1" t="s">
        <v>74</v>
      </c>
      <c r="E38" s="1" t="s">
        <v>75</v>
      </c>
      <c r="F38" s="1" t="s">
        <v>80</v>
      </c>
      <c r="G38" s="1" t="s">
        <v>78</v>
      </c>
      <c r="H38" s="1" t="s">
        <v>65</v>
      </c>
      <c r="I38" s="2">
        <v>455.5555555555556</v>
      </c>
      <c r="J38" s="2">
        <v>16.291436894350486</v>
      </c>
      <c r="K38" s="3">
        <v>2.0868568414303108</v>
      </c>
      <c r="L38" s="1">
        <v>0</v>
      </c>
      <c r="M38" s="1">
        <v>0</v>
      </c>
      <c r="N38" s="1">
        <v>52</v>
      </c>
      <c r="O38" s="1">
        <f>SUM(L38:N38)</f>
        <v>52</v>
      </c>
      <c r="P38" s="1">
        <v>1</v>
      </c>
      <c r="Q38" s="1">
        <v>191</v>
      </c>
      <c r="R38" s="1">
        <v>772</v>
      </c>
      <c r="S38" s="2">
        <v>17.2</v>
      </c>
      <c r="T38" s="2">
        <v>31.7</v>
      </c>
      <c r="U38" s="2">
        <v>24.558333333333334</v>
      </c>
      <c r="V38" s="1" t="s">
        <v>32</v>
      </c>
      <c r="W38" s="2">
        <v>2870.68976828</v>
      </c>
      <c r="X38">
        <v>4</v>
      </c>
    </row>
    <row r="39" spans="1:24" hidden="1" x14ac:dyDescent="0.25">
      <c r="A39" s="1" t="s">
        <v>46</v>
      </c>
      <c r="B39" s="1">
        <v>3</v>
      </c>
      <c r="C39" s="1" t="s">
        <v>123</v>
      </c>
      <c r="D39" s="1" t="s">
        <v>74</v>
      </c>
      <c r="E39" s="1" t="s">
        <v>75</v>
      </c>
      <c r="F39" s="1" t="s">
        <v>80</v>
      </c>
      <c r="G39" s="1" t="s">
        <v>78</v>
      </c>
      <c r="H39" s="1" t="s">
        <v>65</v>
      </c>
      <c r="I39" s="2">
        <v>333.33333333333331</v>
      </c>
      <c r="J39" s="2">
        <v>11.318634732108428</v>
      </c>
      <c r="K39" s="3">
        <v>1.962394362187857</v>
      </c>
      <c r="L39" s="1">
        <v>0</v>
      </c>
      <c r="M39" s="1">
        <v>1116</v>
      </c>
      <c r="N39" s="1">
        <v>239</v>
      </c>
      <c r="O39" s="1">
        <f>SUM(L39:N39)</f>
        <v>1355</v>
      </c>
      <c r="P39" s="1">
        <v>1</v>
      </c>
      <c r="Q39" s="1">
        <v>191</v>
      </c>
      <c r="R39" s="1">
        <v>769</v>
      </c>
      <c r="S39" s="2">
        <v>17.2</v>
      </c>
      <c r="T39" s="2">
        <v>31.7</v>
      </c>
      <c r="U39" s="2">
        <v>24.558333333333334</v>
      </c>
      <c r="V39" s="1" t="s">
        <v>14</v>
      </c>
      <c r="W39" s="2">
        <v>1369.8943486600001</v>
      </c>
      <c r="X39">
        <v>2</v>
      </c>
    </row>
    <row r="40" spans="1:24" hidden="1" x14ac:dyDescent="0.25">
      <c r="A40" s="1" t="s">
        <v>46</v>
      </c>
      <c r="B40" s="1">
        <v>3</v>
      </c>
      <c r="C40" s="1" t="s">
        <v>123</v>
      </c>
      <c r="D40" s="1" t="s">
        <v>74</v>
      </c>
      <c r="E40" s="1" t="s">
        <v>75</v>
      </c>
      <c r="F40" s="1" t="s">
        <v>80</v>
      </c>
      <c r="G40" s="1" t="s">
        <v>78</v>
      </c>
      <c r="H40" s="1" t="s">
        <v>65</v>
      </c>
      <c r="I40" s="2">
        <v>333.33333333333331</v>
      </c>
      <c r="J40" s="2">
        <v>11.318634732108428</v>
      </c>
      <c r="K40" s="3">
        <v>1.962394362187857</v>
      </c>
      <c r="L40" s="1">
        <v>0</v>
      </c>
      <c r="M40" s="1">
        <v>1116</v>
      </c>
      <c r="N40" s="1">
        <v>239</v>
      </c>
      <c r="O40" s="1">
        <f>SUM(L40:N40)</f>
        <v>1355</v>
      </c>
      <c r="P40" s="1">
        <v>1</v>
      </c>
      <c r="Q40" s="1">
        <v>191</v>
      </c>
      <c r="R40" s="1">
        <v>769</v>
      </c>
      <c r="S40" s="2">
        <v>17.2</v>
      </c>
      <c r="T40" s="2">
        <v>31.7</v>
      </c>
      <c r="U40" s="2">
        <v>24.558333333333334</v>
      </c>
      <c r="V40" s="1" t="s">
        <v>15</v>
      </c>
      <c r="W40" s="2">
        <v>2709.7459853300002</v>
      </c>
      <c r="X40">
        <v>16</v>
      </c>
    </row>
    <row r="41" spans="1:24" hidden="1" x14ac:dyDescent="0.25">
      <c r="A41" s="1" t="s">
        <v>46</v>
      </c>
      <c r="B41" s="1">
        <v>3</v>
      </c>
      <c r="C41" s="1" t="s">
        <v>123</v>
      </c>
      <c r="D41" s="1" t="s">
        <v>74</v>
      </c>
      <c r="E41" s="1" t="s">
        <v>75</v>
      </c>
      <c r="F41" s="1" t="s">
        <v>80</v>
      </c>
      <c r="G41" s="1" t="s">
        <v>78</v>
      </c>
      <c r="H41" s="1" t="s">
        <v>65</v>
      </c>
      <c r="I41" s="2">
        <v>333.33333333333331</v>
      </c>
      <c r="J41" s="2">
        <v>11.318634732108428</v>
      </c>
      <c r="K41" s="3">
        <v>1.962394362187857</v>
      </c>
      <c r="L41" s="1">
        <v>0</v>
      </c>
      <c r="M41" s="1">
        <v>1116</v>
      </c>
      <c r="N41" s="1">
        <v>239</v>
      </c>
      <c r="O41" s="1">
        <f>SUM(L41:N41)</f>
        <v>1355</v>
      </c>
      <c r="P41" s="1">
        <v>1</v>
      </c>
      <c r="Q41" s="1">
        <v>191</v>
      </c>
      <c r="R41" s="1">
        <v>769</v>
      </c>
      <c r="S41" s="2">
        <v>17.2</v>
      </c>
      <c r="T41" s="2">
        <v>31.7</v>
      </c>
      <c r="U41" s="2">
        <v>24.558333333333334</v>
      </c>
      <c r="V41" s="1" t="s">
        <v>32</v>
      </c>
      <c r="W41" s="2">
        <v>2993.1414325699998</v>
      </c>
      <c r="X41">
        <v>4</v>
      </c>
    </row>
    <row r="42" spans="1:24" hidden="1" x14ac:dyDescent="0.25">
      <c r="A42" s="1" t="s">
        <v>47</v>
      </c>
      <c r="B42" s="1">
        <v>1</v>
      </c>
      <c r="C42" s="1" t="s">
        <v>124</v>
      </c>
      <c r="D42" s="1" t="s">
        <v>74</v>
      </c>
      <c r="E42" s="1" t="s">
        <v>75</v>
      </c>
      <c r="F42" s="1" t="s">
        <v>80</v>
      </c>
      <c r="G42" s="1" t="s">
        <v>78</v>
      </c>
      <c r="H42" s="1" t="s">
        <v>65</v>
      </c>
      <c r="I42" s="2">
        <v>472.22222222222223</v>
      </c>
      <c r="J42" s="2">
        <v>9.6423812485848988</v>
      </c>
      <c r="K42" s="3">
        <v>1.4238281136554538</v>
      </c>
      <c r="L42" s="1">
        <v>0</v>
      </c>
      <c r="M42" s="1">
        <v>0</v>
      </c>
      <c r="N42" s="1">
        <v>216</v>
      </c>
      <c r="O42" s="1">
        <f>SUM(L42:N42)</f>
        <v>216</v>
      </c>
      <c r="P42" s="1">
        <v>1</v>
      </c>
      <c r="Q42" s="1">
        <v>194</v>
      </c>
      <c r="R42" s="1">
        <v>786</v>
      </c>
      <c r="S42" s="2">
        <v>17.100000000000001</v>
      </c>
      <c r="T42" s="2">
        <v>31.7</v>
      </c>
      <c r="U42" s="2">
        <v>24.508333333333336</v>
      </c>
      <c r="V42" s="1" t="s">
        <v>14</v>
      </c>
      <c r="W42" s="2">
        <v>2710.6730997</v>
      </c>
      <c r="X42">
        <v>2</v>
      </c>
    </row>
    <row r="43" spans="1:24" hidden="1" x14ac:dyDescent="0.25">
      <c r="A43" s="1" t="s">
        <v>47</v>
      </c>
      <c r="B43" s="1">
        <v>1</v>
      </c>
      <c r="C43" s="1" t="s">
        <v>124</v>
      </c>
      <c r="D43" s="1" t="s">
        <v>74</v>
      </c>
      <c r="E43" s="1" t="s">
        <v>75</v>
      </c>
      <c r="F43" s="1" t="s">
        <v>80</v>
      </c>
      <c r="G43" s="1" t="s">
        <v>78</v>
      </c>
      <c r="H43" s="1" t="s">
        <v>65</v>
      </c>
      <c r="I43" s="2">
        <v>472.22222222222223</v>
      </c>
      <c r="J43" s="2">
        <v>9.6423812485848988</v>
      </c>
      <c r="K43" s="3">
        <v>1.4238281136554538</v>
      </c>
      <c r="L43" s="1">
        <v>0</v>
      </c>
      <c r="M43" s="1">
        <v>0</v>
      </c>
      <c r="N43" s="1">
        <v>216</v>
      </c>
      <c r="O43" s="1">
        <f>SUM(L43:N43)</f>
        <v>216</v>
      </c>
      <c r="P43" s="1">
        <v>1</v>
      </c>
      <c r="Q43" s="1">
        <v>194</v>
      </c>
      <c r="R43" s="1">
        <v>786</v>
      </c>
      <c r="S43" s="2">
        <v>17.100000000000001</v>
      </c>
      <c r="T43" s="2">
        <v>31.7</v>
      </c>
      <c r="U43" s="2">
        <v>24.508333333333336</v>
      </c>
      <c r="V43" s="1" t="s">
        <v>15</v>
      </c>
      <c r="W43" s="2">
        <v>1738.06420093</v>
      </c>
      <c r="X43">
        <v>16</v>
      </c>
    </row>
    <row r="44" spans="1:24" hidden="1" x14ac:dyDescent="0.25">
      <c r="A44" s="1" t="s">
        <v>47</v>
      </c>
      <c r="B44" s="1">
        <v>1</v>
      </c>
      <c r="C44" s="1" t="s">
        <v>124</v>
      </c>
      <c r="D44" s="1" t="s">
        <v>74</v>
      </c>
      <c r="E44" s="1" t="s">
        <v>75</v>
      </c>
      <c r="F44" s="1" t="s">
        <v>80</v>
      </c>
      <c r="G44" s="1" t="s">
        <v>78</v>
      </c>
      <c r="H44" s="1" t="s">
        <v>65</v>
      </c>
      <c r="I44" s="2">
        <v>472.22222222222223</v>
      </c>
      <c r="J44" s="2">
        <v>9.6423812485848988</v>
      </c>
      <c r="K44" s="3">
        <v>1.4238281136554538</v>
      </c>
      <c r="L44" s="1">
        <v>0</v>
      </c>
      <c r="M44" s="1">
        <v>0</v>
      </c>
      <c r="N44" s="1">
        <v>216</v>
      </c>
      <c r="O44" s="1">
        <f>SUM(L44:N44)</f>
        <v>216</v>
      </c>
      <c r="P44" s="1">
        <v>1</v>
      </c>
      <c r="Q44" s="1">
        <v>194</v>
      </c>
      <c r="R44" s="1">
        <v>786</v>
      </c>
      <c r="S44" s="2">
        <v>17.100000000000001</v>
      </c>
      <c r="T44" s="2">
        <v>31.7</v>
      </c>
      <c r="U44" s="2">
        <v>24.508333333333336</v>
      </c>
      <c r="V44" s="1" t="s">
        <v>32</v>
      </c>
      <c r="W44" s="2">
        <v>2811.9068068900001</v>
      </c>
      <c r="X44">
        <v>4</v>
      </c>
    </row>
    <row r="45" spans="1:24" hidden="1" x14ac:dyDescent="0.25">
      <c r="A45" s="1" t="s">
        <v>47</v>
      </c>
      <c r="B45" s="1">
        <v>2</v>
      </c>
      <c r="C45" s="1" t="s">
        <v>125</v>
      </c>
      <c r="D45" s="1" t="s">
        <v>74</v>
      </c>
      <c r="E45" s="1" t="s">
        <v>75</v>
      </c>
      <c r="F45" s="1" t="s">
        <v>80</v>
      </c>
      <c r="G45" s="1" t="s">
        <v>78</v>
      </c>
      <c r="H45" s="1" t="s">
        <v>65</v>
      </c>
      <c r="I45" s="2">
        <v>261.11111111111114</v>
      </c>
      <c r="J45" s="2">
        <v>9.9736558016375589</v>
      </c>
      <c r="K45" s="3">
        <v>1.6144093050453312</v>
      </c>
      <c r="L45" s="1">
        <v>110</v>
      </c>
      <c r="M45" s="1">
        <v>50</v>
      </c>
      <c r="N45" s="1">
        <v>83</v>
      </c>
      <c r="O45" s="1">
        <f>SUM(L45:N45)</f>
        <v>243</v>
      </c>
      <c r="P45" s="1">
        <v>1</v>
      </c>
      <c r="Q45" s="1">
        <v>194</v>
      </c>
      <c r="R45" s="1">
        <v>788</v>
      </c>
      <c r="S45" s="2">
        <v>17.100000000000001</v>
      </c>
      <c r="T45" s="2">
        <v>31.7</v>
      </c>
      <c r="U45" s="2">
        <v>24.508333333333336</v>
      </c>
      <c r="V45" s="1" t="s">
        <v>16</v>
      </c>
      <c r="W45" s="2">
        <v>2966.85299076</v>
      </c>
      <c r="X45">
        <v>5</v>
      </c>
    </row>
    <row r="46" spans="1:24" hidden="1" x14ac:dyDescent="0.25">
      <c r="A46" s="1" t="s">
        <v>47</v>
      </c>
      <c r="B46" s="1">
        <v>2</v>
      </c>
      <c r="C46" s="1" t="s">
        <v>125</v>
      </c>
      <c r="D46" s="1" t="s">
        <v>74</v>
      </c>
      <c r="E46" s="1" t="s">
        <v>75</v>
      </c>
      <c r="F46" s="1" t="s">
        <v>80</v>
      </c>
      <c r="G46" s="1" t="s">
        <v>78</v>
      </c>
      <c r="H46" s="1" t="s">
        <v>65</v>
      </c>
      <c r="I46" s="2">
        <v>261.11111111111114</v>
      </c>
      <c r="J46" s="2">
        <v>9.9736558016375589</v>
      </c>
      <c r="K46" s="3">
        <v>1.6144093050453312</v>
      </c>
      <c r="L46" s="1">
        <v>110</v>
      </c>
      <c r="M46" s="1">
        <v>50</v>
      </c>
      <c r="N46" s="1">
        <v>83</v>
      </c>
      <c r="O46" s="1">
        <f>SUM(L46:N46)</f>
        <v>243</v>
      </c>
      <c r="P46" s="1">
        <v>1</v>
      </c>
      <c r="Q46" s="1">
        <v>194</v>
      </c>
      <c r="R46" s="1">
        <v>788</v>
      </c>
      <c r="S46" s="2">
        <v>17.100000000000001</v>
      </c>
      <c r="T46" s="2">
        <v>31.7</v>
      </c>
      <c r="U46" s="2">
        <v>24.508333333333336</v>
      </c>
      <c r="V46" s="1" t="s">
        <v>14</v>
      </c>
      <c r="W46" s="2">
        <v>2671.1271895099999</v>
      </c>
      <c r="X46">
        <v>2</v>
      </c>
    </row>
    <row r="47" spans="1:24" hidden="1" x14ac:dyDescent="0.25">
      <c r="A47" s="1" t="s">
        <v>47</v>
      </c>
      <c r="B47" s="1">
        <v>2</v>
      </c>
      <c r="C47" s="1" t="s">
        <v>125</v>
      </c>
      <c r="D47" s="1" t="s">
        <v>74</v>
      </c>
      <c r="E47" s="1" t="s">
        <v>75</v>
      </c>
      <c r="F47" s="1" t="s">
        <v>80</v>
      </c>
      <c r="G47" s="1" t="s">
        <v>78</v>
      </c>
      <c r="H47" s="1" t="s">
        <v>65</v>
      </c>
      <c r="I47" s="2">
        <v>261.11111111111114</v>
      </c>
      <c r="J47" s="2">
        <v>9.9736558016375589</v>
      </c>
      <c r="K47" s="3">
        <v>1.6144093050453312</v>
      </c>
      <c r="L47" s="1">
        <v>110</v>
      </c>
      <c r="M47" s="1">
        <v>50</v>
      </c>
      <c r="N47" s="1">
        <v>83</v>
      </c>
      <c r="O47" s="1">
        <f>SUM(L47:N47)</f>
        <v>243</v>
      </c>
      <c r="P47" s="1">
        <v>1</v>
      </c>
      <c r="Q47" s="1">
        <v>194</v>
      </c>
      <c r="R47" s="1">
        <v>788</v>
      </c>
      <c r="S47" s="2">
        <v>17.100000000000001</v>
      </c>
      <c r="T47" s="2">
        <v>31.7</v>
      </c>
      <c r="U47" s="2">
        <v>24.508333333333336</v>
      </c>
      <c r="V47" s="1" t="s">
        <v>15</v>
      </c>
      <c r="W47" s="2">
        <v>1554.4841545500001</v>
      </c>
      <c r="X47">
        <v>16</v>
      </c>
    </row>
    <row r="48" spans="1:24" hidden="1" x14ac:dyDescent="0.25">
      <c r="A48" s="1" t="s">
        <v>47</v>
      </c>
      <c r="B48" s="1">
        <v>2</v>
      </c>
      <c r="C48" s="1" t="s">
        <v>125</v>
      </c>
      <c r="D48" s="1" t="s">
        <v>74</v>
      </c>
      <c r="E48" s="1" t="s">
        <v>75</v>
      </c>
      <c r="F48" s="1" t="s">
        <v>80</v>
      </c>
      <c r="G48" s="1" t="s">
        <v>78</v>
      </c>
      <c r="H48" s="1" t="s">
        <v>65</v>
      </c>
      <c r="I48" s="2">
        <v>261.11111111111114</v>
      </c>
      <c r="J48" s="2">
        <v>9.9736558016375589</v>
      </c>
      <c r="K48" s="3">
        <v>1.6144093050453312</v>
      </c>
      <c r="L48" s="1">
        <v>110</v>
      </c>
      <c r="M48" s="1">
        <v>50</v>
      </c>
      <c r="N48" s="1">
        <v>83</v>
      </c>
      <c r="O48" s="1">
        <f>SUM(L48:N48)</f>
        <v>243</v>
      </c>
      <c r="P48" s="1">
        <v>1</v>
      </c>
      <c r="Q48" s="1">
        <v>194</v>
      </c>
      <c r="R48" s="1">
        <v>788</v>
      </c>
      <c r="S48" s="2">
        <v>17.100000000000001</v>
      </c>
      <c r="T48" s="2">
        <v>31.7</v>
      </c>
      <c r="U48" s="2">
        <v>24.508333333333336</v>
      </c>
      <c r="V48" s="1" t="s">
        <v>32</v>
      </c>
      <c r="W48" s="2">
        <v>2602.9775572899998</v>
      </c>
      <c r="X48">
        <v>4</v>
      </c>
    </row>
    <row r="49" spans="1:24" hidden="1" x14ac:dyDescent="0.25">
      <c r="A49" s="1" t="s">
        <v>47</v>
      </c>
      <c r="B49" s="1">
        <v>3</v>
      </c>
      <c r="C49" s="1" t="s">
        <v>126</v>
      </c>
      <c r="D49" s="1" t="s">
        <v>74</v>
      </c>
      <c r="E49" s="1" t="s">
        <v>75</v>
      </c>
      <c r="F49" s="1" t="s">
        <v>80</v>
      </c>
      <c r="G49" s="1" t="s">
        <v>78</v>
      </c>
      <c r="H49" s="1" t="s">
        <v>65</v>
      </c>
      <c r="I49" s="2">
        <v>155.55555555555554</v>
      </c>
      <c r="J49" s="2">
        <v>7.2802570022589039</v>
      </c>
      <c r="K49" s="3">
        <v>1.7408323437684678</v>
      </c>
      <c r="L49" s="1">
        <v>131</v>
      </c>
      <c r="M49" s="1">
        <v>0</v>
      </c>
      <c r="N49" s="1">
        <v>659</v>
      </c>
      <c r="O49" s="1">
        <f>SUM(L49:N49)</f>
        <v>790</v>
      </c>
      <c r="P49" s="1">
        <v>1</v>
      </c>
      <c r="Q49" s="1">
        <v>194</v>
      </c>
      <c r="R49" s="1">
        <v>788</v>
      </c>
      <c r="S49" s="2">
        <v>17.100000000000001</v>
      </c>
      <c r="T49" s="2">
        <v>31.7</v>
      </c>
      <c r="U49" s="2">
        <v>24.508333333333336</v>
      </c>
      <c r="V49" s="1" t="s">
        <v>16</v>
      </c>
      <c r="W49" s="2">
        <v>3086.1502839</v>
      </c>
      <c r="X49">
        <v>5</v>
      </c>
    </row>
    <row r="50" spans="1:24" hidden="1" x14ac:dyDescent="0.25">
      <c r="A50" s="1" t="s">
        <v>47</v>
      </c>
      <c r="B50" s="1">
        <v>3</v>
      </c>
      <c r="C50" s="1" t="s">
        <v>126</v>
      </c>
      <c r="D50" s="1" t="s">
        <v>74</v>
      </c>
      <c r="E50" s="1" t="s">
        <v>75</v>
      </c>
      <c r="F50" s="1" t="s">
        <v>80</v>
      </c>
      <c r="G50" s="1" t="s">
        <v>78</v>
      </c>
      <c r="H50" s="1" t="s">
        <v>65</v>
      </c>
      <c r="I50" s="2">
        <v>155.55555555555554</v>
      </c>
      <c r="J50" s="2">
        <v>7.2802570022589039</v>
      </c>
      <c r="K50" s="3">
        <v>1.7408323437684678</v>
      </c>
      <c r="L50" s="1">
        <v>131</v>
      </c>
      <c r="M50" s="1">
        <v>0</v>
      </c>
      <c r="N50" s="1">
        <v>659</v>
      </c>
      <c r="O50" s="1">
        <f>SUM(L50:N50)</f>
        <v>790</v>
      </c>
      <c r="P50" s="1">
        <v>1</v>
      </c>
      <c r="Q50" s="1">
        <v>194</v>
      </c>
      <c r="R50" s="1">
        <v>788</v>
      </c>
      <c r="S50" s="2">
        <v>17.100000000000001</v>
      </c>
      <c r="T50" s="2">
        <v>31.7</v>
      </c>
      <c r="U50" s="2">
        <v>24.508333333333336</v>
      </c>
      <c r="V50" s="1" t="s">
        <v>14</v>
      </c>
      <c r="W50" s="2">
        <v>2361.9992489400001</v>
      </c>
      <c r="X50">
        <v>2</v>
      </c>
    </row>
    <row r="51" spans="1:24" hidden="1" x14ac:dyDescent="0.25">
      <c r="A51" s="1" t="s">
        <v>47</v>
      </c>
      <c r="B51" s="1">
        <v>3</v>
      </c>
      <c r="C51" s="1" t="s">
        <v>126</v>
      </c>
      <c r="D51" s="1" t="s">
        <v>74</v>
      </c>
      <c r="E51" s="1" t="s">
        <v>75</v>
      </c>
      <c r="F51" s="1" t="s">
        <v>80</v>
      </c>
      <c r="G51" s="1" t="s">
        <v>78</v>
      </c>
      <c r="H51" s="1" t="s">
        <v>65</v>
      </c>
      <c r="I51" s="2">
        <v>155.55555555555554</v>
      </c>
      <c r="J51" s="2">
        <v>7.2802570022589039</v>
      </c>
      <c r="K51" s="3">
        <v>1.7408323437684678</v>
      </c>
      <c r="L51" s="1">
        <v>131</v>
      </c>
      <c r="M51" s="1">
        <v>0</v>
      </c>
      <c r="N51" s="1">
        <v>659</v>
      </c>
      <c r="O51" s="1">
        <f>SUM(L51:N51)</f>
        <v>790</v>
      </c>
      <c r="P51" s="1">
        <v>1</v>
      </c>
      <c r="Q51" s="1">
        <v>194</v>
      </c>
      <c r="R51" s="1">
        <v>788</v>
      </c>
      <c r="S51" s="2">
        <v>17.100000000000001</v>
      </c>
      <c r="T51" s="2">
        <v>31.7</v>
      </c>
      <c r="U51" s="2">
        <v>24.508333333333336</v>
      </c>
      <c r="V51" s="1" t="s">
        <v>15</v>
      </c>
      <c r="W51" s="2">
        <v>1301.42497794</v>
      </c>
      <c r="X51">
        <v>16</v>
      </c>
    </row>
    <row r="52" spans="1:24" hidden="1" x14ac:dyDescent="0.25">
      <c r="A52" s="1" t="s">
        <v>47</v>
      </c>
      <c r="B52" s="1">
        <v>3</v>
      </c>
      <c r="C52" s="1" t="s">
        <v>126</v>
      </c>
      <c r="D52" s="1" t="s">
        <v>74</v>
      </c>
      <c r="E52" s="1" t="s">
        <v>75</v>
      </c>
      <c r="F52" s="1" t="s">
        <v>80</v>
      </c>
      <c r="G52" s="1" t="s">
        <v>78</v>
      </c>
      <c r="H52" s="1" t="s">
        <v>65</v>
      </c>
      <c r="I52" s="2">
        <v>155.55555555555554</v>
      </c>
      <c r="J52" s="2">
        <v>7.2802570022589039</v>
      </c>
      <c r="K52" s="3">
        <v>1.7408323437684678</v>
      </c>
      <c r="L52" s="1">
        <v>131</v>
      </c>
      <c r="M52" s="1">
        <v>0</v>
      </c>
      <c r="N52" s="1">
        <v>659</v>
      </c>
      <c r="O52" s="1">
        <f>SUM(L52:N52)</f>
        <v>790</v>
      </c>
      <c r="P52" s="1">
        <v>1</v>
      </c>
      <c r="Q52" s="1">
        <v>194</v>
      </c>
      <c r="R52" s="1">
        <v>788</v>
      </c>
      <c r="S52" s="2">
        <v>17.100000000000001</v>
      </c>
      <c r="T52" s="2">
        <v>31.7</v>
      </c>
      <c r="U52" s="2">
        <v>24.508333333333336</v>
      </c>
      <c r="V52" s="1" t="s">
        <v>32</v>
      </c>
      <c r="W52" s="2">
        <v>2373.50543573</v>
      </c>
      <c r="X52">
        <v>4</v>
      </c>
    </row>
    <row r="53" spans="1:24" x14ac:dyDescent="0.25">
      <c r="A53" s="1" t="s">
        <v>56</v>
      </c>
      <c r="B53" s="1">
        <v>1</v>
      </c>
      <c r="C53" s="1" t="s">
        <v>127</v>
      </c>
      <c r="D53" s="1" t="s">
        <v>74</v>
      </c>
      <c r="E53" s="1" t="s">
        <v>75</v>
      </c>
      <c r="F53" s="1" t="s">
        <v>80</v>
      </c>
      <c r="G53" s="1" t="s">
        <v>77</v>
      </c>
      <c r="H53" s="1" t="s">
        <v>63</v>
      </c>
      <c r="I53" s="2">
        <v>316.66666666666669</v>
      </c>
      <c r="J53" s="2">
        <v>15.206382366279975</v>
      </c>
      <c r="K53" s="3">
        <v>2.6023535108798193</v>
      </c>
      <c r="L53" s="1">
        <v>0</v>
      </c>
      <c r="M53" s="1">
        <v>671</v>
      </c>
      <c r="N53" s="1">
        <v>0</v>
      </c>
      <c r="O53" s="1">
        <f>SUM(L53:N53)</f>
        <v>671</v>
      </c>
      <c r="P53" s="1">
        <v>0</v>
      </c>
      <c r="Q53" s="1">
        <v>219</v>
      </c>
      <c r="R53" s="1">
        <v>741</v>
      </c>
      <c r="S53" s="2">
        <v>16.2</v>
      </c>
      <c r="T53" s="2">
        <v>30.3</v>
      </c>
      <c r="U53" s="2">
        <v>23.458333333333339</v>
      </c>
      <c r="V53" s="1" t="s">
        <v>72</v>
      </c>
      <c r="W53" s="2">
        <v>0</v>
      </c>
      <c r="X53">
        <v>0</v>
      </c>
    </row>
    <row r="54" spans="1:24" x14ac:dyDescent="0.25">
      <c r="A54" s="1" t="s">
        <v>56</v>
      </c>
      <c r="B54" s="1">
        <v>2</v>
      </c>
      <c r="C54" s="1" t="s">
        <v>128</v>
      </c>
      <c r="D54" s="1" t="s">
        <v>74</v>
      </c>
      <c r="E54" s="1" t="s">
        <v>75</v>
      </c>
      <c r="F54" s="1" t="s">
        <v>80</v>
      </c>
      <c r="G54" s="1" t="s">
        <v>77</v>
      </c>
      <c r="H54" s="1" t="s">
        <v>63</v>
      </c>
      <c r="I54" s="2">
        <v>458.33333333333331</v>
      </c>
      <c r="J54" s="2">
        <v>35.468044370283771</v>
      </c>
      <c r="K54" s="3">
        <v>2.7345558976407647</v>
      </c>
      <c r="L54" s="1">
        <v>0</v>
      </c>
      <c r="M54" s="1">
        <v>0</v>
      </c>
      <c r="N54" s="1">
        <v>454</v>
      </c>
      <c r="O54" s="1">
        <f>SUM(L54:N54)</f>
        <v>454</v>
      </c>
      <c r="P54" s="1">
        <v>0</v>
      </c>
      <c r="Q54" s="1">
        <v>219</v>
      </c>
      <c r="R54" s="1">
        <v>741</v>
      </c>
      <c r="S54" s="2">
        <v>16.2</v>
      </c>
      <c r="T54" s="2">
        <v>30.3</v>
      </c>
      <c r="U54" s="2">
        <v>23.458333333333339</v>
      </c>
      <c r="V54" s="1" t="s">
        <v>72</v>
      </c>
      <c r="W54" s="2">
        <v>0</v>
      </c>
      <c r="X54">
        <v>0</v>
      </c>
    </row>
    <row r="55" spans="1:24" x14ac:dyDescent="0.25">
      <c r="A55" s="1" t="s">
        <v>56</v>
      </c>
      <c r="B55" s="1">
        <v>3</v>
      </c>
      <c r="C55" s="1" t="s">
        <v>129</v>
      </c>
      <c r="D55" s="1" t="s">
        <v>74</v>
      </c>
      <c r="E55" s="1" t="s">
        <v>75</v>
      </c>
      <c r="F55" s="1" t="s">
        <v>80</v>
      </c>
      <c r="G55" s="1" t="s">
        <v>77</v>
      </c>
      <c r="H55" s="1" t="s">
        <v>63</v>
      </c>
      <c r="I55" s="2">
        <v>355.55555555555554</v>
      </c>
      <c r="J55" s="2">
        <v>16.094208994738445</v>
      </c>
      <c r="K55" s="3">
        <v>2.4531778579187571</v>
      </c>
      <c r="L55" s="1">
        <v>0</v>
      </c>
      <c r="M55" s="1">
        <v>230</v>
      </c>
      <c r="N55" s="1">
        <v>0</v>
      </c>
      <c r="O55" s="1">
        <f>SUM(L55:N55)</f>
        <v>230</v>
      </c>
      <c r="P55" s="1">
        <v>0</v>
      </c>
      <c r="Q55" s="1">
        <v>218</v>
      </c>
      <c r="R55" s="1">
        <v>752</v>
      </c>
      <c r="S55" s="2">
        <v>16.3</v>
      </c>
      <c r="T55" s="2">
        <v>30.4</v>
      </c>
      <c r="U55" s="2">
        <v>23.600000000000005</v>
      </c>
      <c r="V55" s="1" t="s">
        <v>72</v>
      </c>
      <c r="W55" s="2">
        <v>0</v>
      </c>
      <c r="X55">
        <v>0</v>
      </c>
    </row>
    <row r="56" spans="1:24" hidden="1" x14ac:dyDescent="0.25">
      <c r="A56" s="1" t="s">
        <v>48</v>
      </c>
      <c r="B56" s="1">
        <v>1</v>
      </c>
      <c r="C56" s="1" t="s">
        <v>130</v>
      </c>
      <c r="D56" s="1" t="s">
        <v>74</v>
      </c>
      <c r="E56" s="1" t="s">
        <v>75</v>
      </c>
      <c r="F56" s="1" t="s">
        <v>76</v>
      </c>
      <c r="G56" s="1" t="s">
        <v>77</v>
      </c>
      <c r="H56" s="1" t="s">
        <v>65</v>
      </c>
      <c r="I56" s="2">
        <v>502.77777777777777</v>
      </c>
      <c r="J56" s="2">
        <v>27.718747584843925</v>
      </c>
      <c r="K56" s="3">
        <v>1.8332572061961698</v>
      </c>
      <c r="L56" s="1">
        <v>389</v>
      </c>
      <c r="M56" s="1">
        <v>282</v>
      </c>
      <c r="N56" s="1">
        <v>0</v>
      </c>
      <c r="O56" s="1">
        <f>SUM(L56:N56)</f>
        <v>671</v>
      </c>
      <c r="P56" s="1">
        <v>0</v>
      </c>
      <c r="Q56" s="1">
        <v>251</v>
      </c>
      <c r="R56" s="1">
        <v>702</v>
      </c>
      <c r="S56" s="2">
        <v>16.5</v>
      </c>
      <c r="T56" s="2">
        <v>31.3</v>
      </c>
      <c r="U56" s="2">
        <v>24.133333333333336</v>
      </c>
      <c r="V56" s="1" t="s">
        <v>13</v>
      </c>
      <c r="W56" s="2">
        <v>2096.4614352200001</v>
      </c>
      <c r="X56">
        <v>5</v>
      </c>
    </row>
    <row r="57" spans="1:24" hidden="1" x14ac:dyDescent="0.25">
      <c r="A57" s="1" t="s">
        <v>48</v>
      </c>
      <c r="B57" s="1">
        <v>2</v>
      </c>
      <c r="C57" s="1" t="s">
        <v>131</v>
      </c>
      <c r="D57" s="1" t="s">
        <v>74</v>
      </c>
      <c r="E57" s="1" t="s">
        <v>75</v>
      </c>
      <c r="F57" s="1" t="s">
        <v>76</v>
      </c>
      <c r="G57" s="1" t="s">
        <v>77</v>
      </c>
      <c r="H57" s="1" t="s">
        <v>65</v>
      </c>
      <c r="I57" s="2">
        <v>272.22222222222223</v>
      </c>
      <c r="J57" s="2">
        <v>52.134679908106662</v>
      </c>
      <c r="K57" s="3">
        <v>1.874829787802843</v>
      </c>
      <c r="L57" s="1">
        <v>125</v>
      </c>
      <c r="M57" s="1">
        <v>0</v>
      </c>
      <c r="N57" s="1">
        <v>0</v>
      </c>
      <c r="O57" s="1">
        <f>SUM(L57:N57)</f>
        <v>125</v>
      </c>
      <c r="P57" s="1">
        <v>0</v>
      </c>
      <c r="Q57" s="1">
        <v>251</v>
      </c>
      <c r="R57" s="1">
        <v>702</v>
      </c>
      <c r="S57" s="2">
        <v>16.5</v>
      </c>
      <c r="T57" s="2">
        <v>31.3</v>
      </c>
      <c r="U57" s="2">
        <v>24.133333333333336</v>
      </c>
      <c r="V57" s="1" t="s">
        <v>13</v>
      </c>
      <c r="W57" s="2">
        <v>2371.60316311</v>
      </c>
      <c r="X57">
        <v>5</v>
      </c>
    </row>
    <row r="58" spans="1:24" hidden="1" x14ac:dyDescent="0.25">
      <c r="A58" s="1" t="s">
        <v>48</v>
      </c>
      <c r="B58" s="1">
        <v>3</v>
      </c>
      <c r="C58" s="1" t="s">
        <v>132</v>
      </c>
      <c r="D58" s="1" t="s">
        <v>74</v>
      </c>
      <c r="E58" s="1" t="s">
        <v>75</v>
      </c>
      <c r="F58" s="1" t="s">
        <v>76</v>
      </c>
      <c r="G58" s="1" t="s">
        <v>77</v>
      </c>
      <c r="H58" s="1" t="s">
        <v>65</v>
      </c>
      <c r="I58" s="2">
        <v>347.22222222222223</v>
      </c>
      <c r="J58" s="2">
        <v>20.199683086429811</v>
      </c>
      <c r="K58" s="3">
        <v>2.4266921729847475</v>
      </c>
      <c r="L58" s="1">
        <v>263</v>
      </c>
      <c r="M58" s="1">
        <v>149</v>
      </c>
      <c r="N58" s="1">
        <v>0</v>
      </c>
      <c r="O58" s="1">
        <f>SUM(L58:N58)</f>
        <v>412</v>
      </c>
      <c r="P58" s="1">
        <v>0</v>
      </c>
      <c r="Q58" s="1">
        <v>251</v>
      </c>
      <c r="R58" s="1">
        <v>702</v>
      </c>
      <c r="S58" s="2">
        <v>16.5</v>
      </c>
      <c r="T58" s="2">
        <v>31.3</v>
      </c>
      <c r="U58" s="2">
        <v>24.133333333333336</v>
      </c>
      <c r="V58" s="1" t="s">
        <v>13</v>
      </c>
      <c r="W58" s="2">
        <v>2521.3457989100002</v>
      </c>
      <c r="X58">
        <v>5</v>
      </c>
    </row>
    <row r="59" spans="1:24" hidden="1" x14ac:dyDescent="0.25">
      <c r="A59" s="1" t="s">
        <v>49</v>
      </c>
      <c r="B59" s="1">
        <v>1</v>
      </c>
      <c r="C59" s="1" t="s">
        <v>133</v>
      </c>
      <c r="D59" s="1" t="s">
        <v>74</v>
      </c>
      <c r="E59" s="1" t="s">
        <v>75</v>
      </c>
      <c r="F59" s="1" t="s">
        <v>79</v>
      </c>
      <c r="G59" s="1" t="s">
        <v>78</v>
      </c>
      <c r="H59" s="1" t="s">
        <v>65</v>
      </c>
      <c r="I59" s="2">
        <v>447.22222222222217</v>
      </c>
      <c r="J59" s="2">
        <v>79.093144617489259</v>
      </c>
      <c r="K59" s="3">
        <v>0.87762670661262043</v>
      </c>
      <c r="L59" s="1">
        <v>523</v>
      </c>
      <c r="M59" s="1">
        <v>0</v>
      </c>
      <c r="N59" s="1">
        <v>70</v>
      </c>
      <c r="O59" s="1">
        <f>SUM(L59:N59)</f>
        <v>593</v>
      </c>
      <c r="P59" s="1">
        <v>0</v>
      </c>
      <c r="Q59" s="1">
        <v>217</v>
      </c>
      <c r="R59" s="1">
        <v>508</v>
      </c>
      <c r="S59" s="2">
        <v>16.3</v>
      </c>
      <c r="T59" s="2">
        <v>31.9</v>
      </c>
      <c r="U59" s="2">
        <v>24.241666666666671</v>
      </c>
      <c r="V59" s="1" t="s">
        <v>7</v>
      </c>
      <c r="W59" s="2">
        <v>3145.99181662</v>
      </c>
      <c r="X59">
        <v>6</v>
      </c>
    </row>
    <row r="60" spans="1:24" hidden="1" x14ac:dyDescent="0.25">
      <c r="A60" s="1" t="s">
        <v>49</v>
      </c>
      <c r="B60" s="1">
        <v>1</v>
      </c>
      <c r="C60" s="1" t="s">
        <v>170</v>
      </c>
      <c r="D60" s="1" t="s">
        <v>74</v>
      </c>
      <c r="E60" s="1" t="s">
        <v>75</v>
      </c>
      <c r="F60" s="1" t="s">
        <v>79</v>
      </c>
      <c r="G60" s="1" t="s">
        <v>78</v>
      </c>
      <c r="H60" s="1" t="s">
        <v>65</v>
      </c>
      <c r="I60" s="2">
        <v>447.22222222222217</v>
      </c>
      <c r="J60" s="2">
        <v>79.093144617489259</v>
      </c>
      <c r="K60" s="3">
        <v>0.87762670661262043</v>
      </c>
      <c r="L60" s="1">
        <v>523</v>
      </c>
      <c r="M60" s="1">
        <v>0</v>
      </c>
      <c r="N60" s="1">
        <v>70</v>
      </c>
      <c r="O60" s="1">
        <f>SUM(L60:N60)</f>
        <v>593</v>
      </c>
      <c r="P60" s="1">
        <v>0</v>
      </c>
      <c r="Q60" s="1">
        <v>217</v>
      </c>
      <c r="R60" s="1">
        <v>508</v>
      </c>
      <c r="S60" s="2">
        <v>16.3</v>
      </c>
      <c r="T60" s="2">
        <v>31.9</v>
      </c>
      <c r="U60" s="2">
        <v>24.241666666666671</v>
      </c>
      <c r="V60" s="1" t="s">
        <v>7</v>
      </c>
      <c r="W60" s="2">
        <v>3145.99181662</v>
      </c>
      <c r="X60">
        <v>6</v>
      </c>
    </row>
    <row r="61" spans="1:24" hidden="1" x14ac:dyDescent="0.25">
      <c r="A61" s="1" t="s">
        <v>49</v>
      </c>
      <c r="B61" s="1">
        <v>1</v>
      </c>
      <c r="C61" s="1" t="s">
        <v>169</v>
      </c>
      <c r="D61" s="1" t="s">
        <v>74</v>
      </c>
      <c r="E61" s="1" t="s">
        <v>75</v>
      </c>
      <c r="F61" s="1" t="s">
        <v>79</v>
      </c>
      <c r="G61" s="1" t="s">
        <v>78</v>
      </c>
      <c r="H61" s="1" t="s">
        <v>65</v>
      </c>
      <c r="I61" s="2">
        <v>447.22222222222217</v>
      </c>
      <c r="J61" s="2">
        <v>79.093144617489259</v>
      </c>
      <c r="K61" s="3">
        <v>0.87762670661262043</v>
      </c>
      <c r="L61" s="1">
        <v>523</v>
      </c>
      <c r="M61" s="1">
        <v>0</v>
      </c>
      <c r="N61" s="1">
        <v>70</v>
      </c>
      <c r="O61" s="1">
        <f>SUM(L61:N61)</f>
        <v>593</v>
      </c>
      <c r="P61" s="1">
        <v>0</v>
      </c>
      <c r="Q61" s="1">
        <v>217</v>
      </c>
      <c r="R61" s="1">
        <v>508</v>
      </c>
      <c r="S61" s="2">
        <v>16.3</v>
      </c>
      <c r="T61" s="2">
        <v>31.9</v>
      </c>
      <c r="U61" s="2">
        <v>24.241666666666671</v>
      </c>
      <c r="V61" s="1" t="s">
        <v>7</v>
      </c>
      <c r="W61" s="2">
        <v>3145.99181662</v>
      </c>
      <c r="X61">
        <v>6</v>
      </c>
    </row>
    <row r="62" spans="1:24" hidden="1" x14ac:dyDescent="0.25">
      <c r="A62" s="1" t="s">
        <v>50</v>
      </c>
      <c r="B62" s="1">
        <v>1</v>
      </c>
      <c r="C62" s="1" t="s">
        <v>134</v>
      </c>
      <c r="D62" s="1" t="s">
        <v>74</v>
      </c>
      <c r="E62" s="1" t="s">
        <v>81</v>
      </c>
      <c r="F62" s="1" t="s">
        <v>81</v>
      </c>
      <c r="G62" s="1" t="s">
        <v>77</v>
      </c>
      <c r="H62" s="1" t="s">
        <v>64</v>
      </c>
      <c r="I62" s="2">
        <v>163.88888888888891</v>
      </c>
      <c r="J62" s="2">
        <v>12.302330660132782</v>
      </c>
      <c r="K62" s="3">
        <v>1.7140310344903587</v>
      </c>
      <c r="L62" s="1">
        <v>0</v>
      </c>
      <c r="M62" s="1">
        <v>827</v>
      </c>
      <c r="N62" s="1">
        <v>523</v>
      </c>
      <c r="O62" s="1">
        <f>SUM(L62:N62)</f>
        <v>1350</v>
      </c>
      <c r="P62" s="1">
        <v>3</v>
      </c>
      <c r="Q62" s="1">
        <v>312</v>
      </c>
      <c r="R62" s="1">
        <v>1206</v>
      </c>
      <c r="S62" s="2">
        <v>16.100000000000001</v>
      </c>
      <c r="T62" s="2">
        <v>29.9</v>
      </c>
      <c r="U62" s="2">
        <v>23.058333333333337</v>
      </c>
      <c r="V62" s="1" t="s">
        <v>17</v>
      </c>
      <c r="W62" s="2">
        <v>1129.10276838</v>
      </c>
      <c r="X62">
        <v>5</v>
      </c>
    </row>
    <row r="63" spans="1:24" hidden="1" x14ac:dyDescent="0.25">
      <c r="A63" s="1" t="s">
        <v>50</v>
      </c>
      <c r="B63" s="1">
        <v>1</v>
      </c>
      <c r="C63" s="1" t="s">
        <v>134</v>
      </c>
      <c r="D63" s="1" t="s">
        <v>74</v>
      </c>
      <c r="E63" s="1" t="s">
        <v>81</v>
      </c>
      <c r="F63" s="1" t="s">
        <v>81</v>
      </c>
      <c r="G63" s="1" t="s">
        <v>77</v>
      </c>
      <c r="H63" s="1" t="s">
        <v>64</v>
      </c>
      <c r="I63" s="2">
        <v>163.88888888888891</v>
      </c>
      <c r="J63" s="2">
        <v>12.302330660132782</v>
      </c>
      <c r="K63" s="3">
        <v>1.7140310344903587</v>
      </c>
      <c r="L63" s="1">
        <v>0</v>
      </c>
      <c r="M63" s="1">
        <v>827</v>
      </c>
      <c r="N63" s="1">
        <v>523</v>
      </c>
      <c r="O63" s="1">
        <f>SUM(L63:N63)</f>
        <v>1350</v>
      </c>
      <c r="P63" s="1">
        <v>3</v>
      </c>
      <c r="Q63" s="1">
        <v>312</v>
      </c>
      <c r="R63" s="1">
        <v>1206</v>
      </c>
      <c r="S63" s="2">
        <v>16.100000000000001</v>
      </c>
      <c r="T63" s="2">
        <v>29.9</v>
      </c>
      <c r="U63" s="2">
        <v>23.058333333333337</v>
      </c>
      <c r="V63" s="1" t="s">
        <v>18</v>
      </c>
      <c r="W63" s="2">
        <v>587.17765963299996</v>
      </c>
      <c r="X63">
        <v>10</v>
      </c>
    </row>
    <row r="64" spans="1:24" hidden="1" x14ac:dyDescent="0.25">
      <c r="A64" s="1" t="s">
        <v>50</v>
      </c>
      <c r="B64" s="1">
        <v>1</v>
      </c>
      <c r="C64" s="1" t="s">
        <v>134</v>
      </c>
      <c r="D64" s="1" t="s">
        <v>74</v>
      </c>
      <c r="E64" s="1" t="s">
        <v>81</v>
      </c>
      <c r="F64" s="1" t="s">
        <v>81</v>
      </c>
      <c r="G64" s="1" t="s">
        <v>77</v>
      </c>
      <c r="H64" s="1" t="s">
        <v>64</v>
      </c>
      <c r="I64" s="2">
        <v>163.88888888888891</v>
      </c>
      <c r="J64" s="2">
        <v>12.302330660132782</v>
      </c>
      <c r="K64" s="3">
        <v>1.7140310344903587</v>
      </c>
      <c r="L64" s="1">
        <v>0</v>
      </c>
      <c r="M64" s="1">
        <v>827</v>
      </c>
      <c r="N64" s="1">
        <v>523</v>
      </c>
      <c r="O64" s="1">
        <f>SUM(L64:N64)</f>
        <v>1350</v>
      </c>
      <c r="P64" s="1">
        <v>3</v>
      </c>
      <c r="Q64" s="1">
        <v>312</v>
      </c>
      <c r="R64" s="1">
        <v>1206</v>
      </c>
      <c r="S64" s="2">
        <v>16.100000000000001</v>
      </c>
      <c r="T64" s="2">
        <v>29.9</v>
      </c>
      <c r="U64" s="2">
        <v>23.058333333333337</v>
      </c>
      <c r="V64" s="1" t="s">
        <v>19</v>
      </c>
      <c r="W64" s="2">
        <v>2759.6405591900002</v>
      </c>
      <c r="X64">
        <v>6</v>
      </c>
    </row>
    <row r="65" spans="1:24" hidden="1" x14ac:dyDescent="0.25">
      <c r="A65" s="1" t="s">
        <v>50</v>
      </c>
      <c r="B65" s="1">
        <v>1</v>
      </c>
      <c r="C65" s="1" t="s">
        <v>134</v>
      </c>
      <c r="D65" s="1" t="s">
        <v>74</v>
      </c>
      <c r="E65" s="1" t="s">
        <v>81</v>
      </c>
      <c r="F65" s="1" t="s">
        <v>81</v>
      </c>
      <c r="G65" s="1" t="s">
        <v>77</v>
      </c>
      <c r="H65" s="1" t="s">
        <v>64</v>
      </c>
      <c r="I65" s="2">
        <v>163.88888888888891</v>
      </c>
      <c r="J65" s="2">
        <v>12.302330660132782</v>
      </c>
      <c r="K65" s="3">
        <v>1.7140310344903587</v>
      </c>
      <c r="L65" s="1">
        <v>0</v>
      </c>
      <c r="M65" s="1">
        <v>827</v>
      </c>
      <c r="N65" s="1">
        <v>523</v>
      </c>
      <c r="O65" s="1">
        <f>SUM(L65:N65)</f>
        <v>1350</v>
      </c>
      <c r="P65" s="1">
        <v>3</v>
      </c>
      <c r="Q65" s="1">
        <v>312</v>
      </c>
      <c r="R65" s="1">
        <v>1206</v>
      </c>
      <c r="S65" s="2">
        <v>16.100000000000001</v>
      </c>
      <c r="T65" s="2">
        <v>29.9</v>
      </c>
      <c r="U65" s="2">
        <v>23.058333333333337</v>
      </c>
      <c r="V65" s="1" t="s">
        <v>20</v>
      </c>
      <c r="W65" s="2">
        <v>2783.95054557</v>
      </c>
      <c r="X65">
        <v>15</v>
      </c>
    </row>
    <row r="66" spans="1:24" hidden="1" x14ac:dyDescent="0.25">
      <c r="A66" s="1" t="s">
        <v>50</v>
      </c>
      <c r="B66" s="1">
        <v>2</v>
      </c>
      <c r="C66" s="1" t="s">
        <v>135</v>
      </c>
      <c r="D66" s="1" t="s">
        <v>74</v>
      </c>
      <c r="E66" s="1" t="s">
        <v>81</v>
      </c>
      <c r="F66" s="1" t="s">
        <v>81</v>
      </c>
      <c r="G66" s="1" t="s">
        <v>77</v>
      </c>
      <c r="H66" s="1" t="s">
        <v>64</v>
      </c>
      <c r="I66" s="2">
        <v>77.777777777777771</v>
      </c>
      <c r="J66" s="2">
        <v>1.5473391016480929</v>
      </c>
      <c r="K66" s="3">
        <v>1.1257020611152391</v>
      </c>
      <c r="L66" s="1">
        <v>0</v>
      </c>
      <c r="M66" s="1">
        <v>1128</v>
      </c>
      <c r="N66" s="1">
        <v>1021</v>
      </c>
      <c r="O66" s="1">
        <f>SUM(L66:N66)</f>
        <v>2149</v>
      </c>
      <c r="P66" s="1">
        <v>3</v>
      </c>
      <c r="Q66" s="1">
        <v>305</v>
      </c>
      <c r="R66" s="1">
        <v>1109</v>
      </c>
      <c r="S66" s="2">
        <v>16.399999999999999</v>
      </c>
      <c r="T66" s="2">
        <v>30.3</v>
      </c>
      <c r="U66" s="2">
        <v>23.424999999999997</v>
      </c>
      <c r="V66" s="1" t="s">
        <v>17</v>
      </c>
      <c r="W66" s="2">
        <v>799.75922470399996</v>
      </c>
      <c r="X66">
        <v>5</v>
      </c>
    </row>
    <row r="67" spans="1:24" hidden="1" x14ac:dyDescent="0.25">
      <c r="A67" s="1" t="s">
        <v>50</v>
      </c>
      <c r="B67" s="1">
        <v>2</v>
      </c>
      <c r="C67" s="1" t="s">
        <v>135</v>
      </c>
      <c r="D67" s="1" t="s">
        <v>74</v>
      </c>
      <c r="E67" s="1" t="s">
        <v>81</v>
      </c>
      <c r="F67" s="1" t="s">
        <v>81</v>
      </c>
      <c r="G67" s="1" t="s">
        <v>77</v>
      </c>
      <c r="H67" s="1" t="s">
        <v>64</v>
      </c>
      <c r="I67" s="2">
        <v>77.777777777777771</v>
      </c>
      <c r="J67" s="2">
        <v>1.5473391016480929</v>
      </c>
      <c r="K67" s="3">
        <v>1.1257020611152391</v>
      </c>
      <c r="L67" s="1">
        <v>0</v>
      </c>
      <c r="M67" s="1">
        <v>1128</v>
      </c>
      <c r="N67" s="1">
        <v>1021</v>
      </c>
      <c r="O67" s="1">
        <f>SUM(L67:N67)</f>
        <v>2149</v>
      </c>
      <c r="P67" s="1">
        <v>3</v>
      </c>
      <c r="Q67" s="1">
        <v>305</v>
      </c>
      <c r="R67" s="1">
        <v>1109</v>
      </c>
      <c r="S67" s="2">
        <v>16.399999999999999</v>
      </c>
      <c r="T67" s="2">
        <v>30.3</v>
      </c>
      <c r="U67" s="2">
        <v>23.424999999999997</v>
      </c>
      <c r="V67" s="1" t="s">
        <v>18</v>
      </c>
      <c r="W67" s="2">
        <v>809.70660676199998</v>
      </c>
      <c r="X67">
        <v>10</v>
      </c>
    </row>
    <row r="68" spans="1:24" hidden="1" x14ac:dyDescent="0.25">
      <c r="A68" s="1" t="s">
        <v>50</v>
      </c>
      <c r="B68" s="1">
        <v>2</v>
      </c>
      <c r="C68" s="1" t="s">
        <v>135</v>
      </c>
      <c r="D68" s="1" t="s">
        <v>74</v>
      </c>
      <c r="E68" s="1" t="s">
        <v>81</v>
      </c>
      <c r="F68" s="1" t="s">
        <v>81</v>
      </c>
      <c r="G68" s="1" t="s">
        <v>77</v>
      </c>
      <c r="H68" s="1" t="s">
        <v>64</v>
      </c>
      <c r="I68" s="2">
        <v>77.777777777777771</v>
      </c>
      <c r="J68" s="2">
        <v>1.5473391016480929</v>
      </c>
      <c r="K68" s="3">
        <v>1.1257020611152391</v>
      </c>
      <c r="L68" s="1">
        <v>0</v>
      </c>
      <c r="M68" s="1">
        <v>1128</v>
      </c>
      <c r="N68" s="1">
        <v>1021</v>
      </c>
      <c r="O68" s="1">
        <f>SUM(L68:N68)</f>
        <v>2149</v>
      </c>
      <c r="P68" s="1">
        <v>3</v>
      </c>
      <c r="Q68" s="1">
        <v>305</v>
      </c>
      <c r="R68" s="1">
        <v>1109</v>
      </c>
      <c r="S68" s="2">
        <v>16.399999999999999</v>
      </c>
      <c r="T68" s="2">
        <v>30.3</v>
      </c>
      <c r="U68" s="2">
        <v>23.424999999999997</v>
      </c>
      <c r="V68" s="1" t="s">
        <v>19</v>
      </c>
      <c r="W68" s="2">
        <v>3088.4427266299999</v>
      </c>
      <c r="X68">
        <v>6</v>
      </c>
    </row>
    <row r="69" spans="1:24" hidden="1" x14ac:dyDescent="0.25">
      <c r="A69" s="1" t="s">
        <v>50</v>
      </c>
      <c r="B69" s="1">
        <v>2</v>
      </c>
      <c r="C69" s="1" t="s">
        <v>135</v>
      </c>
      <c r="D69" s="1" t="s">
        <v>74</v>
      </c>
      <c r="E69" s="1" t="s">
        <v>81</v>
      </c>
      <c r="F69" s="1" t="s">
        <v>81</v>
      </c>
      <c r="G69" s="1" t="s">
        <v>77</v>
      </c>
      <c r="H69" s="1" t="s">
        <v>64</v>
      </c>
      <c r="I69" s="2">
        <v>77.777777777777771</v>
      </c>
      <c r="J69" s="2">
        <v>1.5473391016480929</v>
      </c>
      <c r="K69" s="3">
        <v>1.1257020611152391</v>
      </c>
      <c r="L69" s="1">
        <v>0</v>
      </c>
      <c r="M69" s="1">
        <v>1128</v>
      </c>
      <c r="N69" s="1">
        <v>1021</v>
      </c>
      <c r="O69" s="1">
        <f>SUM(L69:N69)</f>
        <v>2149</v>
      </c>
      <c r="P69" s="1">
        <v>3</v>
      </c>
      <c r="Q69" s="1">
        <v>305</v>
      </c>
      <c r="R69" s="1">
        <v>1109</v>
      </c>
      <c r="S69" s="2">
        <v>16.399999999999999</v>
      </c>
      <c r="T69" s="2">
        <v>30.3</v>
      </c>
      <c r="U69" s="2">
        <v>23.424999999999997</v>
      </c>
      <c r="V69" s="1" t="s">
        <v>20</v>
      </c>
      <c r="W69" s="2">
        <v>2623.4131889800001</v>
      </c>
      <c r="X69">
        <v>15</v>
      </c>
    </row>
    <row r="70" spans="1:24" hidden="1" x14ac:dyDescent="0.25">
      <c r="A70" s="1" t="s">
        <v>50</v>
      </c>
      <c r="B70" s="1">
        <v>3</v>
      </c>
      <c r="C70" s="1" t="s">
        <v>136</v>
      </c>
      <c r="D70" s="1" t="s">
        <v>74</v>
      </c>
      <c r="E70" s="1" t="s">
        <v>81</v>
      </c>
      <c r="F70" s="1" t="s">
        <v>81</v>
      </c>
      <c r="G70" s="1" t="s">
        <v>77</v>
      </c>
      <c r="H70" s="1" t="s">
        <v>64</v>
      </c>
      <c r="I70" s="2">
        <v>350.00000000000006</v>
      </c>
      <c r="J70" s="2">
        <v>37.576327930199739</v>
      </c>
      <c r="K70" s="3">
        <v>2.1502433645767072</v>
      </c>
      <c r="L70" s="1">
        <v>0</v>
      </c>
      <c r="M70" s="1">
        <v>0</v>
      </c>
      <c r="N70" s="1">
        <v>260</v>
      </c>
      <c r="O70" s="1">
        <f>SUM(L70:N70)</f>
        <v>260</v>
      </c>
      <c r="P70" s="1">
        <v>3</v>
      </c>
      <c r="Q70" s="1">
        <v>305</v>
      </c>
      <c r="R70" s="1">
        <v>1110</v>
      </c>
      <c r="S70" s="2">
        <v>16.399999999999999</v>
      </c>
      <c r="T70" s="2">
        <v>30.3</v>
      </c>
      <c r="U70" s="2">
        <v>23.424999999999997</v>
      </c>
      <c r="V70" s="1" t="s">
        <v>17</v>
      </c>
      <c r="W70" s="2">
        <v>897.30518719899999</v>
      </c>
      <c r="X70">
        <v>5</v>
      </c>
    </row>
    <row r="71" spans="1:24" hidden="1" x14ac:dyDescent="0.25">
      <c r="A71" s="1" t="s">
        <v>50</v>
      </c>
      <c r="B71" s="1">
        <v>3</v>
      </c>
      <c r="C71" s="1" t="s">
        <v>136</v>
      </c>
      <c r="D71" s="1" t="s">
        <v>74</v>
      </c>
      <c r="E71" s="1" t="s">
        <v>81</v>
      </c>
      <c r="F71" s="1" t="s">
        <v>81</v>
      </c>
      <c r="G71" s="1" t="s">
        <v>77</v>
      </c>
      <c r="H71" s="1" t="s">
        <v>64</v>
      </c>
      <c r="I71" s="2">
        <v>350.00000000000006</v>
      </c>
      <c r="J71" s="2">
        <v>37.576327930199739</v>
      </c>
      <c r="K71" s="3">
        <v>2.1502433645767072</v>
      </c>
      <c r="L71" s="1">
        <v>0</v>
      </c>
      <c r="M71" s="1">
        <v>0</v>
      </c>
      <c r="N71" s="1">
        <v>260</v>
      </c>
      <c r="O71" s="1">
        <f>SUM(L71:N71)</f>
        <v>260</v>
      </c>
      <c r="P71" s="1">
        <v>3</v>
      </c>
      <c r="Q71" s="1">
        <v>305</v>
      </c>
      <c r="R71" s="1">
        <v>1110</v>
      </c>
      <c r="S71" s="2">
        <v>16.399999999999999</v>
      </c>
      <c r="T71" s="2">
        <v>30.3</v>
      </c>
      <c r="U71" s="2">
        <v>23.424999999999997</v>
      </c>
      <c r="V71" s="1" t="s">
        <v>18</v>
      </c>
      <c r="W71" s="2">
        <v>1018.5283031500001</v>
      </c>
      <c r="X71">
        <v>10</v>
      </c>
    </row>
    <row r="72" spans="1:24" hidden="1" x14ac:dyDescent="0.25">
      <c r="A72" s="1" t="s">
        <v>50</v>
      </c>
      <c r="B72" s="1">
        <v>3</v>
      </c>
      <c r="C72" s="1" t="s">
        <v>136</v>
      </c>
      <c r="D72" s="1" t="s">
        <v>74</v>
      </c>
      <c r="E72" s="1" t="s">
        <v>81</v>
      </c>
      <c r="F72" s="1" t="s">
        <v>81</v>
      </c>
      <c r="G72" s="1" t="s">
        <v>77</v>
      </c>
      <c r="H72" s="1" t="s">
        <v>64</v>
      </c>
      <c r="I72" s="2">
        <v>350.00000000000006</v>
      </c>
      <c r="J72" s="2">
        <v>37.576327930199739</v>
      </c>
      <c r="K72" s="3">
        <v>2.1502433645767072</v>
      </c>
      <c r="L72" s="1">
        <v>0</v>
      </c>
      <c r="M72" s="1">
        <v>0</v>
      </c>
      <c r="N72" s="1">
        <v>260</v>
      </c>
      <c r="O72" s="1">
        <f>SUM(L72:N72)</f>
        <v>260</v>
      </c>
      <c r="P72" s="1">
        <v>3</v>
      </c>
      <c r="Q72" s="1">
        <v>305</v>
      </c>
      <c r="R72" s="1">
        <v>1110</v>
      </c>
      <c r="S72" s="2">
        <v>16.399999999999999</v>
      </c>
      <c r="T72" s="2">
        <v>30.3</v>
      </c>
      <c r="U72" s="2">
        <v>23.424999999999997</v>
      </c>
      <c r="V72" s="1" t="s">
        <v>19</v>
      </c>
      <c r="W72" s="2">
        <v>3109.0063793600002</v>
      </c>
      <c r="X72">
        <v>6</v>
      </c>
    </row>
    <row r="73" spans="1:24" hidden="1" x14ac:dyDescent="0.25">
      <c r="A73" s="1" t="s">
        <v>50</v>
      </c>
      <c r="B73" s="1">
        <v>3</v>
      </c>
      <c r="C73" s="1" t="s">
        <v>136</v>
      </c>
      <c r="D73" s="1" t="s">
        <v>74</v>
      </c>
      <c r="E73" s="1" t="s">
        <v>81</v>
      </c>
      <c r="F73" s="1" t="s">
        <v>81</v>
      </c>
      <c r="G73" s="1" t="s">
        <v>77</v>
      </c>
      <c r="H73" s="1" t="s">
        <v>64</v>
      </c>
      <c r="I73" s="2">
        <v>350.00000000000006</v>
      </c>
      <c r="J73" s="2">
        <v>37.576327930199739</v>
      </c>
      <c r="K73" s="3">
        <v>2.1502433645767072</v>
      </c>
      <c r="L73" s="1">
        <v>0</v>
      </c>
      <c r="M73" s="1">
        <v>0</v>
      </c>
      <c r="N73" s="1">
        <v>260</v>
      </c>
      <c r="O73" s="1">
        <f>SUM(L73:N73)</f>
        <v>260</v>
      </c>
      <c r="P73" s="1">
        <v>3</v>
      </c>
      <c r="Q73" s="1">
        <v>305</v>
      </c>
      <c r="R73" s="1">
        <v>1110</v>
      </c>
      <c r="S73" s="2">
        <v>16.399999999999999</v>
      </c>
      <c r="T73" s="2">
        <v>30.3</v>
      </c>
      <c r="U73" s="2">
        <v>23.424999999999997</v>
      </c>
      <c r="V73" s="1" t="s">
        <v>20</v>
      </c>
      <c r="W73" s="2">
        <v>2358.5971347700001</v>
      </c>
      <c r="X73">
        <v>15</v>
      </c>
    </row>
    <row r="74" spans="1:24" hidden="1" x14ac:dyDescent="0.25">
      <c r="A74" s="1" t="s">
        <v>51</v>
      </c>
      <c r="B74" s="1">
        <v>1</v>
      </c>
      <c r="C74" s="1" t="s">
        <v>137</v>
      </c>
      <c r="D74" s="1" t="s">
        <v>74</v>
      </c>
      <c r="E74" s="1" t="s">
        <v>81</v>
      </c>
      <c r="F74" s="1" t="s">
        <v>81</v>
      </c>
      <c r="G74" s="1" t="s">
        <v>77</v>
      </c>
      <c r="H74" s="1" t="s">
        <v>65</v>
      </c>
      <c r="I74" s="2">
        <v>188.88888888888889</v>
      </c>
      <c r="J74" s="2">
        <v>37.104953769144224</v>
      </c>
      <c r="K74" s="3">
        <v>2.3283484401310588</v>
      </c>
      <c r="L74" s="1">
        <v>0</v>
      </c>
      <c r="M74" s="1">
        <v>741</v>
      </c>
      <c r="N74" s="1">
        <v>0</v>
      </c>
      <c r="O74" s="1">
        <f>SUM(L74:N74)</f>
        <v>741</v>
      </c>
      <c r="P74" s="1">
        <v>4</v>
      </c>
      <c r="Q74" s="1">
        <v>307</v>
      </c>
      <c r="R74" s="1">
        <v>1271</v>
      </c>
      <c r="S74" s="2">
        <v>15.6</v>
      </c>
      <c r="T74" s="2">
        <v>29.4</v>
      </c>
      <c r="U74" s="2">
        <v>22.566666666666666</v>
      </c>
      <c r="V74" s="1" t="s">
        <v>17</v>
      </c>
      <c r="W74" s="2">
        <v>1407.50905797</v>
      </c>
      <c r="X74">
        <v>5</v>
      </c>
    </row>
    <row r="75" spans="1:24" hidden="1" x14ac:dyDescent="0.25">
      <c r="A75" s="1" t="s">
        <v>51</v>
      </c>
      <c r="B75" s="1">
        <v>1</v>
      </c>
      <c r="C75" s="1" t="s">
        <v>137</v>
      </c>
      <c r="D75" s="1" t="s">
        <v>74</v>
      </c>
      <c r="E75" s="1" t="s">
        <v>81</v>
      </c>
      <c r="F75" s="1" t="s">
        <v>81</v>
      </c>
      <c r="G75" s="1" t="s">
        <v>77</v>
      </c>
      <c r="H75" s="1" t="s">
        <v>65</v>
      </c>
      <c r="I75" s="2">
        <v>188.88888888888889</v>
      </c>
      <c r="J75" s="2">
        <v>37.104953769144224</v>
      </c>
      <c r="K75" s="3">
        <v>2.3283484401310588</v>
      </c>
      <c r="L75" s="1">
        <v>0</v>
      </c>
      <c r="M75" s="1">
        <v>741</v>
      </c>
      <c r="N75" s="1">
        <v>0</v>
      </c>
      <c r="O75" s="1">
        <f>SUM(L75:N75)</f>
        <v>741</v>
      </c>
      <c r="P75" s="1">
        <v>4</v>
      </c>
      <c r="Q75" s="1">
        <v>307</v>
      </c>
      <c r="R75" s="1">
        <v>1271</v>
      </c>
      <c r="S75" s="2">
        <v>15.6</v>
      </c>
      <c r="T75" s="2">
        <v>29.4</v>
      </c>
      <c r="U75" s="2">
        <v>22.566666666666666</v>
      </c>
      <c r="V75" s="1" t="s">
        <v>21</v>
      </c>
      <c r="W75" s="2">
        <v>3158.9804377800001</v>
      </c>
      <c r="X75">
        <v>6</v>
      </c>
    </row>
    <row r="76" spans="1:24" hidden="1" x14ac:dyDescent="0.25">
      <c r="A76" s="1" t="s">
        <v>51</v>
      </c>
      <c r="B76" s="1">
        <v>1</v>
      </c>
      <c r="C76" s="1" t="s">
        <v>137</v>
      </c>
      <c r="D76" s="1" t="s">
        <v>74</v>
      </c>
      <c r="E76" s="1" t="s">
        <v>81</v>
      </c>
      <c r="F76" s="1" t="s">
        <v>81</v>
      </c>
      <c r="G76" s="1" t="s">
        <v>77</v>
      </c>
      <c r="H76" s="1" t="s">
        <v>65</v>
      </c>
      <c r="I76" s="2">
        <v>188.88888888888889</v>
      </c>
      <c r="J76" s="2">
        <v>37.104953769144224</v>
      </c>
      <c r="K76" s="3">
        <v>2.3283484401310588</v>
      </c>
      <c r="L76" s="1">
        <v>0</v>
      </c>
      <c r="M76" s="1">
        <v>741</v>
      </c>
      <c r="N76" s="1">
        <v>0</v>
      </c>
      <c r="O76" s="1">
        <f>SUM(L76:N76)</f>
        <v>741</v>
      </c>
      <c r="P76" s="1">
        <v>4</v>
      </c>
      <c r="Q76" s="1">
        <v>307</v>
      </c>
      <c r="R76" s="1">
        <v>1271</v>
      </c>
      <c r="S76" s="2">
        <v>15.6</v>
      </c>
      <c r="T76" s="2">
        <v>29.4</v>
      </c>
      <c r="U76" s="2">
        <v>22.566666666666666</v>
      </c>
      <c r="V76" s="1" t="s">
        <v>18</v>
      </c>
      <c r="W76" s="2">
        <v>504.60276187199997</v>
      </c>
      <c r="X76">
        <v>10</v>
      </c>
    </row>
    <row r="77" spans="1:24" hidden="1" x14ac:dyDescent="0.25">
      <c r="A77" s="1" t="s">
        <v>51</v>
      </c>
      <c r="B77" s="1">
        <v>1</v>
      </c>
      <c r="C77" s="1" t="s">
        <v>137</v>
      </c>
      <c r="D77" s="1" t="s">
        <v>74</v>
      </c>
      <c r="E77" s="1" t="s">
        <v>81</v>
      </c>
      <c r="F77" s="1" t="s">
        <v>81</v>
      </c>
      <c r="G77" s="1" t="s">
        <v>77</v>
      </c>
      <c r="H77" s="1" t="s">
        <v>65</v>
      </c>
      <c r="I77" s="2">
        <v>188.88888888888889</v>
      </c>
      <c r="J77" s="2">
        <v>37.104953769144224</v>
      </c>
      <c r="K77" s="3">
        <v>2.3283484401310588</v>
      </c>
      <c r="L77" s="1">
        <v>0</v>
      </c>
      <c r="M77" s="1">
        <v>741</v>
      </c>
      <c r="N77" s="1">
        <v>0</v>
      </c>
      <c r="O77" s="1">
        <f>SUM(L77:N77)</f>
        <v>741</v>
      </c>
      <c r="P77" s="1">
        <v>4</v>
      </c>
      <c r="Q77" s="1">
        <v>307</v>
      </c>
      <c r="R77" s="1">
        <v>1271</v>
      </c>
      <c r="S77" s="2">
        <v>15.6</v>
      </c>
      <c r="T77" s="2">
        <v>29.4</v>
      </c>
      <c r="U77" s="2">
        <v>22.566666666666666</v>
      </c>
      <c r="V77" s="1" t="s">
        <v>19</v>
      </c>
      <c r="W77" s="2">
        <v>2825.14103626</v>
      </c>
      <c r="X77">
        <v>6</v>
      </c>
    </row>
    <row r="78" spans="1:24" hidden="1" x14ac:dyDescent="0.25">
      <c r="A78" s="1" t="s">
        <v>51</v>
      </c>
      <c r="B78" s="1">
        <v>2</v>
      </c>
      <c r="C78" s="1" t="s">
        <v>138</v>
      </c>
      <c r="D78" s="1" t="s">
        <v>74</v>
      </c>
      <c r="E78" s="1" t="s">
        <v>81</v>
      </c>
      <c r="F78" s="1" t="s">
        <v>81</v>
      </c>
      <c r="G78" s="1" t="s">
        <v>77</v>
      </c>
      <c r="H78" s="1" t="s">
        <v>65</v>
      </c>
      <c r="I78" s="2">
        <v>163.88888888888891</v>
      </c>
      <c r="J78" s="2">
        <v>10.152176651461486</v>
      </c>
      <c r="K78" s="3">
        <v>1.9666806373849735</v>
      </c>
      <c r="L78" s="1">
        <v>0</v>
      </c>
      <c r="M78" s="1">
        <v>758</v>
      </c>
      <c r="N78" s="1">
        <v>432</v>
      </c>
      <c r="O78" s="1">
        <f>SUM(L78:N78)</f>
        <v>1190</v>
      </c>
      <c r="P78" s="1">
        <v>4</v>
      </c>
      <c r="Q78" s="1">
        <v>311</v>
      </c>
      <c r="R78" s="1">
        <v>1241</v>
      </c>
      <c r="S78" s="2">
        <v>15.8</v>
      </c>
      <c r="T78" s="2">
        <v>29.7</v>
      </c>
      <c r="U78" s="2">
        <v>22.808333333333334</v>
      </c>
      <c r="V78" s="1" t="s">
        <v>17</v>
      </c>
      <c r="W78" s="2">
        <v>1173.9352639000001</v>
      </c>
      <c r="X78">
        <v>5</v>
      </c>
    </row>
    <row r="79" spans="1:24" hidden="1" x14ac:dyDescent="0.25">
      <c r="A79" s="1" t="s">
        <v>51</v>
      </c>
      <c r="B79" s="1">
        <v>2</v>
      </c>
      <c r="C79" s="1" t="s">
        <v>138</v>
      </c>
      <c r="D79" s="1" t="s">
        <v>74</v>
      </c>
      <c r="E79" s="1" t="s">
        <v>81</v>
      </c>
      <c r="F79" s="1" t="s">
        <v>81</v>
      </c>
      <c r="G79" s="1" t="s">
        <v>77</v>
      </c>
      <c r="H79" s="1" t="s">
        <v>65</v>
      </c>
      <c r="I79" s="2">
        <v>163.88888888888891</v>
      </c>
      <c r="J79" s="2">
        <v>10.152176651461486</v>
      </c>
      <c r="K79" s="3">
        <v>1.9666806373849735</v>
      </c>
      <c r="L79" s="1">
        <v>0</v>
      </c>
      <c r="M79" s="1">
        <v>758</v>
      </c>
      <c r="N79" s="1">
        <v>432</v>
      </c>
      <c r="O79" s="1">
        <f>SUM(L79:N79)</f>
        <v>1190</v>
      </c>
      <c r="P79" s="1">
        <v>4</v>
      </c>
      <c r="Q79" s="1">
        <v>311</v>
      </c>
      <c r="R79" s="1">
        <v>1241</v>
      </c>
      <c r="S79" s="2">
        <v>15.8</v>
      </c>
      <c r="T79" s="2">
        <v>29.7</v>
      </c>
      <c r="U79" s="2">
        <v>22.808333333333334</v>
      </c>
      <c r="V79" s="1" t="s">
        <v>18</v>
      </c>
      <c r="W79" s="2">
        <v>735.14074095599995</v>
      </c>
      <c r="X79">
        <v>10</v>
      </c>
    </row>
    <row r="80" spans="1:24" hidden="1" x14ac:dyDescent="0.25">
      <c r="A80" s="1" t="s">
        <v>51</v>
      </c>
      <c r="B80" s="1">
        <v>2</v>
      </c>
      <c r="C80" s="1" t="s">
        <v>138</v>
      </c>
      <c r="D80" s="1" t="s">
        <v>74</v>
      </c>
      <c r="E80" s="1" t="s">
        <v>81</v>
      </c>
      <c r="F80" s="1" t="s">
        <v>81</v>
      </c>
      <c r="G80" s="1" t="s">
        <v>77</v>
      </c>
      <c r="H80" s="1" t="s">
        <v>65</v>
      </c>
      <c r="I80" s="2">
        <v>163.88888888888891</v>
      </c>
      <c r="J80" s="2">
        <v>10.152176651461486</v>
      </c>
      <c r="K80" s="3">
        <v>1.9666806373849735</v>
      </c>
      <c r="L80" s="1">
        <v>0</v>
      </c>
      <c r="M80" s="1">
        <v>758</v>
      </c>
      <c r="N80" s="1">
        <v>432</v>
      </c>
      <c r="O80" s="1">
        <f>SUM(L80:N80)</f>
        <v>1190</v>
      </c>
      <c r="P80" s="1">
        <v>4</v>
      </c>
      <c r="Q80" s="1">
        <v>311</v>
      </c>
      <c r="R80" s="1">
        <v>1241</v>
      </c>
      <c r="S80" s="2">
        <v>15.8</v>
      </c>
      <c r="T80" s="2">
        <v>29.7</v>
      </c>
      <c r="U80" s="2">
        <v>22.808333333333334</v>
      </c>
      <c r="V80" s="1" t="s">
        <v>19</v>
      </c>
      <c r="W80" s="2">
        <v>3127.5465169600002</v>
      </c>
      <c r="X80">
        <v>6</v>
      </c>
    </row>
    <row r="81" spans="1:24" hidden="1" x14ac:dyDescent="0.25">
      <c r="A81" s="1" t="s">
        <v>51</v>
      </c>
      <c r="B81" s="1">
        <v>3</v>
      </c>
      <c r="C81" s="1" t="s">
        <v>139</v>
      </c>
      <c r="D81" s="1" t="s">
        <v>74</v>
      </c>
      <c r="E81" s="1" t="s">
        <v>81</v>
      </c>
      <c r="F81" s="1" t="s">
        <v>81</v>
      </c>
      <c r="G81" s="1" t="s">
        <v>77</v>
      </c>
      <c r="H81" s="1" t="s">
        <v>65</v>
      </c>
      <c r="I81" s="2">
        <v>163.88888888888891</v>
      </c>
      <c r="J81" s="2">
        <v>12.776490803006771</v>
      </c>
      <c r="K81" s="3">
        <v>1.8868977119422103</v>
      </c>
      <c r="L81" s="1">
        <v>0</v>
      </c>
      <c r="M81" s="1">
        <v>429</v>
      </c>
      <c r="N81" s="1">
        <v>372</v>
      </c>
      <c r="O81" s="1">
        <f>SUM(L81:N81)</f>
        <v>801</v>
      </c>
      <c r="P81" s="1">
        <v>4</v>
      </c>
      <c r="Q81" s="1">
        <v>311</v>
      </c>
      <c r="R81" s="1">
        <v>1240</v>
      </c>
      <c r="S81" s="2">
        <v>15.8</v>
      </c>
      <c r="T81" s="2">
        <v>29.7</v>
      </c>
      <c r="U81" s="2">
        <v>22.808333333333334</v>
      </c>
      <c r="V81" s="1" t="s">
        <v>17</v>
      </c>
      <c r="W81" s="2">
        <v>975.64198641799999</v>
      </c>
      <c r="X81">
        <v>5</v>
      </c>
    </row>
    <row r="82" spans="1:24" hidden="1" x14ac:dyDescent="0.25">
      <c r="A82" s="1" t="s">
        <v>51</v>
      </c>
      <c r="B82" s="1">
        <v>3</v>
      </c>
      <c r="C82" s="1" t="s">
        <v>139</v>
      </c>
      <c r="D82" s="1" t="s">
        <v>74</v>
      </c>
      <c r="E82" s="1" t="s">
        <v>81</v>
      </c>
      <c r="F82" s="1" t="s">
        <v>81</v>
      </c>
      <c r="G82" s="1" t="s">
        <v>77</v>
      </c>
      <c r="H82" s="1" t="s">
        <v>65</v>
      </c>
      <c r="I82" s="2">
        <v>163.88888888888891</v>
      </c>
      <c r="J82" s="2">
        <v>12.776490803006771</v>
      </c>
      <c r="K82" s="3">
        <v>1.8868977119422103</v>
      </c>
      <c r="L82" s="1">
        <v>0</v>
      </c>
      <c r="M82" s="1">
        <v>429</v>
      </c>
      <c r="N82" s="1">
        <v>372</v>
      </c>
      <c r="O82" s="1">
        <f>SUM(L82:N82)</f>
        <v>801</v>
      </c>
      <c r="P82" s="1">
        <v>4</v>
      </c>
      <c r="Q82" s="1">
        <v>311</v>
      </c>
      <c r="R82" s="1">
        <v>1240</v>
      </c>
      <c r="S82" s="2">
        <v>15.8</v>
      </c>
      <c r="T82" s="2">
        <v>29.7</v>
      </c>
      <c r="U82" s="2">
        <v>22.808333333333334</v>
      </c>
      <c r="V82" s="1" t="s">
        <v>18</v>
      </c>
      <c r="W82" s="2">
        <v>622.70237484300003</v>
      </c>
      <c r="X82">
        <v>10</v>
      </c>
    </row>
    <row r="83" spans="1:24" hidden="1" x14ac:dyDescent="0.25">
      <c r="A83" s="1" t="s">
        <v>51</v>
      </c>
      <c r="B83" s="1">
        <v>3</v>
      </c>
      <c r="C83" s="1" t="s">
        <v>139</v>
      </c>
      <c r="D83" s="1" t="s">
        <v>74</v>
      </c>
      <c r="E83" s="1" t="s">
        <v>81</v>
      </c>
      <c r="F83" s="1" t="s">
        <v>81</v>
      </c>
      <c r="G83" s="1" t="s">
        <v>77</v>
      </c>
      <c r="H83" s="1" t="s">
        <v>65</v>
      </c>
      <c r="I83" s="2">
        <v>163.88888888888891</v>
      </c>
      <c r="J83" s="2">
        <v>12.776490803006771</v>
      </c>
      <c r="K83" s="3">
        <v>1.8868977119422103</v>
      </c>
      <c r="L83" s="1">
        <v>0</v>
      </c>
      <c r="M83" s="1">
        <v>429</v>
      </c>
      <c r="N83" s="1">
        <v>372</v>
      </c>
      <c r="O83" s="1">
        <f>SUM(L83:N83)</f>
        <v>801</v>
      </c>
      <c r="P83" s="1">
        <v>4</v>
      </c>
      <c r="Q83" s="1">
        <v>311</v>
      </c>
      <c r="R83" s="1">
        <v>1240</v>
      </c>
      <c r="S83" s="2">
        <v>15.8</v>
      </c>
      <c r="T83" s="2">
        <v>29.7</v>
      </c>
      <c r="U83" s="2">
        <v>22.808333333333334</v>
      </c>
      <c r="V83" s="1" t="s">
        <v>19</v>
      </c>
      <c r="W83" s="2">
        <v>3077.7002007599999</v>
      </c>
      <c r="X83">
        <v>6</v>
      </c>
    </row>
    <row r="84" spans="1:24" hidden="1" x14ac:dyDescent="0.25">
      <c r="A84" s="1" t="s">
        <v>51</v>
      </c>
      <c r="B84" s="1">
        <v>3</v>
      </c>
      <c r="C84" s="1" t="s">
        <v>139</v>
      </c>
      <c r="D84" s="1" t="s">
        <v>74</v>
      </c>
      <c r="E84" s="1" t="s">
        <v>81</v>
      </c>
      <c r="F84" s="1" t="s">
        <v>81</v>
      </c>
      <c r="G84" s="1" t="s">
        <v>77</v>
      </c>
      <c r="H84" s="1" t="s">
        <v>65</v>
      </c>
      <c r="I84" s="2">
        <v>163.88888888888891</v>
      </c>
      <c r="J84" s="2">
        <v>12.776490803006771</v>
      </c>
      <c r="K84" s="3">
        <v>1.8868977119422103</v>
      </c>
      <c r="L84" s="1">
        <v>0</v>
      </c>
      <c r="M84" s="1">
        <v>429</v>
      </c>
      <c r="N84" s="1">
        <v>372</v>
      </c>
      <c r="O84" s="1">
        <f>SUM(L84:N84)</f>
        <v>801</v>
      </c>
      <c r="P84" s="1">
        <v>4</v>
      </c>
      <c r="Q84" s="1">
        <v>311</v>
      </c>
      <c r="R84" s="1">
        <v>1240</v>
      </c>
      <c r="S84" s="2">
        <v>15.8</v>
      </c>
      <c r="T84" s="2">
        <v>29.7</v>
      </c>
      <c r="U84" s="2">
        <v>22.808333333333334</v>
      </c>
      <c r="V84" s="1" t="s">
        <v>20</v>
      </c>
      <c r="W84" s="2">
        <v>3173.8227400300002</v>
      </c>
      <c r="X84">
        <v>15</v>
      </c>
    </row>
    <row r="85" spans="1:24" hidden="1" x14ac:dyDescent="0.25">
      <c r="A85" s="1" t="s">
        <v>52</v>
      </c>
      <c r="B85" s="1">
        <v>1</v>
      </c>
      <c r="C85" s="1" t="s">
        <v>140</v>
      </c>
      <c r="D85" s="1" t="s">
        <v>74</v>
      </c>
      <c r="E85" s="1" t="s">
        <v>81</v>
      </c>
      <c r="F85" s="1" t="s">
        <v>81</v>
      </c>
      <c r="G85" s="1" t="s">
        <v>77</v>
      </c>
      <c r="H85" s="1" t="s">
        <v>65</v>
      </c>
      <c r="I85" s="2">
        <v>252.77777777777777</v>
      </c>
      <c r="J85" s="2">
        <v>29.066114736596742</v>
      </c>
      <c r="K85" s="3">
        <v>2.0902766365212981</v>
      </c>
      <c r="L85" s="1">
        <v>0</v>
      </c>
      <c r="M85" s="1">
        <v>0</v>
      </c>
      <c r="N85" s="1">
        <v>0</v>
      </c>
      <c r="O85" s="1">
        <f>SUM(L85:N85)</f>
        <v>0</v>
      </c>
      <c r="P85" s="1">
        <v>4</v>
      </c>
      <c r="Q85" s="1">
        <v>307</v>
      </c>
      <c r="R85" s="1">
        <v>1236</v>
      </c>
      <c r="S85" s="2">
        <v>15.6</v>
      </c>
      <c r="T85" s="2">
        <v>29.6</v>
      </c>
      <c r="U85" s="2">
        <v>22.641666666666662</v>
      </c>
      <c r="V85" s="1" t="s">
        <v>18</v>
      </c>
      <c r="W85" s="2">
        <v>2950.0255192499999</v>
      </c>
      <c r="X85">
        <v>10</v>
      </c>
    </row>
    <row r="86" spans="1:24" hidden="1" x14ac:dyDescent="0.25">
      <c r="A86" s="1" t="s">
        <v>52</v>
      </c>
      <c r="B86" s="1">
        <v>2</v>
      </c>
      <c r="C86" s="1" t="s">
        <v>141</v>
      </c>
      <c r="D86" s="1" t="s">
        <v>74</v>
      </c>
      <c r="E86" s="1" t="s">
        <v>81</v>
      </c>
      <c r="F86" s="1" t="s">
        <v>81</v>
      </c>
      <c r="G86" s="1" t="s">
        <v>77</v>
      </c>
      <c r="H86" s="1" t="s">
        <v>65</v>
      </c>
      <c r="I86" s="2">
        <v>438.88888888888886</v>
      </c>
      <c r="J86" s="2">
        <v>27.54013713417952</v>
      </c>
      <c r="K86" s="3">
        <v>2.1936480592906493</v>
      </c>
      <c r="L86" s="1">
        <v>0</v>
      </c>
      <c r="M86" s="1">
        <v>686</v>
      </c>
      <c r="N86" s="1">
        <v>0</v>
      </c>
      <c r="O86" s="1">
        <f>SUM(L86:N86)</f>
        <v>686</v>
      </c>
      <c r="P86" s="1">
        <v>4</v>
      </c>
      <c r="Q86" s="1">
        <v>307</v>
      </c>
      <c r="R86" s="1">
        <v>1236</v>
      </c>
      <c r="S86" s="2">
        <v>15.6</v>
      </c>
      <c r="T86" s="2">
        <v>29.6</v>
      </c>
      <c r="U86" s="2">
        <v>22.641666666666662</v>
      </c>
      <c r="V86" s="1" t="s">
        <v>18</v>
      </c>
      <c r="W86" s="2">
        <v>3059.35806495</v>
      </c>
      <c r="X86">
        <v>10</v>
      </c>
    </row>
    <row r="87" spans="1:24" hidden="1" x14ac:dyDescent="0.25">
      <c r="A87" s="1" t="s">
        <v>52</v>
      </c>
      <c r="B87" s="1">
        <v>3</v>
      </c>
      <c r="C87" s="1" t="s">
        <v>142</v>
      </c>
      <c r="D87" s="1" t="s">
        <v>74</v>
      </c>
      <c r="E87" s="1" t="s">
        <v>81</v>
      </c>
      <c r="F87" s="1" t="s">
        <v>81</v>
      </c>
      <c r="G87" s="1" t="s">
        <v>77</v>
      </c>
      <c r="H87" s="1" t="s">
        <v>65</v>
      </c>
      <c r="I87" s="2">
        <v>350.00000000000006</v>
      </c>
      <c r="J87" s="2">
        <v>19.064432132398046</v>
      </c>
      <c r="K87" s="3">
        <v>2.3859754660737131</v>
      </c>
      <c r="L87" s="1">
        <v>0</v>
      </c>
      <c r="M87" s="1">
        <v>315</v>
      </c>
      <c r="N87" s="1">
        <v>0</v>
      </c>
      <c r="O87" s="1">
        <f>SUM(L87:N87)</f>
        <v>315</v>
      </c>
      <c r="P87" s="1">
        <v>4</v>
      </c>
      <c r="Q87" s="1">
        <v>307</v>
      </c>
      <c r="R87" s="1">
        <v>1237</v>
      </c>
      <c r="S87" s="2">
        <v>15.6</v>
      </c>
      <c r="T87" s="2">
        <v>29.6</v>
      </c>
      <c r="U87" s="2">
        <v>22.641666666666662</v>
      </c>
      <c r="V87" s="1" t="s">
        <v>17</v>
      </c>
      <c r="W87" s="2">
        <v>2946.9883970199999</v>
      </c>
      <c r="X87">
        <v>5</v>
      </c>
    </row>
    <row r="88" spans="1:24" hidden="1" x14ac:dyDescent="0.25">
      <c r="A88" s="1" t="s">
        <v>52</v>
      </c>
      <c r="B88" s="1">
        <v>3</v>
      </c>
      <c r="C88" s="1" t="s">
        <v>142</v>
      </c>
      <c r="D88" s="1" t="s">
        <v>74</v>
      </c>
      <c r="E88" s="1" t="s">
        <v>81</v>
      </c>
      <c r="F88" s="1" t="s">
        <v>81</v>
      </c>
      <c r="G88" s="1" t="s">
        <v>77</v>
      </c>
      <c r="H88" s="1" t="s">
        <v>65</v>
      </c>
      <c r="I88" s="2">
        <v>350.00000000000006</v>
      </c>
      <c r="J88" s="2">
        <v>19.064432132398046</v>
      </c>
      <c r="K88" s="3">
        <v>2.3859754660737131</v>
      </c>
      <c r="L88" s="1">
        <v>0</v>
      </c>
      <c r="M88" s="1">
        <v>315</v>
      </c>
      <c r="N88" s="1">
        <v>0</v>
      </c>
      <c r="O88" s="1">
        <f>SUM(L88:N88)</f>
        <v>315</v>
      </c>
      <c r="P88" s="1">
        <v>4</v>
      </c>
      <c r="Q88" s="1">
        <v>307</v>
      </c>
      <c r="R88" s="1">
        <v>1237</v>
      </c>
      <c r="S88" s="2">
        <v>15.6</v>
      </c>
      <c r="T88" s="2">
        <v>29.6</v>
      </c>
      <c r="U88" s="2">
        <v>22.641666666666662</v>
      </c>
      <c r="V88" s="1" t="s">
        <v>18</v>
      </c>
      <c r="W88" s="2">
        <v>2777.5943023099999</v>
      </c>
      <c r="X88">
        <v>10</v>
      </c>
    </row>
    <row r="89" spans="1:24" hidden="1" x14ac:dyDescent="0.25">
      <c r="A89" s="1" t="s">
        <v>36</v>
      </c>
      <c r="B89" s="1">
        <v>1</v>
      </c>
      <c r="C89" s="1" t="s">
        <v>91</v>
      </c>
      <c r="D89" s="1" t="s">
        <v>74</v>
      </c>
      <c r="E89" s="1" t="s">
        <v>75</v>
      </c>
      <c r="F89" s="1" t="s">
        <v>76</v>
      </c>
      <c r="G89" s="1" t="s">
        <v>77</v>
      </c>
      <c r="H89" s="1" t="s">
        <v>65</v>
      </c>
      <c r="I89" s="2">
        <v>302.77777777777777</v>
      </c>
      <c r="J89" s="2">
        <v>15.700872867862735</v>
      </c>
      <c r="K89" s="3">
        <v>2.3008442421832602</v>
      </c>
      <c r="L89" s="1">
        <v>91</v>
      </c>
      <c r="M89" s="1">
        <v>569</v>
      </c>
      <c r="N89" s="1">
        <v>0</v>
      </c>
      <c r="O89" s="1">
        <f>SUM(L89:N89)</f>
        <v>660</v>
      </c>
      <c r="P89" s="1">
        <v>0</v>
      </c>
      <c r="Q89" s="1">
        <v>241</v>
      </c>
      <c r="R89" s="1">
        <v>693</v>
      </c>
      <c r="S89" s="2">
        <v>16</v>
      </c>
      <c r="T89" s="2">
        <v>30.8</v>
      </c>
      <c r="U89" s="2">
        <v>23.683333333333337</v>
      </c>
      <c r="V89" s="1" t="s">
        <v>1</v>
      </c>
      <c r="W89" s="2">
        <v>1932.62626815</v>
      </c>
      <c r="X89">
        <v>12</v>
      </c>
    </row>
    <row r="90" spans="1:24" hidden="1" x14ac:dyDescent="0.25">
      <c r="A90" s="1" t="s">
        <v>36</v>
      </c>
      <c r="B90" s="1">
        <v>1</v>
      </c>
      <c r="C90" s="1" t="s">
        <v>91</v>
      </c>
      <c r="D90" s="1" t="s">
        <v>74</v>
      </c>
      <c r="E90" s="1" t="s">
        <v>75</v>
      </c>
      <c r="F90" s="1" t="s">
        <v>76</v>
      </c>
      <c r="G90" s="1" t="s">
        <v>77</v>
      </c>
      <c r="H90" s="1" t="s">
        <v>65</v>
      </c>
      <c r="I90" s="2">
        <v>302.77777777777777</v>
      </c>
      <c r="J90" s="2">
        <v>15.700872867862735</v>
      </c>
      <c r="K90" s="3">
        <v>2.3008442421832602</v>
      </c>
      <c r="L90" s="1">
        <v>91</v>
      </c>
      <c r="M90" s="1">
        <v>569</v>
      </c>
      <c r="N90" s="1">
        <v>0</v>
      </c>
      <c r="O90" s="1">
        <f>SUM(L90:N90)</f>
        <v>660</v>
      </c>
      <c r="P90" s="1">
        <v>0</v>
      </c>
      <c r="Q90" s="1">
        <v>241</v>
      </c>
      <c r="R90" s="1">
        <v>693</v>
      </c>
      <c r="S90" s="2">
        <v>16</v>
      </c>
      <c r="T90" s="2">
        <v>30.8</v>
      </c>
      <c r="U90" s="2">
        <v>23.683333333333337</v>
      </c>
      <c r="V90" s="1" t="s">
        <v>2</v>
      </c>
      <c r="W90" s="2">
        <v>2893.59172777</v>
      </c>
      <c r="X90">
        <v>15</v>
      </c>
    </row>
    <row r="91" spans="1:24" hidden="1" x14ac:dyDescent="0.25">
      <c r="A91" s="1" t="s">
        <v>36</v>
      </c>
      <c r="B91" s="1">
        <v>1</v>
      </c>
      <c r="C91" s="1" t="s">
        <v>91</v>
      </c>
      <c r="D91" s="1" t="s">
        <v>74</v>
      </c>
      <c r="E91" s="1" t="s">
        <v>75</v>
      </c>
      <c r="F91" s="1" t="s">
        <v>76</v>
      </c>
      <c r="G91" s="1" t="s">
        <v>77</v>
      </c>
      <c r="H91" s="1" t="s">
        <v>65</v>
      </c>
      <c r="I91" s="2">
        <v>302.77777777777777</v>
      </c>
      <c r="J91" s="2">
        <v>15.700872867862735</v>
      </c>
      <c r="K91" s="3">
        <v>2.3008442421832602</v>
      </c>
      <c r="L91" s="1">
        <v>91</v>
      </c>
      <c r="M91" s="1">
        <v>569</v>
      </c>
      <c r="N91" s="1">
        <v>0</v>
      </c>
      <c r="O91" s="1">
        <f>SUM(L91:N91)</f>
        <v>660</v>
      </c>
      <c r="P91" s="1">
        <v>0</v>
      </c>
      <c r="Q91" s="1">
        <v>241</v>
      </c>
      <c r="R91" s="1">
        <v>693</v>
      </c>
      <c r="S91" s="2">
        <v>16</v>
      </c>
      <c r="T91" s="2">
        <v>30.8</v>
      </c>
      <c r="U91" s="2">
        <v>23.683333333333337</v>
      </c>
      <c r="V91" s="1" t="s">
        <v>3</v>
      </c>
      <c r="W91" s="2">
        <v>519.119936392</v>
      </c>
      <c r="X91">
        <v>10</v>
      </c>
    </row>
    <row r="92" spans="1:24" hidden="1" x14ac:dyDescent="0.25">
      <c r="A92" s="1" t="s">
        <v>36</v>
      </c>
      <c r="B92" s="1">
        <v>1</v>
      </c>
      <c r="C92" s="1" t="s">
        <v>91</v>
      </c>
      <c r="D92" s="1" t="s">
        <v>74</v>
      </c>
      <c r="E92" s="1" t="s">
        <v>75</v>
      </c>
      <c r="F92" s="1" t="s">
        <v>76</v>
      </c>
      <c r="G92" s="1" t="s">
        <v>77</v>
      </c>
      <c r="H92" s="1" t="s">
        <v>65</v>
      </c>
      <c r="I92" s="2">
        <v>302.77777777777777</v>
      </c>
      <c r="J92" s="2">
        <v>15.700872867862735</v>
      </c>
      <c r="K92" s="3">
        <v>2.3008442421832602</v>
      </c>
      <c r="L92" s="1">
        <v>91</v>
      </c>
      <c r="M92" s="1">
        <v>569</v>
      </c>
      <c r="N92" s="1">
        <v>0</v>
      </c>
      <c r="O92" s="1">
        <f>SUM(L92:N92)</f>
        <v>660</v>
      </c>
      <c r="P92" s="1">
        <v>0</v>
      </c>
      <c r="Q92" s="1">
        <v>241</v>
      </c>
      <c r="R92" s="1">
        <v>693</v>
      </c>
      <c r="S92" s="2">
        <v>16</v>
      </c>
      <c r="T92" s="2">
        <v>30.8</v>
      </c>
      <c r="U92" s="2">
        <v>23.683333333333337</v>
      </c>
      <c r="V92" s="1" t="s">
        <v>4</v>
      </c>
      <c r="W92" s="2">
        <v>2691.6170963300001</v>
      </c>
      <c r="X92">
        <v>12</v>
      </c>
    </row>
    <row r="93" spans="1:24" hidden="1" x14ac:dyDescent="0.25">
      <c r="A93" s="1" t="s">
        <v>36</v>
      </c>
      <c r="B93" s="1">
        <v>1</v>
      </c>
      <c r="C93" s="1" t="s">
        <v>91</v>
      </c>
      <c r="D93" s="1" t="s">
        <v>74</v>
      </c>
      <c r="E93" s="1" t="s">
        <v>75</v>
      </c>
      <c r="F93" s="1" t="s">
        <v>76</v>
      </c>
      <c r="G93" s="1" t="s">
        <v>77</v>
      </c>
      <c r="H93" s="1" t="s">
        <v>65</v>
      </c>
      <c r="I93" s="2">
        <v>302.77777777777777</v>
      </c>
      <c r="J93" s="2">
        <v>15.700872867862735</v>
      </c>
      <c r="K93" s="3">
        <v>2.3008442421832602</v>
      </c>
      <c r="L93" s="1">
        <v>91</v>
      </c>
      <c r="M93" s="1">
        <v>569</v>
      </c>
      <c r="N93" s="1">
        <v>0</v>
      </c>
      <c r="O93" s="1">
        <f>SUM(L93:N93)</f>
        <v>660</v>
      </c>
      <c r="P93" s="1">
        <v>0</v>
      </c>
      <c r="Q93" s="1">
        <v>241</v>
      </c>
      <c r="R93" s="1">
        <v>693</v>
      </c>
      <c r="S93" s="2">
        <v>16</v>
      </c>
      <c r="T93" s="2">
        <v>30.8</v>
      </c>
      <c r="U93" s="2">
        <v>23.683333333333337</v>
      </c>
      <c r="V93" s="1" t="s">
        <v>22</v>
      </c>
      <c r="W93" s="2">
        <v>2148.1393892299998</v>
      </c>
      <c r="X93">
        <v>13</v>
      </c>
    </row>
    <row r="94" spans="1:24" hidden="1" x14ac:dyDescent="0.25">
      <c r="A94" s="1" t="s">
        <v>36</v>
      </c>
      <c r="B94" s="1">
        <v>2</v>
      </c>
      <c r="C94" s="1" t="s">
        <v>92</v>
      </c>
      <c r="D94" s="1" t="s">
        <v>74</v>
      </c>
      <c r="E94" s="1" t="s">
        <v>75</v>
      </c>
      <c r="F94" s="1" t="s">
        <v>76</v>
      </c>
      <c r="G94" s="1" t="s">
        <v>77</v>
      </c>
      <c r="H94" s="1" t="s">
        <v>65</v>
      </c>
      <c r="I94" s="2">
        <v>280.55555555555554</v>
      </c>
      <c r="J94" s="2">
        <v>17.105117825697789</v>
      </c>
      <c r="K94" s="3">
        <v>2.5711204602166831</v>
      </c>
      <c r="L94" s="1">
        <v>258</v>
      </c>
      <c r="M94" s="1">
        <v>0</v>
      </c>
      <c r="N94" s="1">
        <v>0</v>
      </c>
      <c r="O94" s="1">
        <f>SUM(L94:N94)</f>
        <v>258</v>
      </c>
      <c r="P94" s="1">
        <v>0</v>
      </c>
      <c r="Q94" s="1">
        <v>239</v>
      </c>
      <c r="R94" s="1">
        <v>687</v>
      </c>
      <c r="S94" s="2">
        <v>16</v>
      </c>
      <c r="T94" s="2">
        <v>30.8</v>
      </c>
      <c r="U94" s="2">
        <v>23.658333333333335</v>
      </c>
      <c r="V94" s="1" t="s">
        <v>1</v>
      </c>
      <c r="W94" s="2">
        <v>1988.5898249300001</v>
      </c>
      <c r="X94">
        <v>12</v>
      </c>
    </row>
    <row r="95" spans="1:24" hidden="1" x14ac:dyDescent="0.25">
      <c r="A95" s="1" t="s">
        <v>36</v>
      </c>
      <c r="B95" s="1">
        <v>2</v>
      </c>
      <c r="C95" s="1" t="s">
        <v>92</v>
      </c>
      <c r="D95" s="1" t="s">
        <v>74</v>
      </c>
      <c r="E95" s="1" t="s">
        <v>75</v>
      </c>
      <c r="F95" s="1" t="s">
        <v>76</v>
      </c>
      <c r="G95" s="1" t="s">
        <v>77</v>
      </c>
      <c r="H95" s="1" t="s">
        <v>65</v>
      </c>
      <c r="I95" s="2">
        <v>280.55555555555554</v>
      </c>
      <c r="J95" s="2">
        <v>17.105117825697789</v>
      </c>
      <c r="K95" s="3">
        <v>2.5711204602166831</v>
      </c>
      <c r="L95" s="1">
        <v>258</v>
      </c>
      <c r="M95" s="1">
        <v>0</v>
      </c>
      <c r="N95" s="1">
        <v>0</v>
      </c>
      <c r="O95" s="1">
        <f>SUM(L95:N95)</f>
        <v>258</v>
      </c>
      <c r="P95" s="1">
        <v>0</v>
      </c>
      <c r="Q95" s="1">
        <v>239</v>
      </c>
      <c r="R95" s="1">
        <v>687</v>
      </c>
      <c r="S95" s="2">
        <v>16</v>
      </c>
      <c r="T95" s="2">
        <v>30.8</v>
      </c>
      <c r="U95" s="2">
        <v>23.658333333333335</v>
      </c>
      <c r="V95" s="1" t="s">
        <v>2</v>
      </c>
      <c r="W95" s="2">
        <v>3015.86084566</v>
      </c>
      <c r="X95">
        <v>15</v>
      </c>
    </row>
    <row r="96" spans="1:24" hidden="1" x14ac:dyDescent="0.25">
      <c r="A96" s="1" t="s">
        <v>36</v>
      </c>
      <c r="B96" s="1">
        <v>2</v>
      </c>
      <c r="C96" s="1" t="s">
        <v>92</v>
      </c>
      <c r="D96" s="1" t="s">
        <v>74</v>
      </c>
      <c r="E96" s="1" t="s">
        <v>75</v>
      </c>
      <c r="F96" s="1" t="s">
        <v>76</v>
      </c>
      <c r="G96" s="1" t="s">
        <v>77</v>
      </c>
      <c r="H96" s="1" t="s">
        <v>65</v>
      </c>
      <c r="I96" s="2">
        <v>280.55555555555554</v>
      </c>
      <c r="J96" s="2">
        <v>17.105117825697789</v>
      </c>
      <c r="K96" s="3">
        <v>2.5711204602166831</v>
      </c>
      <c r="L96" s="1">
        <v>258</v>
      </c>
      <c r="M96" s="1">
        <v>0</v>
      </c>
      <c r="N96" s="1">
        <v>0</v>
      </c>
      <c r="O96" s="1">
        <f>SUM(L96:N96)</f>
        <v>258</v>
      </c>
      <c r="P96" s="1">
        <v>0</v>
      </c>
      <c r="Q96" s="1">
        <v>239</v>
      </c>
      <c r="R96" s="1">
        <v>687</v>
      </c>
      <c r="S96" s="2">
        <v>16</v>
      </c>
      <c r="T96" s="2">
        <v>30.8</v>
      </c>
      <c r="U96" s="2">
        <v>23.658333333333335</v>
      </c>
      <c r="V96" s="1" t="s">
        <v>3</v>
      </c>
      <c r="W96" s="2">
        <v>775.36845172300002</v>
      </c>
      <c r="X96">
        <v>10</v>
      </c>
    </row>
    <row r="97" spans="1:24" hidden="1" x14ac:dyDescent="0.25">
      <c r="A97" s="1" t="s">
        <v>36</v>
      </c>
      <c r="B97" s="1">
        <v>2</v>
      </c>
      <c r="C97" s="1" t="s">
        <v>92</v>
      </c>
      <c r="D97" s="1" t="s">
        <v>74</v>
      </c>
      <c r="E97" s="1" t="s">
        <v>75</v>
      </c>
      <c r="F97" s="1" t="s">
        <v>76</v>
      </c>
      <c r="G97" s="1" t="s">
        <v>77</v>
      </c>
      <c r="H97" s="1" t="s">
        <v>65</v>
      </c>
      <c r="I97" s="2">
        <v>280.55555555555554</v>
      </c>
      <c r="J97" s="2">
        <v>17.105117825697789</v>
      </c>
      <c r="K97" s="3">
        <v>2.5711204602166831</v>
      </c>
      <c r="L97" s="1">
        <v>258</v>
      </c>
      <c r="M97" s="1">
        <v>0</v>
      </c>
      <c r="N97" s="1">
        <v>0</v>
      </c>
      <c r="O97" s="1">
        <f>SUM(L97:N97)</f>
        <v>258</v>
      </c>
      <c r="P97" s="1">
        <v>0</v>
      </c>
      <c r="Q97" s="1">
        <v>239</v>
      </c>
      <c r="R97" s="1">
        <v>687</v>
      </c>
      <c r="S97" s="2">
        <v>16</v>
      </c>
      <c r="T97" s="2">
        <v>30.8</v>
      </c>
      <c r="U97" s="2">
        <v>23.658333333333335</v>
      </c>
      <c r="V97" s="1" t="s">
        <v>4</v>
      </c>
      <c r="W97" s="2">
        <v>2857.93467293</v>
      </c>
      <c r="X97">
        <v>12</v>
      </c>
    </row>
    <row r="98" spans="1:24" hidden="1" x14ac:dyDescent="0.25">
      <c r="A98" s="1" t="s">
        <v>36</v>
      </c>
      <c r="B98" s="1">
        <v>2</v>
      </c>
      <c r="C98" s="1" t="s">
        <v>92</v>
      </c>
      <c r="D98" s="1" t="s">
        <v>74</v>
      </c>
      <c r="E98" s="1" t="s">
        <v>75</v>
      </c>
      <c r="F98" s="1" t="s">
        <v>76</v>
      </c>
      <c r="G98" s="1" t="s">
        <v>77</v>
      </c>
      <c r="H98" s="1" t="s">
        <v>65</v>
      </c>
      <c r="I98" s="2">
        <v>280.55555555555554</v>
      </c>
      <c r="J98" s="2">
        <v>17.105117825697789</v>
      </c>
      <c r="K98" s="3">
        <v>2.5711204602166831</v>
      </c>
      <c r="L98" s="1">
        <v>258</v>
      </c>
      <c r="M98" s="1">
        <v>0</v>
      </c>
      <c r="N98" s="1">
        <v>0</v>
      </c>
      <c r="O98" s="1">
        <f>SUM(L98:N98)</f>
        <v>258</v>
      </c>
      <c r="P98" s="1">
        <v>0</v>
      </c>
      <c r="Q98" s="1">
        <v>239</v>
      </c>
      <c r="R98" s="1">
        <v>687</v>
      </c>
      <c r="S98" s="2">
        <v>16</v>
      </c>
      <c r="T98" s="2">
        <v>30.8</v>
      </c>
      <c r="U98" s="2">
        <v>23.658333333333335</v>
      </c>
      <c r="V98" s="1" t="s">
        <v>22</v>
      </c>
      <c r="W98" s="2">
        <v>1845.6483773800001</v>
      </c>
      <c r="X98">
        <v>13</v>
      </c>
    </row>
    <row r="99" spans="1:24" hidden="1" x14ac:dyDescent="0.25">
      <c r="A99" s="1" t="s">
        <v>36</v>
      </c>
      <c r="B99" s="1">
        <v>3</v>
      </c>
      <c r="C99" s="1" t="s">
        <v>93</v>
      </c>
      <c r="D99" s="1" t="s">
        <v>74</v>
      </c>
      <c r="E99" s="1" t="s">
        <v>75</v>
      </c>
      <c r="F99" s="1" t="s">
        <v>76</v>
      </c>
      <c r="G99" s="1" t="s">
        <v>77</v>
      </c>
      <c r="H99" s="1" t="s">
        <v>65</v>
      </c>
      <c r="I99" s="2">
        <v>97.222222222222229</v>
      </c>
      <c r="J99" s="2">
        <v>3.6316714209724519</v>
      </c>
      <c r="K99" s="3">
        <v>1.7435233523101432</v>
      </c>
      <c r="L99" s="1">
        <v>136</v>
      </c>
      <c r="M99" s="1">
        <v>0</v>
      </c>
      <c r="N99" s="1">
        <v>0</v>
      </c>
      <c r="O99" s="1">
        <f>SUM(L99:N99)</f>
        <v>136</v>
      </c>
      <c r="P99" s="1">
        <v>0</v>
      </c>
      <c r="Q99" s="1">
        <v>240</v>
      </c>
      <c r="R99" s="1">
        <v>700</v>
      </c>
      <c r="S99" s="2">
        <v>15.9</v>
      </c>
      <c r="T99" s="2">
        <v>30.6</v>
      </c>
      <c r="U99" s="2">
        <v>23.541666666666668</v>
      </c>
      <c r="V99" s="1" t="s">
        <v>1</v>
      </c>
      <c r="W99" s="2">
        <v>2289.6402150399999</v>
      </c>
      <c r="X99">
        <v>12</v>
      </c>
    </row>
    <row r="100" spans="1:24" hidden="1" x14ac:dyDescent="0.25">
      <c r="A100" s="1" t="s">
        <v>36</v>
      </c>
      <c r="B100" s="1">
        <v>3</v>
      </c>
      <c r="C100" s="1" t="s">
        <v>93</v>
      </c>
      <c r="D100" s="1" t="s">
        <v>74</v>
      </c>
      <c r="E100" s="1" t="s">
        <v>75</v>
      </c>
      <c r="F100" s="1" t="s">
        <v>76</v>
      </c>
      <c r="G100" s="1" t="s">
        <v>77</v>
      </c>
      <c r="H100" s="1" t="s">
        <v>65</v>
      </c>
      <c r="I100" s="2">
        <v>97.222222222222229</v>
      </c>
      <c r="J100" s="2">
        <v>3.6316714209724519</v>
      </c>
      <c r="K100" s="3">
        <v>1.7435233523101432</v>
      </c>
      <c r="L100" s="1">
        <v>136</v>
      </c>
      <c r="M100" s="1">
        <v>0</v>
      </c>
      <c r="N100" s="1">
        <v>0</v>
      </c>
      <c r="O100" s="1">
        <f>SUM(L100:N100)</f>
        <v>136</v>
      </c>
      <c r="P100" s="1">
        <v>0</v>
      </c>
      <c r="Q100" s="1">
        <v>240</v>
      </c>
      <c r="R100" s="1">
        <v>700</v>
      </c>
      <c r="S100" s="2">
        <v>15.9</v>
      </c>
      <c r="T100" s="2">
        <v>30.6</v>
      </c>
      <c r="U100" s="2">
        <v>23.541666666666668</v>
      </c>
      <c r="V100" s="1" t="s">
        <v>3</v>
      </c>
      <c r="W100" s="2">
        <v>957.37284974600004</v>
      </c>
      <c r="X100">
        <v>10</v>
      </c>
    </row>
    <row r="101" spans="1:24" hidden="1" x14ac:dyDescent="0.25">
      <c r="A101" s="1" t="s">
        <v>36</v>
      </c>
      <c r="B101" s="1">
        <v>3</v>
      </c>
      <c r="C101" s="1" t="s">
        <v>93</v>
      </c>
      <c r="D101" s="1" t="s">
        <v>74</v>
      </c>
      <c r="E101" s="1" t="s">
        <v>75</v>
      </c>
      <c r="F101" s="1" t="s">
        <v>76</v>
      </c>
      <c r="G101" s="1" t="s">
        <v>77</v>
      </c>
      <c r="H101" s="1" t="s">
        <v>65</v>
      </c>
      <c r="I101" s="2">
        <v>97.222222222222229</v>
      </c>
      <c r="J101" s="2">
        <v>3.6316714209724519</v>
      </c>
      <c r="K101" s="3">
        <v>1.7435233523101432</v>
      </c>
      <c r="L101" s="1">
        <v>136</v>
      </c>
      <c r="M101" s="1">
        <v>0</v>
      </c>
      <c r="N101" s="1">
        <v>0</v>
      </c>
      <c r="O101" s="1">
        <f>SUM(L101:N101)</f>
        <v>136</v>
      </c>
      <c r="P101" s="1">
        <v>0</v>
      </c>
      <c r="Q101" s="1">
        <v>240</v>
      </c>
      <c r="R101" s="1">
        <v>700</v>
      </c>
      <c r="S101" s="2">
        <v>15.9</v>
      </c>
      <c r="T101" s="2">
        <v>30.6</v>
      </c>
      <c r="U101" s="2">
        <v>23.541666666666668</v>
      </c>
      <c r="V101" s="1" t="s">
        <v>4</v>
      </c>
      <c r="W101" s="2">
        <v>2610.43163224</v>
      </c>
      <c r="X101">
        <v>12</v>
      </c>
    </row>
    <row r="102" spans="1:24" hidden="1" x14ac:dyDescent="0.25">
      <c r="A102" s="1" t="s">
        <v>36</v>
      </c>
      <c r="B102" s="1">
        <v>3</v>
      </c>
      <c r="C102" s="1" t="s">
        <v>93</v>
      </c>
      <c r="D102" s="1" t="s">
        <v>74</v>
      </c>
      <c r="E102" s="1" t="s">
        <v>75</v>
      </c>
      <c r="F102" s="1" t="s">
        <v>76</v>
      </c>
      <c r="G102" s="1" t="s">
        <v>77</v>
      </c>
      <c r="H102" s="1" t="s">
        <v>65</v>
      </c>
      <c r="I102" s="2">
        <v>97.222222222222229</v>
      </c>
      <c r="J102" s="2">
        <v>3.6316714209724519</v>
      </c>
      <c r="K102" s="3">
        <v>1.7435233523101432</v>
      </c>
      <c r="L102" s="1">
        <v>136</v>
      </c>
      <c r="M102" s="1">
        <v>0</v>
      </c>
      <c r="N102" s="1">
        <v>0</v>
      </c>
      <c r="O102" s="1">
        <f>SUM(L102:N102)</f>
        <v>136</v>
      </c>
      <c r="P102" s="1">
        <v>0</v>
      </c>
      <c r="Q102" s="1">
        <v>240</v>
      </c>
      <c r="R102" s="1">
        <v>700</v>
      </c>
      <c r="S102" s="2">
        <v>15.9</v>
      </c>
      <c r="T102" s="2">
        <v>30.6</v>
      </c>
      <c r="U102" s="2">
        <v>23.541666666666668</v>
      </c>
      <c r="V102" s="1" t="s">
        <v>22</v>
      </c>
      <c r="W102" s="2">
        <v>1797.911883</v>
      </c>
      <c r="X102">
        <v>13</v>
      </c>
    </row>
    <row r="103" spans="1:24" hidden="1" x14ac:dyDescent="0.25">
      <c r="A103" s="1" t="s">
        <v>53</v>
      </c>
      <c r="B103" s="1">
        <v>1</v>
      </c>
      <c r="C103" s="1" t="s">
        <v>143</v>
      </c>
      <c r="D103" s="1" t="s">
        <v>74</v>
      </c>
      <c r="E103" s="1" t="s">
        <v>81</v>
      </c>
      <c r="F103" s="1" t="s">
        <v>81</v>
      </c>
      <c r="G103" s="1" t="s">
        <v>77</v>
      </c>
      <c r="H103" s="1" t="s">
        <v>64</v>
      </c>
      <c r="I103" s="2">
        <v>372.22222222222217</v>
      </c>
      <c r="J103" s="2">
        <v>55.571274656853255</v>
      </c>
      <c r="K103" s="3">
        <v>1.8213860972555611</v>
      </c>
      <c r="L103" s="1">
        <v>0</v>
      </c>
      <c r="M103" s="1">
        <v>230</v>
      </c>
      <c r="N103" s="1">
        <v>0</v>
      </c>
      <c r="O103" s="1">
        <f>SUM(L103:N103)</f>
        <v>230</v>
      </c>
      <c r="P103" s="1">
        <v>4</v>
      </c>
      <c r="Q103" s="1">
        <v>309</v>
      </c>
      <c r="R103" s="1">
        <v>1223</v>
      </c>
      <c r="S103" s="2">
        <v>16.100000000000001</v>
      </c>
      <c r="T103" s="2">
        <v>29.9</v>
      </c>
      <c r="U103" s="2">
        <v>23.025000000000002</v>
      </c>
      <c r="V103" s="1" t="s">
        <v>21</v>
      </c>
      <c r="W103" s="2">
        <v>1081.0535444300001</v>
      </c>
      <c r="X103">
        <v>6</v>
      </c>
    </row>
    <row r="104" spans="1:24" hidden="1" x14ac:dyDescent="0.25">
      <c r="A104" s="1" t="s">
        <v>53</v>
      </c>
      <c r="B104" s="1">
        <v>1</v>
      </c>
      <c r="C104" s="1" t="s">
        <v>143</v>
      </c>
      <c r="D104" s="1" t="s">
        <v>74</v>
      </c>
      <c r="E104" s="1" t="s">
        <v>81</v>
      </c>
      <c r="F104" s="1" t="s">
        <v>81</v>
      </c>
      <c r="G104" s="1" t="s">
        <v>77</v>
      </c>
      <c r="H104" s="1" t="s">
        <v>64</v>
      </c>
      <c r="I104" s="2">
        <v>372.22222222222217</v>
      </c>
      <c r="J104" s="2">
        <v>55.571274656853255</v>
      </c>
      <c r="K104" s="3">
        <v>1.8213860972555611</v>
      </c>
      <c r="L104" s="1">
        <v>0</v>
      </c>
      <c r="M104" s="1">
        <v>230</v>
      </c>
      <c r="N104" s="1">
        <v>0</v>
      </c>
      <c r="O104" s="1">
        <f>SUM(L104:N104)</f>
        <v>230</v>
      </c>
      <c r="P104" s="1">
        <v>4</v>
      </c>
      <c r="Q104" s="1">
        <v>309</v>
      </c>
      <c r="R104" s="1">
        <v>1223</v>
      </c>
      <c r="S104" s="2">
        <v>16.100000000000001</v>
      </c>
      <c r="T104" s="2">
        <v>29.9</v>
      </c>
      <c r="U104" s="2">
        <v>23.025000000000002</v>
      </c>
      <c r="V104" s="1" t="s">
        <v>19</v>
      </c>
      <c r="W104" s="2">
        <v>1732.9947590100001</v>
      </c>
      <c r="X104">
        <v>6</v>
      </c>
    </row>
    <row r="105" spans="1:24" hidden="1" x14ac:dyDescent="0.25">
      <c r="A105" s="1" t="s">
        <v>53</v>
      </c>
      <c r="B105" s="1">
        <v>2</v>
      </c>
      <c r="C105" s="1" t="s">
        <v>144</v>
      </c>
      <c r="D105" s="1" t="s">
        <v>74</v>
      </c>
      <c r="E105" s="1" t="s">
        <v>81</v>
      </c>
      <c r="F105" s="1" t="s">
        <v>81</v>
      </c>
      <c r="G105" s="1" t="s">
        <v>77</v>
      </c>
      <c r="H105" s="1" t="s">
        <v>64</v>
      </c>
      <c r="I105" s="2">
        <v>247.22222222222223</v>
      </c>
      <c r="J105" s="2">
        <v>22.22156039799216</v>
      </c>
      <c r="K105" s="3">
        <v>1.9117378029903338</v>
      </c>
      <c r="L105" s="1">
        <v>0</v>
      </c>
      <c r="M105" s="1">
        <v>491</v>
      </c>
      <c r="N105" s="1">
        <v>0</v>
      </c>
      <c r="O105" s="1">
        <f>SUM(L105:N105)</f>
        <v>491</v>
      </c>
      <c r="P105" s="1">
        <v>4</v>
      </c>
      <c r="Q105" s="1">
        <v>309</v>
      </c>
      <c r="R105" s="1">
        <v>1223</v>
      </c>
      <c r="S105" s="2">
        <v>16.100000000000001</v>
      </c>
      <c r="T105" s="2">
        <v>29.9</v>
      </c>
      <c r="U105" s="2">
        <v>23.025000000000002</v>
      </c>
      <c r="V105" s="1" t="s">
        <v>21</v>
      </c>
      <c r="W105" s="2">
        <v>775.74289041099996</v>
      </c>
      <c r="X105">
        <v>6</v>
      </c>
    </row>
    <row r="106" spans="1:24" hidden="1" x14ac:dyDescent="0.25">
      <c r="A106" s="1" t="s">
        <v>53</v>
      </c>
      <c r="B106" s="1">
        <v>2</v>
      </c>
      <c r="C106" s="1" t="s">
        <v>144</v>
      </c>
      <c r="D106" s="1" t="s">
        <v>74</v>
      </c>
      <c r="E106" s="1" t="s">
        <v>81</v>
      </c>
      <c r="F106" s="1" t="s">
        <v>81</v>
      </c>
      <c r="G106" s="1" t="s">
        <v>77</v>
      </c>
      <c r="H106" s="1" t="s">
        <v>64</v>
      </c>
      <c r="I106" s="2">
        <v>247.22222222222223</v>
      </c>
      <c r="J106" s="2">
        <v>22.22156039799216</v>
      </c>
      <c r="K106" s="3">
        <v>1.9117378029903338</v>
      </c>
      <c r="L106" s="1">
        <v>0</v>
      </c>
      <c r="M106" s="1">
        <v>491</v>
      </c>
      <c r="N106" s="1">
        <v>0</v>
      </c>
      <c r="O106" s="1">
        <f>SUM(L106:N106)</f>
        <v>491</v>
      </c>
      <c r="P106" s="1">
        <v>4</v>
      </c>
      <c r="Q106" s="1">
        <v>309</v>
      </c>
      <c r="R106" s="1">
        <v>1223</v>
      </c>
      <c r="S106" s="2">
        <v>16.100000000000001</v>
      </c>
      <c r="T106" s="2">
        <v>29.9</v>
      </c>
      <c r="U106" s="2">
        <v>23.025000000000002</v>
      </c>
      <c r="V106" s="1" t="s">
        <v>19</v>
      </c>
      <c r="W106" s="2">
        <v>1484.1331395</v>
      </c>
      <c r="X106">
        <v>6</v>
      </c>
    </row>
    <row r="107" spans="1:24" hidden="1" x14ac:dyDescent="0.25">
      <c r="A107" s="1" t="s">
        <v>53</v>
      </c>
      <c r="B107" s="1">
        <v>3</v>
      </c>
      <c r="C107" s="1" t="s">
        <v>145</v>
      </c>
      <c r="D107" s="1" t="s">
        <v>74</v>
      </c>
      <c r="E107" s="1" t="s">
        <v>81</v>
      </c>
      <c r="F107" s="1" t="s">
        <v>81</v>
      </c>
      <c r="G107" s="1" t="s">
        <v>77</v>
      </c>
      <c r="H107" s="1" t="s">
        <v>64</v>
      </c>
      <c r="I107" s="2">
        <v>327.77777777777783</v>
      </c>
      <c r="J107" s="2">
        <v>19.1661327321352</v>
      </c>
      <c r="K107" s="3">
        <v>1.6793015934319211</v>
      </c>
      <c r="L107" s="1">
        <v>0</v>
      </c>
      <c r="M107" s="1">
        <v>965</v>
      </c>
      <c r="N107" s="1">
        <v>0</v>
      </c>
      <c r="O107" s="1">
        <f>SUM(L107:N107)</f>
        <v>965</v>
      </c>
      <c r="P107" s="1">
        <v>4</v>
      </c>
      <c r="Q107" s="1">
        <v>309</v>
      </c>
      <c r="R107" s="1">
        <v>1223</v>
      </c>
      <c r="S107" s="2">
        <v>16.100000000000001</v>
      </c>
      <c r="T107" s="2">
        <v>29.9</v>
      </c>
      <c r="U107" s="2">
        <v>23.025000000000002</v>
      </c>
      <c r="V107" s="1" t="s">
        <v>21</v>
      </c>
      <c r="W107" s="2">
        <v>889.76857040599998</v>
      </c>
      <c r="X107">
        <v>6</v>
      </c>
    </row>
    <row r="108" spans="1:24" hidden="1" x14ac:dyDescent="0.25">
      <c r="A108" s="1" t="s">
        <v>53</v>
      </c>
      <c r="B108" s="1">
        <v>3</v>
      </c>
      <c r="C108" s="1" t="s">
        <v>145</v>
      </c>
      <c r="D108" s="1" t="s">
        <v>74</v>
      </c>
      <c r="E108" s="1" t="s">
        <v>81</v>
      </c>
      <c r="F108" s="1" t="s">
        <v>81</v>
      </c>
      <c r="G108" s="1" t="s">
        <v>77</v>
      </c>
      <c r="H108" s="1" t="s">
        <v>64</v>
      </c>
      <c r="I108" s="2">
        <v>327.77777777777783</v>
      </c>
      <c r="J108" s="2">
        <v>19.1661327321352</v>
      </c>
      <c r="K108" s="3">
        <v>1.6793015934319211</v>
      </c>
      <c r="L108" s="1">
        <v>0</v>
      </c>
      <c r="M108" s="1">
        <v>965</v>
      </c>
      <c r="N108" s="1">
        <v>0</v>
      </c>
      <c r="O108" s="1">
        <f>SUM(L108:N108)</f>
        <v>965</v>
      </c>
      <c r="P108" s="1">
        <v>4</v>
      </c>
      <c r="Q108" s="1">
        <v>309</v>
      </c>
      <c r="R108" s="1">
        <v>1223</v>
      </c>
      <c r="S108" s="2">
        <v>16.100000000000001</v>
      </c>
      <c r="T108" s="2">
        <v>29.9</v>
      </c>
      <c r="U108" s="2">
        <v>23.025000000000002</v>
      </c>
      <c r="V108" s="1" t="s">
        <v>19</v>
      </c>
      <c r="W108" s="2">
        <v>1344.7311191900001</v>
      </c>
      <c r="X108">
        <v>6</v>
      </c>
    </row>
    <row r="109" spans="1:24" x14ac:dyDescent="0.25">
      <c r="A109" s="1" t="s">
        <v>57</v>
      </c>
      <c r="B109" s="1">
        <v>1</v>
      </c>
      <c r="C109" s="1" t="s">
        <v>146</v>
      </c>
      <c r="D109" s="1" t="s">
        <v>82</v>
      </c>
      <c r="E109" s="1" t="s">
        <v>82</v>
      </c>
      <c r="F109" s="1" t="s">
        <v>83</v>
      </c>
      <c r="G109" s="1" t="s">
        <v>77</v>
      </c>
      <c r="H109" s="1" t="s">
        <v>63</v>
      </c>
      <c r="I109" s="2">
        <v>433.33333333333337</v>
      </c>
      <c r="J109" s="2">
        <v>17.577786855488057</v>
      </c>
      <c r="K109" s="3">
        <v>1.8428501255551615</v>
      </c>
      <c r="L109" s="1">
        <v>0</v>
      </c>
      <c r="M109" s="1">
        <v>0</v>
      </c>
      <c r="N109" s="1">
        <v>399</v>
      </c>
      <c r="O109" s="1">
        <f>SUM(L109:N109)</f>
        <v>399</v>
      </c>
      <c r="P109" s="1">
        <v>1</v>
      </c>
      <c r="Q109" s="1">
        <v>190</v>
      </c>
      <c r="R109" s="1">
        <v>633</v>
      </c>
      <c r="S109" s="2">
        <v>15.3</v>
      </c>
      <c r="T109" s="2">
        <v>29.1</v>
      </c>
      <c r="U109" s="2">
        <v>22.441666666666666</v>
      </c>
      <c r="V109" s="1" t="s">
        <v>72</v>
      </c>
      <c r="W109" s="2">
        <v>0</v>
      </c>
      <c r="X109">
        <v>0</v>
      </c>
    </row>
    <row r="110" spans="1:24" x14ac:dyDescent="0.25">
      <c r="A110" s="1" t="s">
        <v>57</v>
      </c>
      <c r="B110" s="1">
        <v>2</v>
      </c>
      <c r="C110" s="1" t="s">
        <v>147</v>
      </c>
      <c r="D110" s="1" t="s">
        <v>82</v>
      </c>
      <c r="E110" s="1" t="s">
        <v>82</v>
      </c>
      <c r="F110" s="1" t="s">
        <v>83</v>
      </c>
      <c r="G110" s="1" t="s">
        <v>77</v>
      </c>
      <c r="H110" s="1" t="s">
        <v>63</v>
      </c>
      <c r="I110" s="2">
        <v>352.77777777777777</v>
      </c>
      <c r="J110" s="2">
        <v>9.6672085571945168</v>
      </c>
      <c r="K110" s="3">
        <v>2.3751886430981526</v>
      </c>
      <c r="L110" s="1">
        <v>0</v>
      </c>
      <c r="M110" s="1">
        <v>3116</v>
      </c>
      <c r="N110" s="1">
        <v>0</v>
      </c>
      <c r="O110" s="1">
        <f>SUM(L110:N110)</f>
        <v>3116</v>
      </c>
      <c r="P110" s="1">
        <v>1</v>
      </c>
      <c r="Q110" s="1">
        <v>190</v>
      </c>
      <c r="R110" s="1">
        <v>634</v>
      </c>
      <c r="S110" s="2">
        <v>15.3</v>
      </c>
      <c r="T110" s="2">
        <v>29.1</v>
      </c>
      <c r="U110" s="2">
        <v>22.441666666666666</v>
      </c>
      <c r="V110" s="1" t="s">
        <v>72</v>
      </c>
      <c r="W110" s="2">
        <v>0</v>
      </c>
      <c r="X110">
        <v>0</v>
      </c>
    </row>
    <row r="111" spans="1:24" x14ac:dyDescent="0.25">
      <c r="A111" s="1" t="s">
        <v>57</v>
      </c>
      <c r="B111" s="1">
        <v>3</v>
      </c>
      <c r="C111" s="1" t="s">
        <v>148</v>
      </c>
      <c r="D111" s="1" t="s">
        <v>82</v>
      </c>
      <c r="E111" s="1" t="s">
        <v>82</v>
      </c>
      <c r="F111" s="1" t="s">
        <v>83</v>
      </c>
      <c r="G111" s="1" t="s">
        <v>77</v>
      </c>
      <c r="H111" s="1" t="s">
        <v>63</v>
      </c>
      <c r="I111" s="2">
        <v>430.55555555555554</v>
      </c>
      <c r="J111" s="2">
        <v>13.954265162191337</v>
      </c>
      <c r="K111" s="3">
        <v>2.2678936780145711</v>
      </c>
      <c r="L111" s="1">
        <v>0</v>
      </c>
      <c r="M111" s="1">
        <v>1052</v>
      </c>
      <c r="N111" s="1">
        <v>1282</v>
      </c>
      <c r="O111" s="1">
        <f>SUM(L111:N111)</f>
        <v>2334</v>
      </c>
      <c r="P111" s="1">
        <v>1</v>
      </c>
      <c r="Q111" s="1">
        <v>190</v>
      </c>
      <c r="R111" s="1">
        <v>633</v>
      </c>
      <c r="S111" s="2">
        <v>15.3</v>
      </c>
      <c r="T111" s="2">
        <v>29.1</v>
      </c>
      <c r="U111" s="2">
        <v>22.441666666666666</v>
      </c>
      <c r="V111" s="1" t="s">
        <v>72</v>
      </c>
      <c r="W111" s="2">
        <v>0</v>
      </c>
      <c r="X111">
        <v>0</v>
      </c>
    </row>
    <row r="112" spans="1:24" x14ac:dyDescent="0.25">
      <c r="A112" s="1" t="s">
        <v>58</v>
      </c>
      <c r="B112" s="1">
        <v>1</v>
      </c>
      <c r="C112" s="1" t="s">
        <v>149</v>
      </c>
      <c r="D112" s="1" t="s">
        <v>82</v>
      </c>
      <c r="E112" s="1" t="s">
        <v>82</v>
      </c>
      <c r="F112" s="1" t="s">
        <v>83</v>
      </c>
      <c r="G112" s="1" t="s">
        <v>77</v>
      </c>
      <c r="H112" s="1" t="s">
        <v>63</v>
      </c>
      <c r="I112" s="2">
        <v>363.88888888888886</v>
      </c>
      <c r="J112" s="2">
        <v>9.3969361194757113</v>
      </c>
      <c r="K112" s="3">
        <v>2.1125598637639409</v>
      </c>
      <c r="L112" s="1">
        <v>0</v>
      </c>
      <c r="M112" s="1">
        <v>1706</v>
      </c>
      <c r="N112" s="1">
        <v>231</v>
      </c>
      <c r="O112" s="1">
        <f>SUM(L112:N112)</f>
        <v>1937</v>
      </c>
      <c r="P112" s="1">
        <v>1</v>
      </c>
      <c r="Q112" s="1">
        <v>190</v>
      </c>
      <c r="R112" s="1">
        <v>634</v>
      </c>
      <c r="S112" s="2">
        <v>15.3</v>
      </c>
      <c r="T112" s="2">
        <v>29.1</v>
      </c>
      <c r="U112" s="2">
        <v>22.441666666666666</v>
      </c>
      <c r="V112" s="1" t="s">
        <v>72</v>
      </c>
      <c r="W112" s="2">
        <v>0</v>
      </c>
      <c r="X112">
        <v>0</v>
      </c>
    </row>
    <row r="113" spans="1:24" x14ac:dyDescent="0.25">
      <c r="A113" s="1" t="s">
        <v>58</v>
      </c>
      <c r="B113" s="1">
        <v>2</v>
      </c>
      <c r="C113" s="1" t="s">
        <v>150</v>
      </c>
      <c r="D113" s="1" t="s">
        <v>82</v>
      </c>
      <c r="E113" s="1" t="s">
        <v>82</v>
      </c>
      <c r="F113" s="1" t="s">
        <v>83</v>
      </c>
      <c r="G113" s="1" t="s">
        <v>77</v>
      </c>
      <c r="H113" s="1" t="s">
        <v>63</v>
      </c>
      <c r="I113" s="2">
        <v>427.77777777777777</v>
      </c>
      <c r="J113" s="2">
        <v>15.908475419064359</v>
      </c>
      <c r="K113" s="3">
        <v>2.0402799052355789</v>
      </c>
      <c r="L113" s="1">
        <v>0</v>
      </c>
      <c r="M113" s="1">
        <v>245</v>
      </c>
      <c r="N113" s="1">
        <v>550</v>
      </c>
      <c r="O113" s="1">
        <f>SUM(L113:N113)</f>
        <v>795</v>
      </c>
      <c r="P113" s="1">
        <v>1</v>
      </c>
      <c r="Q113" s="1">
        <v>190</v>
      </c>
      <c r="R113" s="1">
        <v>633</v>
      </c>
      <c r="S113" s="2">
        <v>15.3</v>
      </c>
      <c r="T113" s="2">
        <v>29.1</v>
      </c>
      <c r="U113" s="2">
        <v>22.441666666666666</v>
      </c>
      <c r="V113" s="1" t="s">
        <v>72</v>
      </c>
      <c r="W113" s="2">
        <v>0</v>
      </c>
      <c r="X113">
        <v>0</v>
      </c>
    </row>
    <row r="114" spans="1:24" x14ac:dyDescent="0.25">
      <c r="A114" s="1" t="s">
        <v>58</v>
      </c>
      <c r="B114" s="1">
        <v>3</v>
      </c>
      <c r="C114" s="1" t="s">
        <v>151</v>
      </c>
      <c r="D114" s="1" t="s">
        <v>82</v>
      </c>
      <c r="E114" s="1" t="s">
        <v>82</v>
      </c>
      <c r="F114" s="1" t="s">
        <v>83</v>
      </c>
      <c r="G114" s="1" t="s">
        <v>77</v>
      </c>
      <c r="H114" s="1" t="s">
        <v>63</v>
      </c>
      <c r="I114" s="2">
        <v>338.88888888888891</v>
      </c>
      <c r="J114" s="2">
        <v>16.445748849352018</v>
      </c>
      <c r="K114" s="3">
        <v>2.0190668522825721</v>
      </c>
      <c r="L114" s="1">
        <v>0</v>
      </c>
      <c r="M114" s="1">
        <v>113</v>
      </c>
      <c r="N114" s="1">
        <v>234</v>
      </c>
      <c r="O114" s="1">
        <f>SUM(L114:N114)</f>
        <v>347</v>
      </c>
      <c r="P114" s="1">
        <v>1</v>
      </c>
      <c r="Q114" s="1">
        <v>190</v>
      </c>
      <c r="R114" s="1">
        <v>632</v>
      </c>
      <c r="S114" s="2">
        <v>15.3</v>
      </c>
      <c r="T114" s="2">
        <v>29.1</v>
      </c>
      <c r="U114" s="2">
        <v>22.441666666666666</v>
      </c>
      <c r="V114" s="1" t="s">
        <v>72</v>
      </c>
      <c r="W114" s="2">
        <v>0</v>
      </c>
      <c r="X114">
        <v>0</v>
      </c>
    </row>
    <row r="115" spans="1:24" x14ac:dyDescent="0.25">
      <c r="A115" s="1" t="s">
        <v>59</v>
      </c>
      <c r="B115" s="1">
        <v>1</v>
      </c>
      <c r="C115" s="1" t="s">
        <v>152</v>
      </c>
      <c r="D115" s="1" t="s">
        <v>82</v>
      </c>
      <c r="E115" s="1" t="s">
        <v>82</v>
      </c>
      <c r="F115" s="1" t="s">
        <v>83</v>
      </c>
      <c r="G115" s="1" t="s">
        <v>77</v>
      </c>
      <c r="H115" s="1" t="s">
        <v>64</v>
      </c>
      <c r="I115" s="2">
        <v>186.11111111111109</v>
      </c>
      <c r="J115" s="2">
        <v>8.1185822752230816</v>
      </c>
      <c r="K115" s="3">
        <v>2.0629135766656197</v>
      </c>
      <c r="L115" s="1">
        <v>0</v>
      </c>
      <c r="M115" s="1">
        <v>636</v>
      </c>
      <c r="N115" s="1">
        <v>0</v>
      </c>
      <c r="O115" s="1">
        <f>SUM(L115:N115)</f>
        <v>636</v>
      </c>
      <c r="P115" s="1">
        <v>1</v>
      </c>
      <c r="Q115" s="1">
        <v>180</v>
      </c>
      <c r="R115" s="1">
        <v>557</v>
      </c>
      <c r="S115" s="2">
        <v>15.4</v>
      </c>
      <c r="T115" s="2">
        <v>29.5</v>
      </c>
      <c r="U115" s="2">
        <v>22.641666666666666</v>
      </c>
      <c r="V115" s="1" t="s">
        <v>72</v>
      </c>
      <c r="W115" s="2">
        <v>0</v>
      </c>
      <c r="X115">
        <v>0</v>
      </c>
    </row>
    <row r="116" spans="1:24" x14ac:dyDescent="0.25">
      <c r="A116" s="1" t="s">
        <v>59</v>
      </c>
      <c r="B116" s="1">
        <v>2</v>
      </c>
      <c r="C116" s="1" t="s">
        <v>153</v>
      </c>
      <c r="D116" s="1" t="s">
        <v>82</v>
      </c>
      <c r="E116" s="1" t="s">
        <v>82</v>
      </c>
      <c r="F116" s="1" t="s">
        <v>83</v>
      </c>
      <c r="G116" s="1" t="s">
        <v>77</v>
      </c>
      <c r="H116" s="1" t="s">
        <v>64</v>
      </c>
      <c r="I116" s="2">
        <v>297.22222222222223</v>
      </c>
      <c r="J116" s="2">
        <v>8.6170766711930042</v>
      </c>
      <c r="K116" s="3">
        <v>1.8629188291014871</v>
      </c>
      <c r="L116" s="1">
        <v>0</v>
      </c>
      <c r="M116" s="1">
        <v>1014</v>
      </c>
      <c r="N116" s="1">
        <v>163</v>
      </c>
      <c r="O116" s="1">
        <f>SUM(L116:N116)</f>
        <v>1177</v>
      </c>
      <c r="P116" s="1">
        <v>1</v>
      </c>
      <c r="Q116" s="1">
        <v>180</v>
      </c>
      <c r="R116" s="1">
        <v>557</v>
      </c>
      <c r="S116" s="2">
        <v>15.4</v>
      </c>
      <c r="T116" s="2">
        <v>29.5</v>
      </c>
      <c r="U116" s="2">
        <v>22.641666666666666</v>
      </c>
      <c r="V116" s="1" t="s">
        <v>72</v>
      </c>
      <c r="W116" s="2">
        <v>0</v>
      </c>
      <c r="X116">
        <v>0</v>
      </c>
    </row>
    <row r="117" spans="1:24" x14ac:dyDescent="0.25">
      <c r="A117" s="1" t="s">
        <v>59</v>
      </c>
      <c r="B117" s="1">
        <v>3</v>
      </c>
      <c r="C117" s="1" t="s">
        <v>154</v>
      </c>
      <c r="D117" s="1" t="s">
        <v>82</v>
      </c>
      <c r="E117" s="1" t="s">
        <v>82</v>
      </c>
      <c r="F117" s="1" t="s">
        <v>83</v>
      </c>
      <c r="G117" s="1" t="s">
        <v>77</v>
      </c>
      <c r="H117" s="1" t="s">
        <v>64</v>
      </c>
      <c r="I117" s="2">
        <v>263.88888888888891</v>
      </c>
      <c r="J117" s="2">
        <v>7.534590744182653</v>
      </c>
      <c r="K117" s="3">
        <v>1.3893115552196353</v>
      </c>
      <c r="L117" s="1">
        <v>0</v>
      </c>
      <c r="M117" s="1">
        <v>1306</v>
      </c>
      <c r="N117" s="1">
        <v>0</v>
      </c>
      <c r="O117" s="1">
        <f>SUM(L117:N117)</f>
        <v>1306</v>
      </c>
      <c r="P117" s="1">
        <v>1</v>
      </c>
      <c r="Q117" s="1">
        <v>180</v>
      </c>
      <c r="R117" s="1">
        <v>557</v>
      </c>
      <c r="S117" s="2">
        <v>15.4</v>
      </c>
      <c r="T117" s="2">
        <v>29.5</v>
      </c>
      <c r="U117" s="2">
        <v>22.641666666666666</v>
      </c>
      <c r="V117" s="1" t="s">
        <v>72</v>
      </c>
      <c r="W117" s="2">
        <v>0</v>
      </c>
      <c r="X117">
        <v>0</v>
      </c>
    </row>
    <row r="118" spans="1:24" x14ac:dyDescent="0.25">
      <c r="A118" s="1" t="s">
        <v>60</v>
      </c>
      <c r="B118" s="1">
        <v>1</v>
      </c>
      <c r="C118" s="1" t="s">
        <v>155</v>
      </c>
      <c r="D118" s="1" t="s">
        <v>82</v>
      </c>
      <c r="E118" s="1" t="s">
        <v>82</v>
      </c>
      <c r="F118" s="1" t="s">
        <v>83</v>
      </c>
      <c r="G118" s="1" t="s">
        <v>77</v>
      </c>
      <c r="H118" s="1" t="s">
        <v>64</v>
      </c>
      <c r="I118" s="2">
        <v>172.22222222222223</v>
      </c>
      <c r="J118" s="2">
        <v>8.9882388480710524</v>
      </c>
      <c r="K118" s="3">
        <v>2.0232407589250263</v>
      </c>
      <c r="L118" s="1">
        <v>0</v>
      </c>
      <c r="M118" s="1">
        <v>0</v>
      </c>
      <c r="N118" s="1">
        <v>1261</v>
      </c>
      <c r="O118" s="1">
        <f>SUM(L118:N118)</f>
        <v>1261</v>
      </c>
      <c r="P118" s="1">
        <v>1</v>
      </c>
      <c r="Q118" s="1">
        <v>184</v>
      </c>
      <c r="R118" s="1">
        <v>580</v>
      </c>
      <c r="S118" s="2">
        <v>15.1</v>
      </c>
      <c r="T118" s="2">
        <v>29.2</v>
      </c>
      <c r="U118" s="2">
        <v>22.391666666666666</v>
      </c>
      <c r="V118" s="1" t="s">
        <v>72</v>
      </c>
      <c r="W118" s="2">
        <v>0</v>
      </c>
      <c r="X118">
        <v>0</v>
      </c>
    </row>
    <row r="119" spans="1:24" x14ac:dyDescent="0.25">
      <c r="A119" s="1" t="s">
        <v>60</v>
      </c>
      <c r="B119" s="1">
        <v>2</v>
      </c>
      <c r="C119" s="1" t="s">
        <v>156</v>
      </c>
      <c r="D119" s="1" t="s">
        <v>82</v>
      </c>
      <c r="E119" s="1" t="s">
        <v>82</v>
      </c>
      <c r="F119" s="1" t="s">
        <v>83</v>
      </c>
      <c r="G119" s="1" t="s">
        <v>77</v>
      </c>
      <c r="H119" s="1" t="s">
        <v>64</v>
      </c>
      <c r="I119" s="2">
        <v>177.77777777777777</v>
      </c>
      <c r="J119" s="2">
        <v>9.607391760405541</v>
      </c>
      <c r="K119" s="3">
        <v>1.8696077881028468</v>
      </c>
      <c r="L119" s="1">
        <v>0</v>
      </c>
      <c r="M119" s="1">
        <v>988</v>
      </c>
      <c r="N119" s="1">
        <v>0</v>
      </c>
      <c r="O119" s="1">
        <f>SUM(L119:N119)</f>
        <v>988</v>
      </c>
      <c r="P119" s="1">
        <v>1</v>
      </c>
      <c r="Q119" s="1">
        <v>184</v>
      </c>
      <c r="R119" s="1">
        <v>580</v>
      </c>
      <c r="S119" s="2">
        <v>15.1</v>
      </c>
      <c r="T119" s="2">
        <v>29.2</v>
      </c>
      <c r="U119" s="2">
        <v>22.391666666666666</v>
      </c>
      <c r="V119" s="1" t="s">
        <v>72</v>
      </c>
      <c r="W119" s="2">
        <v>0</v>
      </c>
      <c r="X119">
        <v>0</v>
      </c>
    </row>
    <row r="120" spans="1:24" x14ac:dyDescent="0.25">
      <c r="A120" s="1" t="s">
        <v>60</v>
      </c>
      <c r="B120" s="1">
        <v>3</v>
      </c>
      <c r="C120" s="1" t="s">
        <v>157</v>
      </c>
      <c r="D120" s="1" t="s">
        <v>82</v>
      </c>
      <c r="E120" s="1" t="s">
        <v>82</v>
      </c>
      <c r="F120" s="1" t="s">
        <v>83</v>
      </c>
      <c r="G120" s="1" t="s">
        <v>77</v>
      </c>
      <c r="H120" s="1" t="s">
        <v>64</v>
      </c>
      <c r="I120" s="2">
        <v>380.5555555555556</v>
      </c>
      <c r="J120" s="2">
        <v>12.615960239880383</v>
      </c>
      <c r="K120" s="3">
        <v>1.8829529070548798</v>
      </c>
      <c r="L120" s="1">
        <v>0</v>
      </c>
      <c r="M120" s="1">
        <v>3225</v>
      </c>
      <c r="N120" s="1">
        <v>0</v>
      </c>
      <c r="O120" s="1">
        <f>SUM(L120:N120)</f>
        <v>3225</v>
      </c>
      <c r="P120" s="1">
        <v>1</v>
      </c>
      <c r="Q120" s="1">
        <v>183</v>
      </c>
      <c r="R120" s="1">
        <v>576</v>
      </c>
      <c r="S120" s="2">
        <v>15.1</v>
      </c>
      <c r="T120" s="2">
        <v>29.2</v>
      </c>
      <c r="U120" s="2">
        <v>22.433333333333337</v>
      </c>
      <c r="V120" s="1" t="s">
        <v>72</v>
      </c>
      <c r="W120" s="2">
        <v>0</v>
      </c>
      <c r="X120">
        <v>0</v>
      </c>
    </row>
    <row r="121" spans="1:24" hidden="1" x14ac:dyDescent="0.25">
      <c r="A121" s="1" t="s">
        <v>37</v>
      </c>
      <c r="B121" s="1">
        <v>1</v>
      </c>
      <c r="C121" s="1" t="s">
        <v>94</v>
      </c>
      <c r="D121" s="1" t="s">
        <v>74</v>
      </c>
      <c r="E121" s="1" t="s">
        <v>75</v>
      </c>
      <c r="F121" s="1" t="s">
        <v>76</v>
      </c>
      <c r="G121" s="1" t="s">
        <v>77</v>
      </c>
      <c r="H121" s="1" t="s">
        <v>63</v>
      </c>
      <c r="I121" s="2">
        <v>547.22222222222217</v>
      </c>
      <c r="J121" s="2">
        <v>20.777405161721987</v>
      </c>
      <c r="K121" s="3">
        <v>2.4183699604527771</v>
      </c>
      <c r="L121" s="1">
        <v>210</v>
      </c>
      <c r="M121" s="1">
        <v>0</v>
      </c>
      <c r="N121" s="1">
        <v>0</v>
      </c>
      <c r="O121" s="1">
        <f>SUM(L121:N121)</f>
        <v>210</v>
      </c>
      <c r="P121" s="1">
        <v>0</v>
      </c>
      <c r="Q121" s="1">
        <v>243</v>
      </c>
      <c r="R121" s="1">
        <v>696</v>
      </c>
      <c r="S121" s="2">
        <v>16.100000000000001</v>
      </c>
      <c r="T121" s="2">
        <v>30.9</v>
      </c>
      <c r="U121" s="2">
        <v>23.758333333333336</v>
      </c>
      <c r="V121" s="1" t="s">
        <v>1</v>
      </c>
      <c r="W121" s="2">
        <v>2173.22737061</v>
      </c>
      <c r="X121">
        <v>12</v>
      </c>
    </row>
    <row r="122" spans="1:24" hidden="1" x14ac:dyDescent="0.25">
      <c r="A122" s="1" t="s">
        <v>37</v>
      </c>
      <c r="B122" s="1">
        <v>1</v>
      </c>
      <c r="C122" s="1" t="s">
        <v>94</v>
      </c>
      <c r="D122" s="1" t="s">
        <v>74</v>
      </c>
      <c r="E122" s="1" t="s">
        <v>75</v>
      </c>
      <c r="F122" s="1" t="s">
        <v>76</v>
      </c>
      <c r="G122" s="1" t="s">
        <v>77</v>
      </c>
      <c r="H122" s="1" t="s">
        <v>63</v>
      </c>
      <c r="I122" s="2">
        <v>547.22222222222217</v>
      </c>
      <c r="J122" s="2">
        <v>20.777405161721987</v>
      </c>
      <c r="K122" s="3">
        <v>2.4183699604527771</v>
      </c>
      <c r="L122" s="1">
        <v>210</v>
      </c>
      <c r="M122" s="1">
        <v>0</v>
      </c>
      <c r="N122" s="1">
        <v>0</v>
      </c>
      <c r="O122" s="1">
        <f>SUM(L122:N122)</f>
        <v>210</v>
      </c>
      <c r="P122" s="1">
        <v>0</v>
      </c>
      <c r="Q122" s="1">
        <v>243</v>
      </c>
      <c r="R122" s="1">
        <v>696</v>
      </c>
      <c r="S122" s="2">
        <v>16.100000000000001</v>
      </c>
      <c r="T122" s="2">
        <v>30.9</v>
      </c>
      <c r="U122" s="2">
        <v>23.758333333333336</v>
      </c>
      <c r="V122" s="1" t="s">
        <v>2</v>
      </c>
      <c r="W122" s="2">
        <v>2437.4333246199999</v>
      </c>
      <c r="X122">
        <v>15</v>
      </c>
    </row>
    <row r="123" spans="1:24" hidden="1" x14ac:dyDescent="0.25">
      <c r="A123" s="1" t="s">
        <v>37</v>
      </c>
      <c r="B123" s="1">
        <v>1</v>
      </c>
      <c r="C123" s="1" t="s">
        <v>94</v>
      </c>
      <c r="D123" s="1" t="s">
        <v>74</v>
      </c>
      <c r="E123" s="1" t="s">
        <v>75</v>
      </c>
      <c r="F123" s="1" t="s">
        <v>76</v>
      </c>
      <c r="G123" s="1" t="s">
        <v>77</v>
      </c>
      <c r="H123" s="1" t="s">
        <v>63</v>
      </c>
      <c r="I123" s="2">
        <v>547.22222222222217</v>
      </c>
      <c r="J123" s="2">
        <v>20.777405161721987</v>
      </c>
      <c r="K123" s="3">
        <v>2.4183699604527771</v>
      </c>
      <c r="L123" s="1">
        <v>210</v>
      </c>
      <c r="M123" s="1">
        <v>0</v>
      </c>
      <c r="N123" s="1">
        <v>0</v>
      </c>
      <c r="O123" s="1">
        <f>SUM(L123:N123)</f>
        <v>210</v>
      </c>
      <c r="P123" s="1">
        <v>0</v>
      </c>
      <c r="Q123" s="1">
        <v>243</v>
      </c>
      <c r="R123" s="1">
        <v>696</v>
      </c>
      <c r="S123" s="2">
        <v>16.100000000000001</v>
      </c>
      <c r="T123" s="2">
        <v>30.9</v>
      </c>
      <c r="U123" s="2">
        <v>23.758333333333336</v>
      </c>
      <c r="V123" s="1" t="s">
        <v>3</v>
      </c>
      <c r="W123" s="2">
        <v>1354.1695876599999</v>
      </c>
      <c r="X123">
        <v>10</v>
      </c>
    </row>
    <row r="124" spans="1:24" hidden="1" x14ac:dyDescent="0.25">
      <c r="A124" s="1" t="s">
        <v>37</v>
      </c>
      <c r="B124" s="1">
        <v>1</v>
      </c>
      <c r="C124" s="1" t="s">
        <v>94</v>
      </c>
      <c r="D124" s="1" t="s">
        <v>74</v>
      </c>
      <c r="E124" s="1" t="s">
        <v>75</v>
      </c>
      <c r="F124" s="1" t="s">
        <v>76</v>
      </c>
      <c r="G124" s="1" t="s">
        <v>77</v>
      </c>
      <c r="H124" s="1" t="s">
        <v>63</v>
      </c>
      <c r="I124" s="2">
        <v>547.22222222222217</v>
      </c>
      <c r="J124" s="2">
        <v>20.777405161721987</v>
      </c>
      <c r="K124" s="3">
        <v>2.4183699604527771</v>
      </c>
      <c r="L124" s="1">
        <v>210</v>
      </c>
      <c r="M124" s="1">
        <v>0</v>
      </c>
      <c r="N124" s="1">
        <v>0</v>
      </c>
      <c r="O124" s="1">
        <f>SUM(L124:N124)</f>
        <v>210</v>
      </c>
      <c r="P124" s="1">
        <v>0</v>
      </c>
      <c r="Q124" s="1">
        <v>243</v>
      </c>
      <c r="R124" s="1">
        <v>696</v>
      </c>
      <c r="S124" s="2">
        <v>16.100000000000001</v>
      </c>
      <c r="T124" s="2">
        <v>30.9</v>
      </c>
      <c r="U124" s="2">
        <v>23.758333333333336</v>
      </c>
      <c r="V124" s="1" t="s">
        <v>4</v>
      </c>
      <c r="W124" s="2">
        <v>2751.0816440200001</v>
      </c>
      <c r="X124">
        <v>12</v>
      </c>
    </row>
    <row r="125" spans="1:24" hidden="1" x14ac:dyDescent="0.25">
      <c r="A125" s="1" t="s">
        <v>37</v>
      </c>
      <c r="B125" s="1">
        <v>2</v>
      </c>
      <c r="C125" s="1" t="s">
        <v>95</v>
      </c>
      <c r="D125" s="1" t="s">
        <v>74</v>
      </c>
      <c r="E125" s="1" t="s">
        <v>75</v>
      </c>
      <c r="F125" s="1" t="s">
        <v>76</v>
      </c>
      <c r="G125" s="1" t="s">
        <v>77</v>
      </c>
      <c r="H125" s="1" t="s">
        <v>63</v>
      </c>
      <c r="I125" s="2">
        <v>463.88888888888891</v>
      </c>
      <c r="J125" s="2">
        <v>16.294533522959231</v>
      </c>
      <c r="K125" s="3">
        <v>2.284569670578025</v>
      </c>
      <c r="L125" s="1">
        <v>364</v>
      </c>
      <c r="M125" s="1">
        <v>0</v>
      </c>
      <c r="N125" s="1">
        <v>0</v>
      </c>
      <c r="O125" s="1">
        <f>SUM(L125:N125)</f>
        <v>364</v>
      </c>
      <c r="P125" s="1">
        <v>0</v>
      </c>
      <c r="Q125" s="1">
        <v>243</v>
      </c>
      <c r="R125" s="1">
        <v>696</v>
      </c>
      <c r="S125" s="2">
        <v>16.100000000000001</v>
      </c>
      <c r="T125" s="2">
        <v>30.9</v>
      </c>
      <c r="U125" s="2">
        <v>23.758333333333336</v>
      </c>
      <c r="V125" s="1" t="s">
        <v>1</v>
      </c>
      <c r="W125" s="2">
        <v>1966.5643655399999</v>
      </c>
      <c r="X125">
        <v>12</v>
      </c>
    </row>
    <row r="126" spans="1:24" hidden="1" x14ac:dyDescent="0.25">
      <c r="A126" s="1" t="s">
        <v>37</v>
      </c>
      <c r="B126" s="1">
        <v>2</v>
      </c>
      <c r="C126" s="1" t="s">
        <v>95</v>
      </c>
      <c r="D126" s="1" t="s">
        <v>74</v>
      </c>
      <c r="E126" s="1" t="s">
        <v>75</v>
      </c>
      <c r="F126" s="1" t="s">
        <v>76</v>
      </c>
      <c r="G126" s="1" t="s">
        <v>77</v>
      </c>
      <c r="H126" s="1" t="s">
        <v>63</v>
      </c>
      <c r="I126" s="2">
        <v>463.88888888888891</v>
      </c>
      <c r="J126" s="2">
        <v>16.294533522959231</v>
      </c>
      <c r="K126" s="3">
        <v>2.284569670578025</v>
      </c>
      <c r="L126" s="1">
        <v>364</v>
      </c>
      <c r="M126" s="1">
        <v>0</v>
      </c>
      <c r="N126" s="1">
        <v>0</v>
      </c>
      <c r="O126" s="1">
        <f>SUM(L126:N126)</f>
        <v>364</v>
      </c>
      <c r="P126" s="1">
        <v>0</v>
      </c>
      <c r="Q126" s="1">
        <v>243</v>
      </c>
      <c r="R126" s="1">
        <v>696</v>
      </c>
      <c r="S126" s="2">
        <v>16.100000000000001</v>
      </c>
      <c r="T126" s="2">
        <v>30.9</v>
      </c>
      <c r="U126" s="2">
        <v>23.758333333333336</v>
      </c>
      <c r="V126" s="1" t="s">
        <v>2</v>
      </c>
      <c r="W126" s="2">
        <v>2364.02998402</v>
      </c>
      <c r="X126">
        <v>15</v>
      </c>
    </row>
    <row r="127" spans="1:24" hidden="1" x14ac:dyDescent="0.25">
      <c r="A127" s="1" t="s">
        <v>37</v>
      </c>
      <c r="B127" s="1">
        <v>2</v>
      </c>
      <c r="C127" s="1" t="s">
        <v>95</v>
      </c>
      <c r="D127" s="1" t="s">
        <v>74</v>
      </c>
      <c r="E127" s="1" t="s">
        <v>75</v>
      </c>
      <c r="F127" s="1" t="s">
        <v>76</v>
      </c>
      <c r="G127" s="1" t="s">
        <v>77</v>
      </c>
      <c r="H127" s="1" t="s">
        <v>63</v>
      </c>
      <c r="I127" s="2">
        <v>463.88888888888891</v>
      </c>
      <c r="J127" s="2">
        <v>16.294533522959231</v>
      </c>
      <c r="K127" s="3">
        <v>2.284569670578025</v>
      </c>
      <c r="L127" s="1">
        <v>364</v>
      </c>
      <c r="M127" s="1">
        <v>0</v>
      </c>
      <c r="N127" s="1">
        <v>0</v>
      </c>
      <c r="O127" s="1">
        <f>SUM(L127:N127)</f>
        <v>364</v>
      </c>
      <c r="P127" s="1">
        <v>0</v>
      </c>
      <c r="Q127" s="1">
        <v>243</v>
      </c>
      <c r="R127" s="1">
        <v>696</v>
      </c>
      <c r="S127" s="2">
        <v>16.100000000000001</v>
      </c>
      <c r="T127" s="2">
        <v>30.9</v>
      </c>
      <c r="U127" s="2">
        <v>23.758333333333336</v>
      </c>
      <c r="V127" s="1" t="s">
        <v>3</v>
      </c>
      <c r="W127" s="2">
        <v>1044.2696010699999</v>
      </c>
      <c r="X127">
        <v>10</v>
      </c>
    </row>
    <row r="128" spans="1:24" hidden="1" x14ac:dyDescent="0.25">
      <c r="A128" s="1" t="s">
        <v>37</v>
      </c>
      <c r="B128" s="1">
        <v>2</v>
      </c>
      <c r="C128" s="1" t="s">
        <v>95</v>
      </c>
      <c r="D128" s="1" t="s">
        <v>74</v>
      </c>
      <c r="E128" s="1" t="s">
        <v>75</v>
      </c>
      <c r="F128" s="1" t="s">
        <v>76</v>
      </c>
      <c r="G128" s="1" t="s">
        <v>77</v>
      </c>
      <c r="H128" s="1" t="s">
        <v>63</v>
      </c>
      <c r="I128" s="2">
        <v>463.88888888888891</v>
      </c>
      <c r="J128" s="2">
        <v>16.294533522959231</v>
      </c>
      <c r="K128" s="3">
        <v>2.284569670578025</v>
      </c>
      <c r="L128" s="1">
        <v>364</v>
      </c>
      <c r="M128" s="1">
        <v>0</v>
      </c>
      <c r="N128" s="1">
        <v>0</v>
      </c>
      <c r="O128" s="1">
        <f>SUM(L128:N128)</f>
        <v>364</v>
      </c>
      <c r="P128" s="1">
        <v>0</v>
      </c>
      <c r="Q128" s="1">
        <v>243</v>
      </c>
      <c r="R128" s="1">
        <v>696</v>
      </c>
      <c r="S128" s="2">
        <v>16.100000000000001</v>
      </c>
      <c r="T128" s="2">
        <v>30.9</v>
      </c>
      <c r="U128" s="2">
        <v>23.758333333333336</v>
      </c>
      <c r="V128" s="1" t="s">
        <v>4</v>
      </c>
      <c r="W128" s="2">
        <v>2723.31621623</v>
      </c>
      <c r="X128">
        <v>12</v>
      </c>
    </row>
    <row r="129" spans="1:24" hidden="1" x14ac:dyDescent="0.25">
      <c r="A129" s="1" t="s">
        <v>37</v>
      </c>
      <c r="B129" s="1">
        <v>3</v>
      </c>
      <c r="C129" s="1" t="s">
        <v>96</v>
      </c>
      <c r="D129" s="1" t="s">
        <v>74</v>
      </c>
      <c r="E129" s="1" t="s">
        <v>75</v>
      </c>
      <c r="F129" s="1" t="s">
        <v>76</v>
      </c>
      <c r="G129" s="1" t="s">
        <v>77</v>
      </c>
      <c r="H129" s="1" t="s">
        <v>63</v>
      </c>
      <c r="I129" s="2">
        <v>283.33333333333331</v>
      </c>
      <c r="J129" s="2">
        <v>9.0095750400277534</v>
      </c>
      <c r="K129" s="3">
        <v>2.2358128300132347</v>
      </c>
      <c r="L129" s="1">
        <v>328</v>
      </c>
      <c r="M129" s="1">
        <v>0</v>
      </c>
      <c r="N129" s="1">
        <v>0</v>
      </c>
      <c r="O129" s="1">
        <f>SUM(L129:N129)</f>
        <v>328</v>
      </c>
      <c r="P129" s="1">
        <v>0</v>
      </c>
      <c r="Q129" s="1">
        <v>243</v>
      </c>
      <c r="R129" s="1">
        <v>696</v>
      </c>
      <c r="S129" s="2">
        <v>16.100000000000001</v>
      </c>
      <c r="T129" s="2">
        <v>30.9</v>
      </c>
      <c r="U129" s="2">
        <v>23.758333333333336</v>
      </c>
      <c r="V129" s="1" t="s">
        <v>1</v>
      </c>
      <c r="W129" s="2">
        <v>2217.5087432400001</v>
      </c>
      <c r="X129">
        <v>12</v>
      </c>
    </row>
    <row r="130" spans="1:24" hidden="1" x14ac:dyDescent="0.25">
      <c r="A130" s="1" t="s">
        <v>37</v>
      </c>
      <c r="B130" s="1">
        <v>3</v>
      </c>
      <c r="C130" s="1" t="s">
        <v>96</v>
      </c>
      <c r="D130" s="1" t="s">
        <v>74</v>
      </c>
      <c r="E130" s="1" t="s">
        <v>75</v>
      </c>
      <c r="F130" s="1" t="s">
        <v>76</v>
      </c>
      <c r="G130" s="1" t="s">
        <v>77</v>
      </c>
      <c r="H130" s="1" t="s">
        <v>63</v>
      </c>
      <c r="I130" s="2">
        <v>283.33333333333331</v>
      </c>
      <c r="J130" s="2">
        <v>9.0095750400277534</v>
      </c>
      <c r="K130" s="3">
        <v>2.2358128300132347</v>
      </c>
      <c r="L130" s="1">
        <v>328</v>
      </c>
      <c r="M130" s="1">
        <v>0</v>
      </c>
      <c r="N130" s="1">
        <v>0</v>
      </c>
      <c r="O130" s="1">
        <f>SUM(L130:N130)</f>
        <v>328</v>
      </c>
      <c r="P130" s="1">
        <v>0</v>
      </c>
      <c r="Q130" s="1">
        <v>243</v>
      </c>
      <c r="R130" s="1">
        <v>696</v>
      </c>
      <c r="S130" s="2">
        <v>16.100000000000001</v>
      </c>
      <c r="T130" s="2">
        <v>30.9</v>
      </c>
      <c r="U130" s="2">
        <v>23.758333333333336</v>
      </c>
      <c r="V130" s="1" t="s">
        <v>2</v>
      </c>
      <c r="W130" s="2">
        <v>2669.80255068</v>
      </c>
      <c r="X130">
        <v>15</v>
      </c>
    </row>
    <row r="131" spans="1:24" hidden="1" x14ac:dyDescent="0.25">
      <c r="A131" s="1" t="s">
        <v>37</v>
      </c>
      <c r="B131" s="1">
        <v>3</v>
      </c>
      <c r="C131" s="1" t="s">
        <v>96</v>
      </c>
      <c r="D131" s="1" t="s">
        <v>74</v>
      </c>
      <c r="E131" s="1" t="s">
        <v>75</v>
      </c>
      <c r="F131" s="1" t="s">
        <v>76</v>
      </c>
      <c r="G131" s="1" t="s">
        <v>77</v>
      </c>
      <c r="H131" s="1" t="s">
        <v>63</v>
      </c>
      <c r="I131" s="2">
        <v>283.33333333333331</v>
      </c>
      <c r="J131" s="2">
        <v>9.0095750400277534</v>
      </c>
      <c r="K131" s="3">
        <v>2.2358128300132347</v>
      </c>
      <c r="L131" s="1">
        <v>328</v>
      </c>
      <c r="M131" s="1">
        <v>0</v>
      </c>
      <c r="N131" s="1">
        <v>0</v>
      </c>
      <c r="O131" s="1">
        <f>SUM(L131:N131)</f>
        <v>328</v>
      </c>
      <c r="P131" s="1">
        <v>0</v>
      </c>
      <c r="Q131" s="1">
        <v>243</v>
      </c>
      <c r="R131" s="1">
        <v>696</v>
      </c>
      <c r="S131" s="2">
        <v>16.100000000000001</v>
      </c>
      <c r="T131" s="2">
        <v>30.9</v>
      </c>
      <c r="U131" s="2">
        <v>23.758333333333336</v>
      </c>
      <c r="V131" s="1" t="s">
        <v>3</v>
      </c>
      <c r="W131" s="2">
        <v>1080.68142263</v>
      </c>
      <c r="X131">
        <v>10</v>
      </c>
    </row>
    <row r="132" spans="1:24" hidden="1" x14ac:dyDescent="0.25">
      <c r="A132" s="1" t="s">
        <v>37</v>
      </c>
      <c r="B132" s="1">
        <v>3</v>
      </c>
      <c r="C132" s="1" t="s">
        <v>96</v>
      </c>
      <c r="D132" s="1" t="s">
        <v>74</v>
      </c>
      <c r="E132" s="1" t="s">
        <v>75</v>
      </c>
      <c r="F132" s="1" t="s">
        <v>76</v>
      </c>
      <c r="G132" s="1" t="s">
        <v>77</v>
      </c>
      <c r="H132" s="1" t="s">
        <v>63</v>
      </c>
      <c r="I132" s="2">
        <v>283.33333333333331</v>
      </c>
      <c r="J132" s="2">
        <v>9.0095750400277534</v>
      </c>
      <c r="K132" s="3">
        <v>2.2358128300132347</v>
      </c>
      <c r="L132" s="1">
        <v>328</v>
      </c>
      <c r="M132" s="1">
        <v>0</v>
      </c>
      <c r="N132" s="1">
        <v>0</v>
      </c>
      <c r="O132" s="1">
        <f>SUM(L132:N132)</f>
        <v>328</v>
      </c>
      <c r="P132" s="1">
        <v>0</v>
      </c>
      <c r="Q132" s="1">
        <v>243</v>
      </c>
      <c r="R132" s="1">
        <v>696</v>
      </c>
      <c r="S132" s="2">
        <v>16.100000000000001</v>
      </c>
      <c r="T132" s="2">
        <v>30.9</v>
      </c>
      <c r="U132" s="2">
        <v>23.758333333333336</v>
      </c>
      <c r="V132" s="1" t="s">
        <v>4</v>
      </c>
      <c r="W132" s="2">
        <v>2413.50797087</v>
      </c>
      <c r="X132">
        <v>12</v>
      </c>
    </row>
    <row r="133" spans="1:24" hidden="1" x14ac:dyDescent="0.25">
      <c r="A133" s="1" t="s">
        <v>38</v>
      </c>
      <c r="B133" s="1">
        <v>1</v>
      </c>
      <c r="C133" s="1" t="s">
        <v>97</v>
      </c>
      <c r="D133" s="1" t="s">
        <v>74</v>
      </c>
      <c r="E133" s="1" t="s">
        <v>75</v>
      </c>
      <c r="F133" s="1" t="s">
        <v>76</v>
      </c>
      <c r="G133" s="1" t="s">
        <v>77</v>
      </c>
      <c r="H133" s="1" t="s">
        <v>65</v>
      </c>
      <c r="I133" s="2">
        <v>277.77777777777777</v>
      </c>
      <c r="J133" s="2">
        <v>12.533942396857116</v>
      </c>
      <c r="K133" s="3">
        <v>2.3841545050602582</v>
      </c>
      <c r="L133" s="1">
        <v>229</v>
      </c>
      <c r="M133" s="1">
        <v>58</v>
      </c>
      <c r="N133" s="1">
        <v>0</v>
      </c>
      <c r="O133" s="1">
        <f>SUM(L133:N133)</f>
        <v>287</v>
      </c>
      <c r="P133" s="1">
        <v>0</v>
      </c>
      <c r="Q133" s="1">
        <v>233</v>
      </c>
      <c r="R133" s="1">
        <v>651</v>
      </c>
      <c r="S133" s="2">
        <v>16.2</v>
      </c>
      <c r="T133" s="2">
        <v>31.4</v>
      </c>
      <c r="U133" s="2">
        <v>24.033333333333331</v>
      </c>
      <c r="V133" s="1" t="s">
        <v>24</v>
      </c>
      <c r="W133" s="2">
        <v>3116.2817499399998</v>
      </c>
      <c r="X133">
        <v>5</v>
      </c>
    </row>
    <row r="134" spans="1:24" hidden="1" x14ac:dyDescent="0.25">
      <c r="A134" s="1" t="s">
        <v>38</v>
      </c>
      <c r="B134" s="1">
        <v>1</v>
      </c>
      <c r="C134" s="1" t="s">
        <v>97</v>
      </c>
      <c r="D134" s="1" t="s">
        <v>74</v>
      </c>
      <c r="E134" s="1" t="s">
        <v>75</v>
      </c>
      <c r="F134" s="1" t="s">
        <v>76</v>
      </c>
      <c r="G134" s="1" t="s">
        <v>77</v>
      </c>
      <c r="H134" s="1" t="s">
        <v>65</v>
      </c>
      <c r="I134" s="2">
        <v>277.77777777777777</v>
      </c>
      <c r="J134" s="2">
        <v>12.533942396857116</v>
      </c>
      <c r="K134" s="3">
        <v>2.3841545050602582</v>
      </c>
      <c r="L134" s="1">
        <v>229</v>
      </c>
      <c r="M134" s="1">
        <v>58</v>
      </c>
      <c r="N134" s="1">
        <v>0</v>
      </c>
      <c r="O134" s="1">
        <f>SUM(L134:N134)</f>
        <v>287</v>
      </c>
      <c r="P134" s="1">
        <v>0</v>
      </c>
      <c r="Q134" s="1">
        <v>233</v>
      </c>
      <c r="R134" s="1">
        <v>651</v>
      </c>
      <c r="S134" s="2">
        <v>16.2</v>
      </c>
      <c r="T134" s="2">
        <v>31.4</v>
      </c>
      <c r="U134" s="2">
        <v>24.033333333333331</v>
      </c>
      <c r="V134" s="1" t="s">
        <v>23</v>
      </c>
      <c r="W134" s="2">
        <v>641.33367682200003</v>
      </c>
      <c r="X134">
        <v>6</v>
      </c>
    </row>
    <row r="135" spans="1:24" hidden="1" x14ac:dyDescent="0.25">
      <c r="A135" s="1" t="s">
        <v>38</v>
      </c>
      <c r="B135" s="1">
        <v>1</v>
      </c>
      <c r="C135" s="1" t="s">
        <v>97</v>
      </c>
      <c r="D135" s="1" t="s">
        <v>74</v>
      </c>
      <c r="E135" s="1" t="s">
        <v>75</v>
      </c>
      <c r="F135" s="1" t="s">
        <v>76</v>
      </c>
      <c r="G135" s="1" t="s">
        <v>77</v>
      </c>
      <c r="H135" s="1" t="s">
        <v>65</v>
      </c>
      <c r="I135" s="2">
        <v>277.77777777777777</v>
      </c>
      <c r="J135" s="2">
        <v>12.533942396857116</v>
      </c>
      <c r="K135" s="3">
        <v>2.3841545050602582</v>
      </c>
      <c r="L135" s="1">
        <v>229</v>
      </c>
      <c r="M135" s="1">
        <v>58</v>
      </c>
      <c r="N135" s="1">
        <v>0</v>
      </c>
      <c r="O135" s="1">
        <f>SUM(L135:N135)</f>
        <v>287</v>
      </c>
      <c r="P135" s="1">
        <v>0</v>
      </c>
      <c r="Q135" s="1">
        <v>233</v>
      </c>
      <c r="R135" s="1">
        <v>651</v>
      </c>
      <c r="S135" s="2">
        <v>16.2</v>
      </c>
      <c r="T135" s="2">
        <v>31.4</v>
      </c>
      <c r="U135" s="2">
        <v>24.033333333333331</v>
      </c>
      <c r="V135" s="1" t="s">
        <v>22</v>
      </c>
      <c r="W135" s="2">
        <v>2362.2133394399998</v>
      </c>
      <c r="X135">
        <v>13</v>
      </c>
    </row>
    <row r="136" spans="1:24" hidden="1" x14ac:dyDescent="0.25">
      <c r="A136" s="1" t="s">
        <v>38</v>
      </c>
      <c r="B136" s="1">
        <v>2</v>
      </c>
      <c r="C136" s="1" t="s">
        <v>98</v>
      </c>
      <c r="D136" s="1" t="s">
        <v>74</v>
      </c>
      <c r="E136" s="1" t="s">
        <v>75</v>
      </c>
      <c r="F136" s="1" t="s">
        <v>76</v>
      </c>
      <c r="G136" s="1" t="s">
        <v>77</v>
      </c>
      <c r="H136" s="1" t="s">
        <v>65</v>
      </c>
      <c r="I136" s="2">
        <v>244.44444444444446</v>
      </c>
      <c r="J136" s="2">
        <v>7.0157043575647364</v>
      </c>
      <c r="K136" s="3">
        <v>2.2845549168561194</v>
      </c>
      <c r="L136" s="1">
        <v>289</v>
      </c>
      <c r="M136" s="1">
        <v>0</v>
      </c>
      <c r="N136" s="1">
        <v>20</v>
      </c>
      <c r="O136" s="1">
        <f>SUM(L136:N136)</f>
        <v>309</v>
      </c>
      <c r="P136" s="1">
        <v>0</v>
      </c>
      <c r="Q136" s="1">
        <v>233</v>
      </c>
      <c r="R136" s="1">
        <v>651</v>
      </c>
      <c r="S136" s="2">
        <v>16.2</v>
      </c>
      <c r="T136" s="2">
        <v>31.4</v>
      </c>
      <c r="U136" s="2">
        <v>24.033333333333331</v>
      </c>
      <c r="V136" s="1" t="s">
        <v>24</v>
      </c>
      <c r="W136" s="2">
        <v>2905.6262035999998</v>
      </c>
      <c r="X136">
        <v>5</v>
      </c>
    </row>
    <row r="137" spans="1:24" hidden="1" x14ac:dyDescent="0.25">
      <c r="A137" s="1" t="s">
        <v>38</v>
      </c>
      <c r="B137" s="1">
        <v>2</v>
      </c>
      <c r="C137" s="1" t="s">
        <v>98</v>
      </c>
      <c r="D137" s="1" t="s">
        <v>74</v>
      </c>
      <c r="E137" s="1" t="s">
        <v>75</v>
      </c>
      <c r="F137" s="1" t="s">
        <v>76</v>
      </c>
      <c r="G137" s="1" t="s">
        <v>77</v>
      </c>
      <c r="H137" s="1" t="s">
        <v>65</v>
      </c>
      <c r="I137" s="2">
        <v>244.44444444444446</v>
      </c>
      <c r="J137" s="2">
        <v>7.0157043575647364</v>
      </c>
      <c r="K137" s="3">
        <v>2.2845549168561194</v>
      </c>
      <c r="L137" s="1">
        <v>289</v>
      </c>
      <c r="M137" s="1">
        <v>0</v>
      </c>
      <c r="N137" s="1">
        <v>20</v>
      </c>
      <c r="O137" s="1">
        <f>SUM(L137:N137)</f>
        <v>309</v>
      </c>
      <c r="P137" s="1">
        <v>0</v>
      </c>
      <c r="Q137" s="1">
        <v>233</v>
      </c>
      <c r="R137" s="1">
        <v>651</v>
      </c>
      <c r="S137" s="2">
        <v>16.2</v>
      </c>
      <c r="T137" s="2">
        <v>31.4</v>
      </c>
      <c r="U137" s="2">
        <v>24.033333333333331</v>
      </c>
      <c r="V137" s="1" t="s">
        <v>23</v>
      </c>
      <c r="W137" s="2">
        <v>615.66774573999999</v>
      </c>
      <c r="X137">
        <v>6</v>
      </c>
    </row>
    <row r="138" spans="1:24" hidden="1" x14ac:dyDescent="0.25">
      <c r="A138" s="1" t="s">
        <v>38</v>
      </c>
      <c r="B138" s="1">
        <v>2</v>
      </c>
      <c r="C138" s="1" t="s">
        <v>98</v>
      </c>
      <c r="D138" s="1" t="s">
        <v>74</v>
      </c>
      <c r="E138" s="1" t="s">
        <v>75</v>
      </c>
      <c r="F138" s="1" t="s">
        <v>76</v>
      </c>
      <c r="G138" s="1" t="s">
        <v>77</v>
      </c>
      <c r="H138" s="1" t="s">
        <v>65</v>
      </c>
      <c r="I138" s="2">
        <v>244.44444444444446</v>
      </c>
      <c r="J138" s="2">
        <v>7.0157043575647364</v>
      </c>
      <c r="K138" s="3">
        <v>2.2845549168561194</v>
      </c>
      <c r="L138" s="1">
        <v>289</v>
      </c>
      <c r="M138" s="1">
        <v>0</v>
      </c>
      <c r="N138" s="1">
        <v>20</v>
      </c>
      <c r="O138" s="1">
        <f>SUM(L138:N138)</f>
        <v>309</v>
      </c>
      <c r="P138" s="1">
        <v>0</v>
      </c>
      <c r="Q138" s="1">
        <v>233</v>
      </c>
      <c r="R138" s="1">
        <v>651</v>
      </c>
      <c r="S138" s="2">
        <v>16.2</v>
      </c>
      <c r="T138" s="2">
        <v>31.4</v>
      </c>
      <c r="U138" s="2">
        <v>24.033333333333331</v>
      </c>
      <c r="V138" s="1" t="s">
        <v>25</v>
      </c>
      <c r="W138" s="2">
        <v>3191.4683462100002</v>
      </c>
      <c r="X138">
        <v>70</v>
      </c>
    </row>
    <row r="139" spans="1:24" hidden="1" x14ac:dyDescent="0.25">
      <c r="A139" s="1" t="s">
        <v>38</v>
      </c>
      <c r="B139" s="1">
        <v>2</v>
      </c>
      <c r="C139" s="1" t="s">
        <v>98</v>
      </c>
      <c r="D139" s="1" t="s">
        <v>74</v>
      </c>
      <c r="E139" s="1" t="s">
        <v>75</v>
      </c>
      <c r="F139" s="1" t="s">
        <v>76</v>
      </c>
      <c r="G139" s="1" t="s">
        <v>77</v>
      </c>
      <c r="H139" s="1" t="s">
        <v>65</v>
      </c>
      <c r="I139" s="2">
        <v>244.44444444444446</v>
      </c>
      <c r="J139" s="2">
        <v>7.0157043575647364</v>
      </c>
      <c r="K139" s="3">
        <v>2.2845549168561194</v>
      </c>
      <c r="L139" s="1">
        <v>289</v>
      </c>
      <c r="M139" s="1">
        <v>0</v>
      </c>
      <c r="N139" s="1">
        <v>20</v>
      </c>
      <c r="O139" s="1">
        <f>SUM(L139:N139)</f>
        <v>309</v>
      </c>
      <c r="P139" s="1">
        <v>0</v>
      </c>
      <c r="Q139" s="1">
        <v>233</v>
      </c>
      <c r="R139" s="1">
        <v>651</v>
      </c>
      <c r="S139" s="2">
        <v>16.2</v>
      </c>
      <c r="T139" s="2">
        <v>31.4</v>
      </c>
      <c r="U139" s="2">
        <v>24.033333333333331</v>
      </c>
      <c r="V139" s="1" t="s">
        <v>22</v>
      </c>
      <c r="W139" s="2">
        <v>2512.4822304600002</v>
      </c>
      <c r="X139">
        <v>13</v>
      </c>
    </row>
    <row r="140" spans="1:24" hidden="1" x14ac:dyDescent="0.25">
      <c r="A140" s="1" t="s">
        <v>38</v>
      </c>
      <c r="B140" s="1">
        <v>3</v>
      </c>
      <c r="C140" s="1" t="s">
        <v>99</v>
      </c>
      <c r="D140" s="1" t="s">
        <v>74</v>
      </c>
      <c r="E140" s="1" t="s">
        <v>75</v>
      </c>
      <c r="F140" s="1" t="s">
        <v>76</v>
      </c>
      <c r="G140" s="1" t="s">
        <v>77</v>
      </c>
      <c r="H140" s="1" t="s">
        <v>65</v>
      </c>
      <c r="I140" s="2">
        <v>133.33333333333334</v>
      </c>
      <c r="J140" s="2">
        <v>4.7314654291089902</v>
      </c>
      <c r="K140" s="3">
        <v>2.1587942903677826</v>
      </c>
      <c r="L140" s="1">
        <v>301</v>
      </c>
      <c r="M140" s="1">
        <v>0</v>
      </c>
      <c r="N140" s="1">
        <v>63</v>
      </c>
      <c r="O140" s="1">
        <f>SUM(L140:N140)</f>
        <v>364</v>
      </c>
      <c r="P140" s="1">
        <v>0</v>
      </c>
      <c r="Q140" s="1">
        <v>233</v>
      </c>
      <c r="R140" s="1">
        <v>651</v>
      </c>
      <c r="S140" s="2">
        <v>16.2</v>
      </c>
      <c r="T140" s="2">
        <v>31.4</v>
      </c>
      <c r="U140" s="2">
        <v>24.033333333333331</v>
      </c>
      <c r="V140" s="1" t="s">
        <v>24</v>
      </c>
      <c r="W140" s="2">
        <v>3147.4605761299999</v>
      </c>
      <c r="X140">
        <v>5</v>
      </c>
    </row>
    <row r="141" spans="1:24" hidden="1" x14ac:dyDescent="0.25">
      <c r="A141" s="1" t="s">
        <v>38</v>
      </c>
      <c r="B141" s="1">
        <v>3</v>
      </c>
      <c r="C141" s="1" t="s">
        <v>99</v>
      </c>
      <c r="D141" s="1" t="s">
        <v>74</v>
      </c>
      <c r="E141" s="1" t="s">
        <v>75</v>
      </c>
      <c r="F141" s="1" t="s">
        <v>76</v>
      </c>
      <c r="G141" s="1" t="s">
        <v>77</v>
      </c>
      <c r="H141" s="1" t="s">
        <v>65</v>
      </c>
      <c r="I141" s="2">
        <v>133.33333333333334</v>
      </c>
      <c r="J141" s="2">
        <v>4.7314654291089902</v>
      </c>
      <c r="K141" s="3">
        <v>2.1587942903677826</v>
      </c>
      <c r="L141" s="1">
        <v>301</v>
      </c>
      <c r="M141" s="1">
        <v>0</v>
      </c>
      <c r="N141" s="1">
        <v>63</v>
      </c>
      <c r="O141" s="1">
        <f>SUM(L141:N141)</f>
        <v>364</v>
      </c>
      <c r="P141" s="1">
        <v>0</v>
      </c>
      <c r="Q141" s="1">
        <v>233</v>
      </c>
      <c r="R141" s="1">
        <v>651</v>
      </c>
      <c r="S141" s="2">
        <v>16.2</v>
      </c>
      <c r="T141" s="2">
        <v>31.4</v>
      </c>
      <c r="U141" s="2">
        <v>24.033333333333331</v>
      </c>
      <c r="V141" s="1" t="s">
        <v>23</v>
      </c>
      <c r="W141" s="2">
        <v>314.33859984200001</v>
      </c>
      <c r="X141">
        <v>6</v>
      </c>
    </row>
    <row r="142" spans="1:24" hidden="1" x14ac:dyDescent="0.25">
      <c r="A142" s="1" t="s">
        <v>38</v>
      </c>
      <c r="B142" s="1">
        <v>3</v>
      </c>
      <c r="C142" s="1" t="s">
        <v>99</v>
      </c>
      <c r="D142" s="1" t="s">
        <v>74</v>
      </c>
      <c r="E142" s="1" t="s">
        <v>75</v>
      </c>
      <c r="F142" s="1" t="s">
        <v>76</v>
      </c>
      <c r="G142" s="1" t="s">
        <v>77</v>
      </c>
      <c r="H142" s="1" t="s">
        <v>65</v>
      </c>
      <c r="I142" s="2">
        <v>133.33333333333334</v>
      </c>
      <c r="J142" s="2">
        <v>4.7314654291089902</v>
      </c>
      <c r="K142" s="3">
        <v>2.1587942903677826</v>
      </c>
      <c r="L142" s="1">
        <v>301</v>
      </c>
      <c r="M142" s="1">
        <v>0</v>
      </c>
      <c r="N142" s="1">
        <v>63</v>
      </c>
      <c r="O142" s="1">
        <f>SUM(L142:N142)</f>
        <v>364</v>
      </c>
      <c r="P142" s="1">
        <v>0</v>
      </c>
      <c r="Q142" s="1">
        <v>233</v>
      </c>
      <c r="R142" s="1">
        <v>651</v>
      </c>
      <c r="S142" s="2">
        <v>16.2</v>
      </c>
      <c r="T142" s="2">
        <v>31.4</v>
      </c>
      <c r="U142" s="2">
        <v>24.033333333333331</v>
      </c>
      <c r="V142" s="1" t="s">
        <v>25</v>
      </c>
      <c r="W142" s="2">
        <v>3117.2199794100002</v>
      </c>
      <c r="X142">
        <v>70</v>
      </c>
    </row>
    <row r="143" spans="1:24" hidden="1" x14ac:dyDescent="0.25">
      <c r="A143" s="1" t="s">
        <v>38</v>
      </c>
      <c r="B143" s="1">
        <v>3</v>
      </c>
      <c r="C143" s="1" t="s">
        <v>99</v>
      </c>
      <c r="D143" s="1" t="s">
        <v>74</v>
      </c>
      <c r="E143" s="1" t="s">
        <v>75</v>
      </c>
      <c r="F143" s="1" t="s">
        <v>76</v>
      </c>
      <c r="G143" s="1" t="s">
        <v>77</v>
      </c>
      <c r="H143" s="1" t="s">
        <v>65</v>
      </c>
      <c r="I143" s="2">
        <v>133.33333333333334</v>
      </c>
      <c r="J143" s="2">
        <v>4.7314654291089902</v>
      </c>
      <c r="K143" s="3">
        <v>2.1587942903677826</v>
      </c>
      <c r="L143" s="1">
        <v>301</v>
      </c>
      <c r="M143" s="1">
        <v>0</v>
      </c>
      <c r="N143" s="1">
        <v>63</v>
      </c>
      <c r="O143" s="1">
        <f>SUM(L143:N143)</f>
        <v>364</v>
      </c>
      <c r="P143" s="1">
        <v>0</v>
      </c>
      <c r="Q143" s="1">
        <v>233</v>
      </c>
      <c r="R143" s="1">
        <v>651</v>
      </c>
      <c r="S143" s="2">
        <v>16.2</v>
      </c>
      <c r="T143" s="2">
        <v>31.4</v>
      </c>
      <c r="U143" s="2">
        <v>24.033333333333331</v>
      </c>
      <c r="V143" s="1" t="s">
        <v>22</v>
      </c>
      <c r="W143" s="2">
        <v>2256.0133342899999</v>
      </c>
      <c r="X143">
        <v>13</v>
      </c>
    </row>
    <row r="144" spans="1:24" hidden="1" x14ac:dyDescent="0.25">
      <c r="A144" s="1" t="s">
        <v>39</v>
      </c>
      <c r="B144" s="1">
        <v>1</v>
      </c>
      <c r="C144" s="1" t="s">
        <v>100</v>
      </c>
      <c r="D144" s="1" t="s">
        <v>74</v>
      </c>
      <c r="E144" s="1" t="s">
        <v>75</v>
      </c>
      <c r="F144" s="1" t="s">
        <v>76</v>
      </c>
      <c r="G144" s="1" t="s">
        <v>78</v>
      </c>
      <c r="H144" s="1" t="s">
        <v>64</v>
      </c>
      <c r="I144" s="2">
        <v>322.22222222222223</v>
      </c>
      <c r="J144" s="2">
        <v>10.672072623785219</v>
      </c>
      <c r="K144" s="3">
        <v>1.2229362177423988</v>
      </c>
      <c r="L144" s="1">
        <v>162</v>
      </c>
      <c r="M144" s="1">
        <v>0</v>
      </c>
      <c r="N144" s="1">
        <v>114</v>
      </c>
      <c r="O144" s="1">
        <f>SUM(L144:N144)</f>
        <v>276</v>
      </c>
      <c r="P144" s="1">
        <v>0</v>
      </c>
      <c r="Q144" s="1">
        <v>231</v>
      </c>
      <c r="R144" s="1">
        <v>527</v>
      </c>
      <c r="S144" s="2">
        <v>16.5</v>
      </c>
      <c r="T144" s="2">
        <v>32.200000000000003</v>
      </c>
      <c r="U144" s="2">
        <v>24.475000000000005</v>
      </c>
      <c r="V144" s="1" t="s">
        <v>5</v>
      </c>
      <c r="W144" s="2">
        <v>1913.9658042900001</v>
      </c>
      <c r="X144">
        <v>23</v>
      </c>
    </row>
    <row r="145" spans="1:24" hidden="1" x14ac:dyDescent="0.25">
      <c r="A145" s="1" t="s">
        <v>39</v>
      </c>
      <c r="B145" s="1">
        <v>2</v>
      </c>
      <c r="C145" s="1" t="s">
        <v>101</v>
      </c>
      <c r="D145" s="1" t="s">
        <v>74</v>
      </c>
      <c r="E145" s="1" t="s">
        <v>75</v>
      </c>
      <c r="F145" s="1" t="s">
        <v>76</v>
      </c>
      <c r="G145" s="1" t="s">
        <v>78</v>
      </c>
      <c r="H145" s="1" t="s">
        <v>64</v>
      </c>
      <c r="I145" s="2">
        <v>344.44444444444446</v>
      </c>
      <c r="J145" s="2">
        <v>9.0642147539229967</v>
      </c>
      <c r="K145" s="3">
        <v>1.8685807720794485</v>
      </c>
      <c r="L145" s="1">
        <v>142</v>
      </c>
      <c r="M145" s="1">
        <v>0</v>
      </c>
      <c r="N145" s="1">
        <v>181</v>
      </c>
      <c r="O145" s="1">
        <f>SUM(L145:N145)</f>
        <v>323</v>
      </c>
      <c r="P145" s="1">
        <v>0</v>
      </c>
      <c r="Q145" s="1">
        <v>229</v>
      </c>
      <c r="R145" s="1">
        <v>520</v>
      </c>
      <c r="S145" s="2">
        <v>16.600000000000001</v>
      </c>
      <c r="T145" s="2">
        <v>32.200000000000003</v>
      </c>
      <c r="U145" s="2">
        <v>24.516666666666666</v>
      </c>
      <c r="V145" s="1" t="s">
        <v>5</v>
      </c>
      <c r="W145" s="2">
        <v>1625.30884683</v>
      </c>
      <c r="X145">
        <v>23</v>
      </c>
    </row>
    <row r="146" spans="1:24" hidden="1" x14ac:dyDescent="0.25">
      <c r="A146" s="1" t="s">
        <v>39</v>
      </c>
      <c r="B146" s="1">
        <v>3</v>
      </c>
      <c r="C146" s="1" t="s">
        <v>102</v>
      </c>
      <c r="D146" s="1" t="s">
        <v>74</v>
      </c>
      <c r="E146" s="1" t="s">
        <v>75</v>
      </c>
      <c r="F146" s="1" t="s">
        <v>76</v>
      </c>
      <c r="G146" s="1" t="s">
        <v>78</v>
      </c>
      <c r="H146" s="1" t="s">
        <v>64</v>
      </c>
      <c r="I146" s="2">
        <v>197.2222222222222</v>
      </c>
      <c r="J146" s="2">
        <v>8.1198671380851035</v>
      </c>
      <c r="K146" s="3">
        <v>1.606163550126579</v>
      </c>
      <c r="L146" s="1">
        <v>195</v>
      </c>
      <c r="M146" s="1">
        <v>0</v>
      </c>
      <c r="N146" s="1">
        <v>0</v>
      </c>
      <c r="O146" s="1">
        <f>SUM(L146:N146)</f>
        <v>195</v>
      </c>
      <c r="P146" s="1">
        <v>0</v>
      </c>
      <c r="Q146" s="1">
        <v>229</v>
      </c>
      <c r="R146" s="1">
        <v>520</v>
      </c>
      <c r="S146" s="2">
        <v>16.600000000000001</v>
      </c>
      <c r="T146" s="2">
        <v>32.200000000000003</v>
      </c>
      <c r="U146" s="2">
        <v>24.516666666666666</v>
      </c>
      <c r="V146" s="1" t="s">
        <v>5</v>
      </c>
      <c r="W146" s="2">
        <v>1770.94808175</v>
      </c>
      <c r="X146">
        <v>23</v>
      </c>
    </row>
    <row r="147" spans="1:24" hidden="1" x14ac:dyDescent="0.25">
      <c r="A147" s="1" t="s">
        <v>40</v>
      </c>
      <c r="B147" s="1">
        <v>1</v>
      </c>
      <c r="C147" s="1" t="s">
        <v>103</v>
      </c>
      <c r="D147" s="1" t="s">
        <v>74</v>
      </c>
      <c r="E147" s="1" t="s">
        <v>75</v>
      </c>
      <c r="F147" s="1" t="s">
        <v>76</v>
      </c>
      <c r="G147" s="1" t="s">
        <v>78</v>
      </c>
      <c r="H147" s="1" t="s">
        <v>64</v>
      </c>
      <c r="I147" s="2">
        <v>163.88888888888891</v>
      </c>
      <c r="J147" s="2">
        <v>5.7059678352984555</v>
      </c>
      <c r="K147" s="3">
        <v>1.4736702472233605</v>
      </c>
      <c r="L147" s="1">
        <v>236</v>
      </c>
      <c r="M147" s="1">
        <v>0</v>
      </c>
      <c r="N147" s="1">
        <v>0</v>
      </c>
      <c r="O147" s="1">
        <f>SUM(L147:N147)</f>
        <v>236</v>
      </c>
      <c r="P147" s="1">
        <v>0</v>
      </c>
      <c r="Q147" s="1">
        <v>220</v>
      </c>
      <c r="R147" s="1">
        <v>483</v>
      </c>
      <c r="S147" s="2">
        <v>16.3</v>
      </c>
      <c r="T147" s="2">
        <v>32</v>
      </c>
      <c r="U147" s="2">
        <v>24.266666666666666</v>
      </c>
      <c r="V147" s="1" t="s">
        <v>6</v>
      </c>
      <c r="W147" s="2">
        <v>1973.68251674</v>
      </c>
      <c r="X147">
        <v>6</v>
      </c>
    </row>
    <row r="148" spans="1:24" hidden="1" x14ac:dyDescent="0.25">
      <c r="A148" s="1" t="s">
        <v>40</v>
      </c>
      <c r="B148" s="1">
        <v>1</v>
      </c>
      <c r="C148" s="1" t="s">
        <v>103</v>
      </c>
      <c r="D148" s="1" t="s">
        <v>74</v>
      </c>
      <c r="E148" s="1" t="s">
        <v>75</v>
      </c>
      <c r="F148" s="1" t="s">
        <v>76</v>
      </c>
      <c r="G148" s="1" t="s">
        <v>78</v>
      </c>
      <c r="H148" s="1" t="s">
        <v>64</v>
      </c>
      <c r="I148" s="2">
        <v>163.88888888888891</v>
      </c>
      <c r="J148" s="2">
        <v>5.7059678352984555</v>
      </c>
      <c r="K148" s="3">
        <v>1.4736702472233605</v>
      </c>
      <c r="L148" s="1">
        <v>236</v>
      </c>
      <c r="M148" s="1">
        <v>0</v>
      </c>
      <c r="N148" s="1">
        <v>0</v>
      </c>
      <c r="O148" s="1">
        <f>SUM(L148:N148)</f>
        <v>236</v>
      </c>
      <c r="P148" s="1">
        <v>0</v>
      </c>
      <c r="Q148" s="1">
        <v>220</v>
      </c>
      <c r="R148" s="1">
        <v>483</v>
      </c>
      <c r="S148" s="2">
        <v>16.3</v>
      </c>
      <c r="T148" s="2">
        <v>32</v>
      </c>
      <c r="U148" s="2">
        <v>24.266666666666666</v>
      </c>
      <c r="V148" s="1" t="s">
        <v>7</v>
      </c>
      <c r="W148" s="2">
        <v>1727.4381631399999</v>
      </c>
      <c r="X148">
        <v>6</v>
      </c>
    </row>
    <row r="149" spans="1:24" hidden="1" x14ac:dyDescent="0.25">
      <c r="A149" s="1" t="s">
        <v>40</v>
      </c>
      <c r="B149" s="1">
        <v>1</v>
      </c>
      <c r="C149" s="1" t="s">
        <v>103</v>
      </c>
      <c r="D149" s="1" t="s">
        <v>74</v>
      </c>
      <c r="E149" s="1" t="s">
        <v>75</v>
      </c>
      <c r="F149" s="1" t="s">
        <v>76</v>
      </c>
      <c r="G149" s="1" t="s">
        <v>78</v>
      </c>
      <c r="H149" s="1" t="s">
        <v>64</v>
      </c>
      <c r="I149" s="2">
        <v>163.88888888888891</v>
      </c>
      <c r="J149" s="2">
        <v>5.7059678352984555</v>
      </c>
      <c r="K149" s="3">
        <v>1.4736702472233605</v>
      </c>
      <c r="L149" s="1">
        <v>236</v>
      </c>
      <c r="M149" s="1">
        <v>0</v>
      </c>
      <c r="N149" s="1">
        <v>0</v>
      </c>
      <c r="O149" s="1">
        <f>SUM(L149:N149)</f>
        <v>236</v>
      </c>
      <c r="P149" s="1">
        <v>0</v>
      </c>
      <c r="Q149" s="1">
        <v>220</v>
      </c>
      <c r="R149" s="1">
        <v>483</v>
      </c>
      <c r="S149" s="2">
        <v>16.3</v>
      </c>
      <c r="T149" s="2">
        <v>32</v>
      </c>
      <c r="U149" s="2">
        <v>24.266666666666666</v>
      </c>
      <c r="V149" s="1" t="s">
        <v>5</v>
      </c>
      <c r="W149" s="2">
        <v>2743.4508572599998</v>
      </c>
      <c r="X149">
        <v>23</v>
      </c>
    </row>
    <row r="150" spans="1:24" hidden="1" x14ac:dyDescent="0.25">
      <c r="A150" s="1" t="s">
        <v>40</v>
      </c>
      <c r="B150" s="1">
        <v>2</v>
      </c>
      <c r="C150" s="1" t="s">
        <v>104</v>
      </c>
      <c r="D150" s="1" t="s">
        <v>74</v>
      </c>
      <c r="E150" s="1" t="s">
        <v>75</v>
      </c>
      <c r="F150" s="1" t="s">
        <v>76</v>
      </c>
      <c r="G150" s="1" t="s">
        <v>78</v>
      </c>
      <c r="H150" s="1" t="s">
        <v>64</v>
      </c>
      <c r="I150" s="2">
        <v>119.44444444444446</v>
      </c>
      <c r="J150" s="2">
        <v>3.6516913074239166</v>
      </c>
      <c r="K150" s="3">
        <v>0.88774361193236262</v>
      </c>
      <c r="L150" s="1">
        <v>70</v>
      </c>
      <c r="M150" s="1">
        <v>0</v>
      </c>
      <c r="N150" s="1">
        <v>0</v>
      </c>
      <c r="O150" s="1">
        <f>SUM(L150:N150)</f>
        <v>70</v>
      </c>
      <c r="P150" s="1">
        <v>0</v>
      </c>
      <c r="Q150" s="1">
        <v>216</v>
      </c>
      <c r="R150" s="1">
        <v>457</v>
      </c>
      <c r="S150" s="2">
        <v>16.600000000000001</v>
      </c>
      <c r="T150" s="2">
        <v>32.4</v>
      </c>
      <c r="U150" s="2">
        <v>24.566666666666663</v>
      </c>
      <c r="V150" s="1" t="s">
        <v>6</v>
      </c>
      <c r="W150" s="2">
        <v>1665.07079189</v>
      </c>
      <c r="X150">
        <v>6</v>
      </c>
    </row>
    <row r="151" spans="1:24" hidden="1" x14ac:dyDescent="0.25">
      <c r="A151" s="1" t="s">
        <v>40</v>
      </c>
      <c r="B151" s="1">
        <v>2</v>
      </c>
      <c r="C151" s="1" t="s">
        <v>104</v>
      </c>
      <c r="D151" s="1" t="s">
        <v>74</v>
      </c>
      <c r="E151" s="1" t="s">
        <v>75</v>
      </c>
      <c r="F151" s="1" t="s">
        <v>76</v>
      </c>
      <c r="G151" s="1" t="s">
        <v>78</v>
      </c>
      <c r="H151" s="1" t="s">
        <v>64</v>
      </c>
      <c r="I151" s="2">
        <v>119.44444444444446</v>
      </c>
      <c r="J151" s="2">
        <v>3.6516913074239166</v>
      </c>
      <c r="K151" s="3">
        <v>0.88774361193236262</v>
      </c>
      <c r="L151" s="1">
        <v>70</v>
      </c>
      <c r="M151" s="1">
        <v>0</v>
      </c>
      <c r="N151" s="1">
        <v>0</v>
      </c>
      <c r="O151" s="1">
        <f>SUM(L151:N151)</f>
        <v>70</v>
      </c>
      <c r="P151" s="1">
        <v>0</v>
      </c>
      <c r="Q151" s="1">
        <v>216</v>
      </c>
      <c r="R151" s="1">
        <v>457</v>
      </c>
      <c r="S151" s="2">
        <v>16.600000000000001</v>
      </c>
      <c r="T151" s="2">
        <v>32.4</v>
      </c>
      <c r="U151" s="2">
        <v>24.566666666666663</v>
      </c>
      <c r="V151" s="1" t="s">
        <v>7</v>
      </c>
      <c r="W151" s="2">
        <v>1514.8914161</v>
      </c>
      <c r="X151">
        <v>6</v>
      </c>
    </row>
    <row r="152" spans="1:24" hidden="1" x14ac:dyDescent="0.25">
      <c r="A152" s="1" t="s">
        <v>40</v>
      </c>
      <c r="B152" s="1">
        <v>2</v>
      </c>
      <c r="C152" s="1" t="s">
        <v>104</v>
      </c>
      <c r="D152" s="1" t="s">
        <v>74</v>
      </c>
      <c r="E152" s="1" t="s">
        <v>75</v>
      </c>
      <c r="F152" s="1" t="s">
        <v>76</v>
      </c>
      <c r="G152" s="1" t="s">
        <v>78</v>
      </c>
      <c r="H152" s="1" t="s">
        <v>64</v>
      </c>
      <c r="I152" s="2">
        <v>119.44444444444446</v>
      </c>
      <c r="J152" s="2">
        <v>3.6516913074239166</v>
      </c>
      <c r="K152" s="3">
        <v>0.88774361193236262</v>
      </c>
      <c r="L152" s="1">
        <v>70</v>
      </c>
      <c r="M152" s="1">
        <v>0</v>
      </c>
      <c r="N152" s="1">
        <v>0</v>
      </c>
      <c r="O152" s="1">
        <f>SUM(L152:N152)</f>
        <v>70</v>
      </c>
      <c r="P152" s="1">
        <v>0</v>
      </c>
      <c r="Q152" s="1">
        <v>216</v>
      </c>
      <c r="R152" s="1">
        <v>457</v>
      </c>
      <c r="S152" s="2">
        <v>16.600000000000001</v>
      </c>
      <c r="T152" s="2">
        <v>32.4</v>
      </c>
      <c r="U152" s="2">
        <v>24.566666666666663</v>
      </c>
      <c r="V152" s="1" t="s">
        <v>5</v>
      </c>
      <c r="W152" s="2">
        <v>2748.44071317</v>
      </c>
      <c r="X152">
        <v>23</v>
      </c>
    </row>
    <row r="153" spans="1:24" hidden="1" x14ac:dyDescent="0.25">
      <c r="A153" s="1" t="s">
        <v>40</v>
      </c>
      <c r="B153" s="1">
        <v>3</v>
      </c>
      <c r="C153" s="1" t="s">
        <v>105</v>
      </c>
      <c r="D153" s="1" t="s">
        <v>74</v>
      </c>
      <c r="E153" s="1" t="s">
        <v>75</v>
      </c>
      <c r="F153" s="1" t="s">
        <v>76</v>
      </c>
      <c r="G153" s="1" t="s">
        <v>78</v>
      </c>
      <c r="H153" s="1" t="s">
        <v>64</v>
      </c>
      <c r="I153" s="2">
        <v>133.33333333333334</v>
      </c>
      <c r="J153" s="2">
        <v>5.0868035565072098</v>
      </c>
      <c r="K153" s="3">
        <v>1.4969653086640911</v>
      </c>
      <c r="L153" s="1">
        <v>127</v>
      </c>
      <c r="M153" s="1">
        <v>0</v>
      </c>
      <c r="N153" s="1">
        <v>0</v>
      </c>
      <c r="O153" s="1">
        <f>SUM(L153:N153)</f>
        <v>127</v>
      </c>
      <c r="P153" s="1">
        <v>0</v>
      </c>
      <c r="Q153" s="1">
        <v>217</v>
      </c>
      <c r="R153" s="1">
        <v>465</v>
      </c>
      <c r="S153" s="2">
        <v>16.600000000000001</v>
      </c>
      <c r="T153" s="2">
        <v>32.4</v>
      </c>
      <c r="U153" s="2">
        <v>24.566666666666663</v>
      </c>
      <c r="V153" s="1" t="s">
        <v>6</v>
      </c>
      <c r="W153" s="2">
        <v>1724.7631667799999</v>
      </c>
      <c r="X153">
        <v>6</v>
      </c>
    </row>
    <row r="154" spans="1:24" hidden="1" x14ac:dyDescent="0.25">
      <c r="A154" s="1" t="s">
        <v>40</v>
      </c>
      <c r="B154" s="1">
        <v>3</v>
      </c>
      <c r="C154" s="1" t="s">
        <v>105</v>
      </c>
      <c r="D154" s="1" t="s">
        <v>74</v>
      </c>
      <c r="E154" s="1" t="s">
        <v>75</v>
      </c>
      <c r="F154" s="1" t="s">
        <v>76</v>
      </c>
      <c r="G154" s="1" t="s">
        <v>78</v>
      </c>
      <c r="H154" s="1" t="s">
        <v>64</v>
      </c>
      <c r="I154" s="2">
        <v>133.33333333333334</v>
      </c>
      <c r="J154" s="2">
        <v>5.0868035565072098</v>
      </c>
      <c r="K154" s="3">
        <v>1.4969653086640911</v>
      </c>
      <c r="L154" s="1">
        <v>127</v>
      </c>
      <c r="M154" s="1">
        <v>0</v>
      </c>
      <c r="N154" s="1">
        <v>0</v>
      </c>
      <c r="O154" s="1">
        <f>SUM(L154:N154)</f>
        <v>127</v>
      </c>
      <c r="P154" s="1">
        <v>0</v>
      </c>
      <c r="Q154" s="1">
        <v>217</v>
      </c>
      <c r="R154" s="1">
        <v>465</v>
      </c>
      <c r="S154" s="2">
        <v>16.600000000000001</v>
      </c>
      <c r="T154" s="2">
        <v>32.4</v>
      </c>
      <c r="U154" s="2">
        <v>24.566666666666663</v>
      </c>
      <c r="V154" s="1" t="s">
        <v>7</v>
      </c>
      <c r="W154" s="2">
        <v>1289.4469531699999</v>
      </c>
      <c r="X154">
        <v>6</v>
      </c>
    </row>
    <row r="155" spans="1:24" hidden="1" x14ac:dyDescent="0.25">
      <c r="A155" s="1" t="s">
        <v>40</v>
      </c>
      <c r="B155" s="1">
        <v>3</v>
      </c>
      <c r="C155" s="1" t="s">
        <v>105</v>
      </c>
      <c r="D155" s="1" t="s">
        <v>74</v>
      </c>
      <c r="E155" s="1" t="s">
        <v>75</v>
      </c>
      <c r="F155" s="1" t="s">
        <v>76</v>
      </c>
      <c r="G155" s="1" t="s">
        <v>78</v>
      </c>
      <c r="H155" s="1" t="s">
        <v>64</v>
      </c>
      <c r="I155" s="2">
        <v>133.33333333333334</v>
      </c>
      <c r="J155" s="2">
        <v>5.0868035565072098</v>
      </c>
      <c r="K155" s="3">
        <v>1.4969653086640911</v>
      </c>
      <c r="L155" s="1">
        <v>127</v>
      </c>
      <c r="M155" s="1">
        <v>0</v>
      </c>
      <c r="N155" s="1">
        <v>0</v>
      </c>
      <c r="O155" s="1">
        <f>SUM(L155:N155)</f>
        <v>127</v>
      </c>
      <c r="P155" s="1">
        <v>0</v>
      </c>
      <c r="Q155" s="1">
        <v>217</v>
      </c>
      <c r="R155" s="1">
        <v>465</v>
      </c>
      <c r="S155" s="2">
        <v>16.600000000000001</v>
      </c>
      <c r="T155" s="2">
        <v>32.4</v>
      </c>
      <c r="U155" s="2">
        <v>24.566666666666663</v>
      </c>
      <c r="V155" s="1" t="s">
        <v>5</v>
      </c>
      <c r="W155" s="2">
        <v>2439.3594680699998</v>
      </c>
      <c r="X155">
        <v>23</v>
      </c>
    </row>
    <row r="156" spans="1:24" hidden="1" x14ac:dyDescent="0.25">
      <c r="A156" s="1" t="s">
        <v>41</v>
      </c>
      <c r="B156" s="1">
        <v>1</v>
      </c>
      <c r="C156" s="1" t="s">
        <v>106</v>
      </c>
      <c r="D156" s="1" t="s">
        <v>74</v>
      </c>
      <c r="E156" s="1" t="s">
        <v>75</v>
      </c>
      <c r="F156" s="1" t="s">
        <v>79</v>
      </c>
      <c r="G156" s="1" t="s">
        <v>78</v>
      </c>
      <c r="H156" s="1" t="s">
        <v>64</v>
      </c>
      <c r="I156" s="2">
        <v>200</v>
      </c>
      <c r="J156" s="2">
        <v>8.1042531220642093</v>
      </c>
      <c r="K156" s="3">
        <v>1.1918916985062415</v>
      </c>
      <c r="L156" s="1">
        <v>446</v>
      </c>
      <c r="M156" s="1">
        <v>0</v>
      </c>
      <c r="N156" s="1">
        <v>0</v>
      </c>
      <c r="O156" s="1">
        <f>SUM(L156:N156)</f>
        <v>446</v>
      </c>
      <c r="P156" s="1">
        <v>0</v>
      </c>
      <c r="Q156" s="1">
        <v>209</v>
      </c>
      <c r="R156" s="1">
        <v>442</v>
      </c>
      <c r="S156" s="2">
        <v>16.600000000000001</v>
      </c>
      <c r="T156" s="2">
        <v>32.5</v>
      </c>
      <c r="U156" s="2">
        <v>24.625</v>
      </c>
      <c r="V156" s="1" t="s">
        <v>8</v>
      </c>
      <c r="W156" s="2">
        <v>2394.1438485200001</v>
      </c>
      <c r="X156">
        <v>8</v>
      </c>
    </row>
    <row r="157" spans="1:24" hidden="1" x14ac:dyDescent="0.25">
      <c r="A157" s="1" t="s">
        <v>41</v>
      </c>
      <c r="B157" s="1">
        <v>1</v>
      </c>
      <c r="C157" s="1" t="s">
        <v>106</v>
      </c>
      <c r="D157" s="1" t="s">
        <v>74</v>
      </c>
      <c r="E157" s="1" t="s">
        <v>75</v>
      </c>
      <c r="F157" s="1" t="s">
        <v>79</v>
      </c>
      <c r="G157" s="1" t="s">
        <v>78</v>
      </c>
      <c r="H157" s="1" t="s">
        <v>64</v>
      </c>
      <c r="I157" s="2">
        <v>200</v>
      </c>
      <c r="J157" s="2">
        <v>8.1042531220642093</v>
      </c>
      <c r="K157" s="3">
        <v>1.1918916985062415</v>
      </c>
      <c r="L157" s="1">
        <v>446</v>
      </c>
      <c r="M157" s="1">
        <v>0</v>
      </c>
      <c r="N157" s="1">
        <v>0</v>
      </c>
      <c r="O157" s="1">
        <f>SUM(L157:N157)</f>
        <v>446</v>
      </c>
      <c r="P157" s="1">
        <v>0</v>
      </c>
      <c r="Q157" s="1">
        <v>209</v>
      </c>
      <c r="R157" s="1">
        <v>442</v>
      </c>
      <c r="S157" s="2">
        <v>16.600000000000001</v>
      </c>
      <c r="T157" s="2">
        <v>32.5</v>
      </c>
      <c r="U157" s="2">
        <v>24.625</v>
      </c>
      <c r="V157" s="1" t="s">
        <v>6</v>
      </c>
      <c r="W157" s="2">
        <v>413.2564481</v>
      </c>
      <c r="X157">
        <v>6</v>
      </c>
    </row>
    <row r="158" spans="1:24" hidden="1" x14ac:dyDescent="0.25">
      <c r="A158" s="1" t="s">
        <v>41</v>
      </c>
      <c r="B158" s="1">
        <v>1</v>
      </c>
      <c r="C158" s="1" t="s">
        <v>106</v>
      </c>
      <c r="D158" s="1" t="s">
        <v>74</v>
      </c>
      <c r="E158" s="1" t="s">
        <v>75</v>
      </c>
      <c r="F158" s="1" t="s">
        <v>79</v>
      </c>
      <c r="G158" s="1" t="s">
        <v>78</v>
      </c>
      <c r="H158" s="1" t="s">
        <v>64</v>
      </c>
      <c r="I158" s="2">
        <v>200</v>
      </c>
      <c r="J158" s="2">
        <v>8.1042531220642093</v>
      </c>
      <c r="K158" s="3">
        <v>1.1918916985062415</v>
      </c>
      <c r="L158" s="1">
        <v>446</v>
      </c>
      <c r="M158" s="1">
        <v>0</v>
      </c>
      <c r="N158" s="1">
        <v>0</v>
      </c>
      <c r="O158" s="1">
        <f>SUM(L158:N158)</f>
        <v>446</v>
      </c>
      <c r="P158" s="1">
        <v>0</v>
      </c>
      <c r="Q158" s="1">
        <v>209</v>
      </c>
      <c r="R158" s="1">
        <v>442</v>
      </c>
      <c r="S158" s="2">
        <v>16.600000000000001</v>
      </c>
      <c r="T158" s="2">
        <v>32.5</v>
      </c>
      <c r="U158" s="2">
        <v>24.625</v>
      </c>
      <c r="V158" s="1" t="s">
        <v>7</v>
      </c>
      <c r="W158" s="2">
        <v>1592.85828107</v>
      </c>
      <c r="X158">
        <v>6</v>
      </c>
    </row>
    <row r="159" spans="1:24" hidden="1" x14ac:dyDescent="0.25">
      <c r="A159" s="1" t="s">
        <v>41</v>
      </c>
      <c r="B159" s="1">
        <v>2</v>
      </c>
      <c r="C159" s="1" t="s">
        <v>107</v>
      </c>
      <c r="D159" s="1" t="s">
        <v>74</v>
      </c>
      <c r="E159" s="1" t="s">
        <v>75</v>
      </c>
      <c r="F159" s="1" t="s">
        <v>79</v>
      </c>
      <c r="G159" s="1" t="s">
        <v>78</v>
      </c>
      <c r="H159" s="1" t="s">
        <v>64</v>
      </c>
      <c r="I159" s="2">
        <v>227.7777777777778</v>
      </c>
      <c r="J159" s="2">
        <v>7.2160485207395979</v>
      </c>
      <c r="K159" s="3">
        <v>1.2711375212024969</v>
      </c>
      <c r="L159" s="1">
        <v>1011</v>
      </c>
      <c r="M159" s="1">
        <v>0</v>
      </c>
      <c r="N159" s="1">
        <v>82</v>
      </c>
      <c r="O159" s="1">
        <f>SUM(L159:N159)</f>
        <v>1093</v>
      </c>
      <c r="P159" s="1">
        <v>0</v>
      </c>
      <c r="Q159" s="1">
        <v>209</v>
      </c>
      <c r="R159" s="1">
        <v>442</v>
      </c>
      <c r="S159" s="2">
        <v>16.600000000000001</v>
      </c>
      <c r="T159" s="2">
        <v>32.5</v>
      </c>
      <c r="U159" s="2">
        <v>24.625</v>
      </c>
      <c r="V159" s="1" t="s">
        <v>8</v>
      </c>
      <c r="W159" s="2">
        <v>2177.5033445399999</v>
      </c>
      <c r="X159">
        <v>8</v>
      </c>
    </row>
    <row r="160" spans="1:24" hidden="1" x14ac:dyDescent="0.25">
      <c r="A160" s="1" t="s">
        <v>41</v>
      </c>
      <c r="B160" s="1">
        <v>2</v>
      </c>
      <c r="C160" s="1" t="s">
        <v>107</v>
      </c>
      <c r="D160" s="1" t="s">
        <v>74</v>
      </c>
      <c r="E160" s="1" t="s">
        <v>75</v>
      </c>
      <c r="F160" s="1" t="s">
        <v>79</v>
      </c>
      <c r="G160" s="1" t="s">
        <v>78</v>
      </c>
      <c r="H160" s="1" t="s">
        <v>64</v>
      </c>
      <c r="I160" s="2">
        <v>227.7777777777778</v>
      </c>
      <c r="J160" s="2">
        <v>7.2160485207395979</v>
      </c>
      <c r="K160" s="3">
        <v>1.2711375212024969</v>
      </c>
      <c r="L160" s="1">
        <v>1011</v>
      </c>
      <c r="M160" s="1">
        <v>0</v>
      </c>
      <c r="N160" s="1">
        <v>82</v>
      </c>
      <c r="O160" s="1">
        <f>SUM(L160:N160)</f>
        <v>1093</v>
      </c>
      <c r="P160" s="1">
        <v>0</v>
      </c>
      <c r="Q160" s="1">
        <v>209</v>
      </c>
      <c r="R160" s="1">
        <v>442</v>
      </c>
      <c r="S160" s="2">
        <v>16.600000000000001</v>
      </c>
      <c r="T160" s="2">
        <v>32.5</v>
      </c>
      <c r="U160" s="2">
        <v>24.625</v>
      </c>
      <c r="V160" s="1" t="s">
        <v>6</v>
      </c>
      <c r="W160" s="2">
        <v>623.77225194200003</v>
      </c>
      <c r="X160">
        <v>6</v>
      </c>
    </row>
    <row r="161" spans="1:24" hidden="1" x14ac:dyDescent="0.25">
      <c r="A161" s="1" t="s">
        <v>41</v>
      </c>
      <c r="B161" s="1">
        <v>2</v>
      </c>
      <c r="C161" s="1" t="s">
        <v>107</v>
      </c>
      <c r="D161" s="1" t="s">
        <v>74</v>
      </c>
      <c r="E161" s="1" t="s">
        <v>75</v>
      </c>
      <c r="F161" s="1" t="s">
        <v>79</v>
      </c>
      <c r="G161" s="1" t="s">
        <v>78</v>
      </c>
      <c r="H161" s="1" t="s">
        <v>64</v>
      </c>
      <c r="I161" s="2">
        <v>227.7777777777778</v>
      </c>
      <c r="J161" s="2">
        <v>7.2160485207395979</v>
      </c>
      <c r="K161" s="3">
        <v>1.2711375212024969</v>
      </c>
      <c r="L161" s="1">
        <v>1011</v>
      </c>
      <c r="M161" s="1">
        <v>0</v>
      </c>
      <c r="N161" s="1">
        <v>82</v>
      </c>
      <c r="O161" s="1">
        <f>SUM(L161:N161)</f>
        <v>1093</v>
      </c>
      <c r="P161" s="1">
        <v>0</v>
      </c>
      <c r="Q161" s="1">
        <v>209</v>
      </c>
      <c r="R161" s="1">
        <v>442</v>
      </c>
      <c r="S161" s="2">
        <v>16.600000000000001</v>
      </c>
      <c r="T161" s="2">
        <v>32.5</v>
      </c>
      <c r="U161" s="2">
        <v>24.625</v>
      </c>
      <c r="V161" s="1" t="s">
        <v>7</v>
      </c>
      <c r="W161" s="2">
        <v>1751.7371840000001</v>
      </c>
      <c r="X161">
        <v>6</v>
      </c>
    </row>
    <row r="162" spans="1:24" hidden="1" x14ac:dyDescent="0.25">
      <c r="A162" s="1" t="s">
        <v>41</v>
      </c>
      <c r="B162" s="1">
        <v>3</v>
      </c>
      <c r="C162" s="1" t="s">
        <v>108</v>
      </c>
      <c r="D162" s="1" t="s">
        <v>74</v>
      </c>
      <c r="E162" s="1" t="s">
        <v>75</v>
      </c>
      <c r="F162" s="1" t="s">
        <v>79</v>
      </c>
      <c r="G162" s="1" t="s">
        <v>78</v>
      </c>
      <c r="H162" s="1" t="s">
        <v>64</v>
      </c>
      <c r="I162" s="2">
        <v>325</v>
      </c>
      <c r="J162" s="2">
        <v>10.236626588980799</v>
      </c>
      <c r="K162" s="3">
        <v>1.4329630760805738</v>
      </c>
      <c r="L162" s="1">
        <v>382</v>
      </c>
      <c r="M162" s="1">
        <v>0</v>
      </c>
      <c r="N162" s="1">
        <v>0</v>
      </c>
      <c r="O162" s="1">
        <f>SUM(L162:N162)</f>
        <v>382</v>
      </c>
      <c r="P162" s="1">
        <v>0</v>
      </c>
      <c r="Q162" s="1">
        <v>212</v>
      </c>
      <c r="R162" s="1">
        <v>456</v>
      </c>
      <c r="S162" s="2">
        <v>16.600000000000001</v>
      </c>
      <c r="T162" s="2">
        <v>32.4</v>
      </c>
      <c r="U162" s="2">
        <v>24.574999999999999</v>
      </c>
      <c r="V162" s="1" t="s">
        <v>8</v>
      </c>
      <c r="W162" s="2">
        <v>2278.3540001000001</v>
      </c>
      <c r="X162">
        <v>8</v>
      </c>
    </row>
    <row r="163" spans="1:24" hidden="1" x14ac:dyDescent="0.25">
      <c r="A163" s="1" t="s">
        <v>41</v>
      </c>
      <c r="B163" s="1">
        <v>3</v>
      </c>
      <c r="C163" s="1" t="s">
        <v>108</v>
      </c>
      <c r="D163" s="1" t="s">
        <v>74</v>
      </c>
      <c r="E163" s="1" t="s">
        <v>75</v>
      </c>
      <c r="F163" s="1" t="s">
        <v>79</v>
      </c>
      <c r="G163" s="1" t="s">
        <v>78</v>
      </c>
      <c r="H163" s="1" t="s">
        <v>64</v>
      </c>
      <c r="I163" s="2">
        <v>325</v>
      </c>
      <c r="J163" s="2">
        <v>10.236626588980799</v>
      </c>
      <c r="K163" s="3">
        <v>1.4329630760805738</v>
      </c>
      <c r="L163" s="1">
        <v>382</v>
      </c>
      <c r="M163" s="1">
        <v>0</v>
      </c>
      <c r="N163" s="1">
        <v>0</v>
      </c>
      <c r="O163" s="1">
        <f>SUM(L163:N163)</f>
        <v>382</v>
      </c>
      <c r="P163" s="1">
        <v>0</v>
      </c>
      <c r="Q163" s="1">
        <v>212</v>
      </c>
      <c r="R163" s="1">
        <v>456</v>
      </c>
      <c r="S163" s="2">
        <v>16.600000000000001</v>
      </c>
      <c r="T163" s="2">
        <v>32.4</v>
      </c>
      <c r="U163" s="2">
        <v>24.574999999999999</v>
      </c>
      <c r="V163" s="1" t="s">
        <v>6</v>
      </c>
      <c r="W163" s="2">
        <v>769.05075371299995</v>
      </c>
      <c r="X163">
        <v>6</v>
      </c>
    </row>
    <row r="164" spans="1:24" hidden="1" x14ac:dyDescent="0.25">
      <c r="A164" s="1" t="s">
        <v>41</v>
      </c>
      <c r="B164" s="1">
        <v>3</v>
      </c>
      <c r="C164" s="1" t="s">
        <v>108</v>
      </c>
      <c r="D164" s="1" t="s">
        <v>74</v>
      </c>
      <c r="E164" s="1" t="s">
        <v>75</v>
      </c>
      <c r="F164" s="1" t="s">
        <v>79</v>
      </c>
      <c r="G164" s="1" t="s">
        <v>78</v>
      </c>
      <c r="H164" s="1" t="s">
        <v>64</v>
      </c>
      <c r="I164" s="2">
        <v>325</v>
      </c>
      <c r="J164" s="2">
        <v>10.236626588980799</v>
      </c>
      <c r="K164" s="3">
        <v>1.4329630760805738</v>
      </c>
      <c r="L164" s="1">
        <v>382</v>
      </c>
      <c r="M164" s="1">
        <v>0</v>
      </c>
      <c r="N164" s="1">
        <v>0</v>
      </c>
      <c r="O164" s="1">
        <f>SUM(L164:N164)</f>
        <v>382</v>
      </c>
      <c r="P164" s="1">
        <v>0</v>
      </c>
      <c r="Q164" s="1">
        <v>212</v>
      </c>
      <c r="R164" s="1">
        <v>456</v>
      </c>
      <c r="S164" s="2">
        <v>16.600000000000001</v>
      </c>
      <c r="T164" s="2">
        <v>32.4</v>
      </c>
      <c r="U164" s="2">
        <v>24.574999999999999</v>
      </c>
      <c r="V164" s="1" t="s">
        <v>7</v>
      </c>
      <c r="W164" s="2">
        <v>1560.88455828</v>
      </c>
      <c r="X164">
        <v>6</v>
      </c>
    </row>
    <row r="165" spans="1:24" hidden="1" x14ac:dyDescent="0.25">
      <c r="A165" s="1" t="s">
        <v>42</v>
      </c>
      <c r="B165" s="1">
        <v>1</v>
      </c>
      <c r="C165" s="1" t="s">
        <v>109</v>
      </c>
      <c r="D165" s="1" t="s">
        <v>74</v>
      </c>
      <c r="E165" s="1" t="s">
        <v>75</v>
      </c>
      <c r="F165" s="1" t="s">
        <v>79</v>
      </c>
      <c r="G165" s="1" t="s">
        <v>78</v>
      </c>
      <c r="H165" s="1" t="s">
        <v>63</v>
      </c>
      <c r="I165" s="2">
        <v>358.33333333333337</v>
      </c>
      <c r="J165" s="2">
        <v>15.509888032801701</v>
      </c>
      <c r="K165" s="3">
        <v>1.7655579637317382</v>
      </c>
      <c r="L165" s="1">
        <v>142</v>
      </c>
      <c r="M165" s="1">
        <v>0</v>
      </c>
      <c r="N165" s="1">
        <v>0</v>
      </c>
      <c r="O165" s="1">
        <f>SUM(L165:N165)</f>
        <v>142</v>
      </c>
      <c r="P165" s="1">
        <v>0</v>
      </c>
      <c r="Q165" s="1">
        <v>212</v>
      </c>
      <c r="R165" s="1">
        <v>536</v>
      </c>
      <c r="S165" s="2">
        <v>15.9</v>
      </c>
      <c r="T165" s="2">
        <v>31.4</v>
      </c>
      <c r="U165" s="2">
        <v>23.8</v>
      </c>
      <c r="V165" s="1" t="s">
        <v>9</v>
      </c>
      <c r="W165" s="2">
        <v>2518.90290478</v>
      </c>
      <c r="X165">
        <v>4</v>
      </c>
    </row>
    <row r="166" spans="1:24" hidden="1" x14ac:dyDescent="0.25">
      <c r="A166" s="1" t="s">
        <v>42</v>
      </c>
      <c r="B166" s="1">
        <v>1</v>
      </c>
      <c r="C166" s="1" t="s">
        <v>109</v>
      </c>
      <c r="D166" s="1" t="s">
        <v>74</v>
      </c>
      <c r="E166" s="1" t="s">
        <v>75</v>
      </c>
      <c r="F166" s="1" t="s">
        <v>79</v>
      </c>
      <c r="G166" s="1" t="s">
        <v>78</v>
      </c>
      <c r="H166" s="1" t="s">
        <v>63</v>
      </c>
      <c r="I166" s="2">
        <v>358.33333333333337</v>
      </c>
      <c r="J166" s="2">
        <v>15.509888032801701</v>
      </c>
      <c r="K166" s="3">
        <v>1.7655579637317382</v>
      </c>
      <c r="L166" s="1">
        <v>142</v>
      </c>
      <c r="M166" s="1">
        <v>0</v>
      </c>
      <c r="N166" s="1">
        <v>0</v>
      </c>
      <c r="O166" s="1">
        <f>SUM(L166:N166)</f>
        <v>142</v>
      </c>
      <c r="P166" s="1">
        <v>0</v>
      </c>
      <c r="Q166" s="1">
        <v>212</v>
      </c>
      <c r="R166" s="1">
        <v>536</v>
      </c>
      <c r="S166" s="2">
        <v>15.9</v>
      </c>
      <c r="T166" s="2">
        <v>31.4</v>
      </c>
      <c r="U166" s="2">
        <v>23.8</v>
      </c>
      <c r="V166" s="1" t="s">
        <v>26</v>
      </c>
      <c r="W166" s="2">
        <v>1815.0312657699999</v>
      </c>
      <c r="X166">
        <v>15</v>
      </c>
    </row>
    <row r="167" spans="1:24" hidden="1" x14ac:dyDescent="0.25">
      <c r="A167" s="1" t="s">
        <v>42</v>
      </c>
      <c r="B167" s="1">
        <v>2</v>
      </c>
      <c r="C167" s="1" t="s">
        <v>110</v>
      </c>
      <c r="D167" s="1" t="s">
        <v>74</v>
      </c>
      <c r="E167" s="1" t="s">
        <v>75</v>
      </c>
      <c r="F167" s="1" t="s">
        <v>79</v>
      </c>
      <c r="G167" s="1" t="s">
        <v>78</v>
      </c>
      <c r="H167" s="1" t="s">
        <v>63</v>
      </c>
      <c r="I167" s="2">
        <v>244.44444444444446</v>
      </c>
      <c r="J167" s="2">
        <v>11.96406621614218</v>
      </c>
      <c r="K167" s="3">
        <v>2.235854834066358</v>
      </c>
      <c r="L167" s="1">
        <v>156</v>
      </c>
      <c r="M167" s="1">
        <v>657</v>
      </c>
      <c r="N167" s="1">
        <v>10</v>
      </c>
      <c r="O167" s="1">
        <f>SUM(L167:N167)</f>
        <v>823</v>
      </c>
      <c r="P167" s="1">
        <v>0</v>
      </c>
      <c r="Q167" s="1">
        <v>210</v>
      </c>
      <c r="R167" s="1">
        <v>526</v>
      </c>
      <c r="S167" s="2">
        <v>16</v>
      </c>
      <c r="T167" s="2">
        <v>31.5</v>
      </c>
      <c r="U167" s="2">
        <v>23.916666666666668</v>
      </c>
      <c r="V167" s="1" t="s">
        <v>9</v>
      </c>
      <c r="W167" s="2">
        <v>2634.9393854899999</v>
      </c>
      <c r="X167">
        <v>4</v>
      </c>
    </row>
    <row r="168" spans="1:24" hidden="1" x14ac:dyDescent="0.25">
      <c r="A168" s="1" t="s">
        <v>42</v>
      </c>
      <c r="B168" s="1">
        <v>2</v>
      </c>
      <c r="C168" s="1" t="s">
        <v>110</v>
      </c>
      <c r="D168" s="1" t="s">
        <v>74</v>
      </c>
      <c r="E168" s="1" t="s">
        <v>75</v>
      </c>
      <c r="F168" s="1" t="s">
        <v>79</v>
      </c>
      <c r="G168" s="1" t="s">
        <v>78</v>
      </c>
      <c r="H168" s="1" t="s">
        <v>63</v>
      </c>
      <c r="I168" s="2">
        <v>244.44444444444446</v>
      </c>
      <c r="J168" s="2">
        <v>11.96406621614218</v>
      </c>
      <c r="K168" s="3">
        <v>2.235854834066358</v>
      </c>
      <c r="L168" s="1">
        <v>156</v>
      </c>
      <c r="M168" s="1">
        <v>657</v>
      </c>
      <c r="N168" s="1">
        <v>10</v>
      </c>
      <c r="O168" s="1">
        <f>SUM(L168:N168)</f>
        <v>823</v>
      </c>
      <c r="P168" s="1">
        <v>0</v>
      </c>
      <c r="Q168" s="1">
        <v>210</v>
      </c>
      <c r="R168" s="1">
        <v>526</v>
      </c>
      <c r="S168" s="2">
        <v>16</v>
      </c>
      <c r="T168" s="2">
        <v>31.5</v>
      </c>
      <c r="U168" s="2">
        <v>23.916666666666668</v>
      </c>
      <c r="V168" s="1" t="s">
        <v>27</v>
      </c>
      <c r="W168" s="2">
        <v>3065.7623203399999</v>
      </c>
      <c r="X168">
        <v>5</v>
      </c>
    </row>
    <row r="169" spans="1:24" hidden="1" x14ac:dyDescent="0.25">
      <c r="A169" s="1" t="s">
        <v>42</v>
      </c>
      <c r="B169" s="1">
        <v>2</v>
      </c>
      <c r="C169" s="1" t="s">
        <v>110</v>
      </c>
      <c r="D169" s="1" t="s">
        <v>74</v>
      </c>
      <c r="E169" s="1" t="s">
        <v>75</v>
      </c>
      <c r="F169" s="1" t="s">
        <v>79</v>
      </c>
      <c r="G169" s="1" t="s">
        <v>78</v>
      </c>
      <c r="H169" s="1" t="s">
        <v>63</v>
      </c>
      <c r="I169" s="2">
        <v>244.44444444444446</v>
      </c>
      <c r="J169" s="2">
        <v>11.96406621614218</v>
      </c>
      <c r="K169" s="3">
        <v>2.235854834066358</v>
      </c>
      <c r="L169" s="1">
        <v>156</v>
      </c>
      <c r="M169" s="1">
        <v>657</v>
      </c>
      <c r="N169" s="1">
        <v>10</v>
      </c>
      <c r="O169" s="1">
        <f>SUM(L169:N169)</f>
        <v>823</v>
      </c>
      <c r="P169" s="1">
        <v>0</v>
      </c>
      <c r="Q169" s="1">
        <v>210</v>
      </c>
      <c r="R169" s="1">
        <v>526</v>
      </c>
      <c r="S169" s="2">
        <v>16</v>
      </c>
      <c r="T169" s="2">
        <v>31.5</v>
      </c>
      <c r="U169" s="2">
        <v>23.916666666666668</v>
      </c>
      <c r="V169" s="1" t="s">
        <v>26</v>
      </c>
      <c r="W169" s="2">
        <v>1539.39502113</v>
      </c>
      <c r="X169">
        <v>15</v>
      </c>
    </row>
    <row r="170" spans="1:24" hidden="1" x14ac:dyDescent="0.25">
      <c r="A170" s="1" t="s">
        <v>42</v>
      </c>
      <c r="B170" s="1">
        <v>3</v>
      </c>
      <c r="C170" s="1" t="s">
        <v>111</v>
      </c>
      <c r="D170" s="1" t="s">
        <v>74</v>
      </c>
      <c r="E170" s="1" t="s">
        <v>75</v>
      </c>
      <c r="F170" s="1" t="s">
        <v>79</v>
      </c>
      <c r="G170" s="1" t="s">
        <v>78</v>
      </c>
      <c r="H170" s="1" t="s">
        <v>63</v>
      </c>
      <c r="I170" s="2">
        <v>386.11111111111109</v>
      </c>
      <c r="J170" s="2">
        <v>22.958569307878065</v>
      </c>
      <c r="K170" s="3">
        <v>2.0803644774896206</v>
      </c>
      <c r="L170" s="1">
        <v>162</v>
      </c>
      <c r="M170" s="1">
        <v>0</v>
      </c>
      <c r="N170" s="1">
        <v>0</v>
      </c>
      <c r="O170" s="1">
        <f>SUM(L170:N170)</f>
        <v>162</v>
      </c>
      <c r="P170" s="1">
        <v>0</v>
      </c>
      <c r="Q170" s="1">
        <v>212</v>
      </c>
      <c r="R170" s="1">
        <v>537</v>
      </c>
      <c r="S170" s="2">
        <v>16.100000000000001</v>
      </c>
      <c r="T170" s="2">
        <v>31.6</v>
      </c>
      <c r="U170" s="2">
        <v>24</v>
      </c>
      <c r="V170" s="1" t="s">
        <v>9</v>
      </c>
      <c r="W170" s="2">
        <v>2357.99577727</v>
      </c>
      <c r="X170">
        <v>4</v>
      </c>
    </row>
    <row r="171" spans="1:24" hidden="1" x14ac:dyDescent="0.25">
      <c r="A171" s="1" t="s">
        <v>42</v>
      </c>
      <c r="B171" s="1">
        <v>3</v>
      </c>
      <c r="C171" s="1" t="s">
        <v>111</v>
      </c>
      <c r="D171" s="1" t="s">
        <v>74</v>
      </c>
      <c r="E171" s="1" t="s">
        <v>75</v>
      </c>
      <c r="F171" s="1" t="s">
        <v>79</v>
      </c>
      <c r="G171" s="1" t="s">
        <v>78</v>
      </c>
      <c r="H171" s="1" t="s">
        <v>63</v>
      </c>
      <c r="I171" s="2">
        <v>386.11111111111109</v>
      </c>
      <c r="J171" s="2">
        <v>22.958569307878065</v>
      </c>
      <c r="K171" s="3">
        <v>2.0803644774896206</v>
      </c>
      <c r="L171" s="1">
        <v>162</v>
      </c>
      <c r="M171" s="1">
        <v>0</v>
      </c>
      <c r="N171" s="1">
        <v>0</v>
      </c>
      <c r="O171" s="1">
        <f>SUM(L171:N171)</f>
        <v>162</v>
      </c>
      <c r="P171" s="1">
        <v>0</v>
      </c>
      <c r="Q171" s="1">
        <v>212</v>
      </c>
      <c r="R171" s="1">
        <v>537</v>
      </c>
      <c r="S171" s="2">
        <v>16.100000000000001</v>
      </c>
      <c r="T171" s="2">
        <v>31.6</v>
      </c>
      <c r="U171" s="2">
        <v>24</v>
      </c>
      <c r="V171" s="1" t="s">
        <v>27</v>
      </c>
      <c r="W171" s="2">
        <v>3149.2559340799999</v>
      </c>
      <c r="X171">
        <v>5</v>
      </c>
    </row>
    <row r="172" spans="1:24" hidden="1" x14ac:dyDescent="0.25">
      <c r="A172" s="1" t="s">
        <v>42</v>
      </c>
      <c r="B172" s="1">
        <v>3</v>
      </c>
      <c r="C172" s="1" t="s">
        <v>111</v>
      </c>
      <c r="D172" s="1" t="s">
        <v>74</v>
      </c>
      <c r="E172" s="1" t="s">
        <v>75</v>
      </c>
      <c r="F172" s="1" t="s">
        <v>79</v>
      </c>
      <c r="G172" s="1" t="s">
        <v>78</v>
      </c>
      <c r="H172" s="1" t="s">
        <v>63</v>
      </c>
      <c r="I172" s="2">
        <v>386.11111111111109</v>
      </c>
      <c r="J172" s="2">
        <v>22.958569307878065</v>
      </c>
      <c r="K172" s="3">
        <v>2.0803644774896206</v>
      </c>
      <c r="L172" s="1">
        <v>162</v>
      </c>
      <c r="M172" s="1">
        <v>0</v>
      </c>
      <c r="N172" s="1">
        <v>0</v>
      </c>
      <c r="O172" s="1">
        <f>SUM(L172:N172)</f>
        <v>162</v>
      </c>
      <c r="P172" s="1">
        <v>0</v>
      </c>
      <c r="Q172" s="1">
        <v>212</v>
      </c>
      <c r="R172" s="1">
        <v>537</v>
      </c>
      <c r="S172" s="2">
        <v>16.100000000000001</v>
      </c>
      <c r="T172" s="2">
        <v>31.6</v>
      </c>
      <c r="U172" s="2">
        <v>24</v>
      </c>
      <c r="V172" s="1" t="s">
        <v>26</v>
      </c>
      <c r="W172" s="2">
        <v>1411.3857755700001</v>
      </c>
      <c r="X172">
        <v>15</v>
      </c>
    </row>
    <row r="173" spans="1:24" hidden="1" x14ac:dyDescent="0.25">
      <c r="A173" s="1" t="s">
        <v>42</v>
      </c>
      <c r="B173" s="1">
        <v>3</v>
      </c>
      <c r="C173" s="1" t="s">
        <v>111</v>
      </c>
      <c r="D173" s="1" t="s">
        <v>74</v>
      </c>
      <c r="E173" s="1" t="s">
        <v>75</v>
      </c>
      <c r="F173" s="1" t="s">
        <v>79</v>
      </c>
      <c r="G173" s="1" t="s">
        <v>78</v>
      </c>
      <c r="H173" s="1" t="s">
        <v>63</v>
      </c>
      <c r="I173" s="2">
        <v>386.11111111111109</v>
      </c>
      <c r="J173" s="2">
        <v>22.958569307878065</v>
      </c>
      <c r="K173" s="3">
        <v>2.0803644774896206</v>
      </c>
      <c r="L173" s="1">
        <v>162</v>
      </c>
      <c r="M173" s="1">
        <v>0</v>
      </c>
      <c r="N173" s="1">
        <v>0</v>
      </c>
      <c r="O173" s="1">
        <f>SUM(L173:N173)</f>
        <v>162</v>
      </c>
      <c r="P173" s="1">
        <v>0</v>
      </c>
      <c r="Q173" s="1">
        <v>212</v>
      </c>
      <c r="R173" s="1">
        <v>537</v>
      </c>
      <c r="S173" s="2">
        <v>16.100000000000001</v>
      </c>
      <c r="T173" s="2">
        <v>31.6</v>
      </c>
      <c r="U173" s="2">
        <v>24</v>
      </c>
      <c r="V173" s="1" t="s">
        <v>28</v>
      </c>
      <c r="W173" s="2">
        <v>3052.50558989</v>
      </c>
      <c r="X173">
        <v>7</v>
      </c>
    </row>
    <row r="174" spans="1:24" hidden="1" x14ac:dyDescent="0.25">
      <c r="A174" s="1" t="s">
        <v>43</v>
      </c>
      <c r="B174" s="1">
        <v>1</v>
      </c>
      <c r="C174" s="1" t="s">
        <v>112</v>
      </c>
      <c r="D174" s="1" t="s">
        <v>74</v>
      </c>
      <c r="E174" s="1" t="s">
        <v>75</v>
      </c>
      <c r="F174" s="1" t="s">
        <v>79</v>
      </c>
      <c r="G174" s="1" t="s">
        <v>78</v>
      </c>
      <c r="H174" s="1" t="s">
        <v>64</v>
      </c>
      <c r="I174" s="2">
        <v>538.88888888888891</v>
      </c>
      <c r="J174" s="2">
        <v>12.680100631742249</v>
      </c>
      <c r="K174" s="3">
        <v>1.2170951487009409</v>
      </c>
      <c r="L174" s="1">
        <v>165</v>
      </c>
      <c r="M174" s="1">
        <v>0</v>
      </c>
      <c r="N174" s="1">
        <v>0</v>
      </c>
      <c r="O174" s="1">
        <f>SUM(L174:N174)</f>
        <v>165</v>
      </c>
      <c r="P174" s="1">
        <v>0</v>
      </c>
      <c r="Q174" s="1">
        <v>207</v>
      </c>
      <c r="R174" s="1">
        <v>442</v>
      </c>
      <c r="S174" s="2">
        <v>16.600000000000001</v>
      </c>
      <c r="T174" s="2">
        <v>32.5</v>
      </c>
      <c r="U174" s="2">
        <v>24.558333333333334</v>
      </c>
      <c r="V174" s="1" t="s">
        <v>8</v>
      </c>
      <c r="W174" s="2">
        <v>917.89954778499998</v>
      </c>
      <c r="X174">
        <v>8</v>
      </c>
    </row>
    <row r="175" spans="1:24" hidden="1" x14ac:dyDescent="0.25">
      <c r="A175" s="1" t="s">
        <v>43</v>
      </c>
      <c r="B175" s="1">
        <v>1</v>
      </c>
      <c r="C175" s="1" t="s">
        <v>112</v>
      </c>
      <c r="D175" s="1" t="s">
        <v>74</v>
      </c>
      <c r="E175" s="1" t="s">
        <v>75</v>
      </c>
      <c r="F175" s="1" t="s">
        <v>79</v>
      </c>
      <c r="G175" s="1" t="s">
        <v>78</v>
      </c>
      <c r="H175" s="1" t="s">
        <v>64</v>
      </c>
      <c r="I175" s="2">
        <v>538.88888888888891</v>
      </c>
      <c r="J175" s="2">
        <v>12.680100631742249</v>
      </c>
      <c r="K175" s="3">
        <v>1.2170951487009409</v>
      </c>
      <c r="L175" s="1">
        <v>165</v>
      </c>
      <c r="M175" s="1">
        <v>0</v>
      </c>
      <c r="N175" s="1">
        <v>0</v>
      </c>
      <c r="O175" s="1">
        <f>SUM(L175:N175)</f>
        <v>165</v>
      </c>
      <c r="P175" s="1">
        <v>0</v>
      </c>
      <c r="Q175" s="1">
        <v>207</v>
      </c>
      <c r="R175" s="1">
        <v>442</v>
      </c>
      <c r="S175" s="2">
        <v>16.600000000000001</v>
      </c>
      <c r="T175" s="2">
        <v>32.5</v>
      </c>
      <c r="U175" s="2">
        <v>24.558333333333334</v>
      </c>
      <c r="V175" s="1" t="s">
        <v>6</v>
      </c>
      <c r="W175" s="2">
        <v>1989.16642527</v>
      </c>
      <c r="X175">
        <v>6</v>
      </c>
    </row>
    <row r="176" spans="1:24" hidden="1" x14ac:dyDescent="0.25">
      <c r="A176" s="1" t="s">
        <v>43</v>
      </c>
      <c r="B176" s="1">
        <v>1</v>
      </c>
      <c r="C176" s="1" t="s">
        <v>112</v>
      </c>
      <c r="D176" s="1" t="s">
        <v>74</v>
      </c>
      <c r="E176" s="1" t="s">
        <v>75</v>
      </c>
      <c r="F176" s="1" t="s">
        <v>79</v>
      </c>
      <c r="G176" s="1" t="s">
        <v>78</v>
      </c>
      <c r="H176" s="1" t="s">
        <v>64</v>
      </c>
      <c r="I176" s="2">
        <v>538.88888888888891</v>
      </c>
      <c r="J176" s="2">
        <v>12.680100631742249</v>
      </c>
      <c r="K176" s="3">
        <v>1.2170951487009409</v>
      </c>
      <c r="L176" s="1">
        <v>165</v>
      </c>
      <c r="M176" s="1">
        <v>0</v>
      </c>
      <c r="N176" s="1">
        <v>0</v>
      </c>
      <c r="O176" s="1">
        <f>SUM(L176:N176)</f>
        <v>165</v>
      </c>
      <c r="P176" s="1">
        <v>0</v>
      </c>
      <c r="Q176" s="1">
        <v>207</v>
      </c>
      <c r="R176" s="1">
        <v>442</v>
      </c>
      <c r="S176" s="2">
        <v>16.600000000000001</v>
      </c>
      <c r="T176" s="2">
        <v>32.5</v>
      </c>
      <c r="U176" s="2">
        <v>24.558333333333334</v>
      </c>
      <c r="V176" s="1" t="s">
        <v>7</v>
      </c>
      <c r="W176" s="2">
        <v>2927.4991265799999</v>
      </c>
      <c r="X176">
        <v>6</v>
      </c>
    </row>
    <row r="177" spans="1:24" hidden="1" x14ac:dyDescent="0.25">
      <c r="A177" s="1" t="s">
        <v>43</v>
      </c>
      <c r="B177" s="1">
        <v>2</v>
      </c>
      <c r="C177" s="1" t="s">
        <v>113</v>
      </c>
      <c r="D177" s="1" t="s">
        <v>74</v>
      </c>
      <c r="E177" s="1" t="s">
        <v>75</v>
      </c>
      <c r="F177" s="1" t="s">
        <v>79</v>
      </c>
      <c r="G177" s="1" t="s">
        <v>78</v>
      </c>
      <c r="H177" s="1" t="s">
        <v>64</v>
      </c>
      <c r="I177" s="2">
        <v>577.77777777777771</v>
      </c>
      <c r="J177" s="2">
        <v>13.753486848365039</v>
      </c>
      <c r="K177" s="3">
        <v>1.0753495027322715</v>
      </c>
      <c r="L177" s="1">
        <v>186</v>
      </c>
      <c r="M177" s="1">
        <v>0</v>
      </c>
      <c r="N177" s="1">
        <v>0</v>
      </c>
      <c r="O177" s="1">
        <f>SUM(L177:N177)</f>
        <v>186</v>
      </c>
      <c r="P177" s="1">
        <v>0</v>
      </c>
      <c r="Q177" s="1">
        <v>206</v>
      </c>
      <c r="R177" s="1">
        <v>443</v>
      </c>
      <c r="S177" s="2">
        <v>16.5</v>
      </c>
      <c r="T177" s="2">
        <v>32.4</v>
      </c>
      <c r="U177" s="2">
        <v>24.5</v>
      </c>
      <c r="V177" s="1" t="s">
        <v>8</v>
      </c>
      <c r="W177" s="2">
        <v>701.76135455300005</v>
      </c>
      <c r="X177">
        <v>8</v>
      </c>
    </row>
    <row r="178" spans="1:24" hidden="1" x14ac:dyDescent="0.25">
      <c r="A178" s="1" t="s">
        <v>43</v>
      </c>
      <c r="B178" s="1">
        <v>2</v>
      </c>
      <c r="C178" s="1" t="s">
        <v>113</v>
      </c>
      <c r="D178" s="1" t="s">
        <v>74</v>
      </c>
      <c r="E178" s="1" t="s">
        <v>75</v>
      </c>
      <c r="F178" s="1" t="s">
        <v>79</v>
      </c>
      <c r="G178" s="1" t="s">
        <v>78</v>
      </c>
      <c r="H178" s="1" t="s">
        <v>64</v>
      </c>
      <c r="I178" s="2">
        <v>577.77777777777771</v>
      </c>
      <c r="J178" s="2">
        <v>13.753486848365039</v>
      </c>
      <c r="K178" s="3">
        <v>1.0753495027322715</v>
      </c>
      <c r="L178" s="1">
        <v>186</v>
      </c>
      <c r="M178" s="1">
        <v>0</v>
      </c>
      <c r="N178" s="1">
        <v>0</v>
      </c>
      <c r="O178" s="1">
        <f>SUM(L178:N178)</f>
        <v>186</v>
      </c>
      <c r="P178" s="1">
        <v>0</v>
      </c>
      <c r="Q178" s="1">
        <v>206</v>
      </c>
      <c r="R178" s="1">
        <v>443</v>
      </c>
      <c r="S178" s="2">
        <v>16.5</v>
      </c>
      <c r="T178" s="2">
        <v>32.4</v>
      </c>
      <c r="U178" s="2">
        <v>24.5</v>
      </c>
      <c r="V178" s="1" t="s">
        <v>6</v>
      </c>
      <c r="W178" s="2">
        <v>2298.1690826700001</v>
      </c>
      <c r="X178">
        <v>6</v>
      </c>
    </row>
    <row r="179" spans="1:24" hidden="1" x14ac:dyDescent="0.25">
      <c r="A179" s="1" t="s">
        <v>43</v>
      </c>
      <c r="B179" s="1">
        <v>3</v>
      </c>
      <c r="C179" s="1" t="s">
        <v>114</v>
      </c>
      <c r="D179" s="1" t="s">
        <v>74</v>
      </c>
      <c r="E179" s="1" t="s">
        <v>75</v>
      </c>
      <c r="F179" s="1" t="s">
        <v>79</v>
      </c>
      <c r="G179" s="1" t="s">
        <v>78</v>
      </c>
      <c r="H179" s="1" t="s">
        <v>64</v>
      </c>
      <c r="I179" s="2">
        <v>675</v>
      </c>
      <c r="J179" s="2">
        <v>14.342417661188597</v>
      </c>
      <c r="K179" s="3">
        <v>0.99744732617983223</v>
      </c>
      <c r="L179" s="1">
        <v>113</v>
      </c>
      <c r="M179" s="1">
        <v>0</v>
      </c>
      <c r="N179" s="1">
        <v>0</v>
      </c>
      <c r="O179" s="1">
        <f>SUM(L179:N179)</f>
        <v>113</v>
      </c>
      <c r="P179" s="1">
        <v>0</v>
      </c>
      <c r="Q179" s="1">
        <v>210</v>
      </c>
      <c r="R179" s="1">
        <v>465</v>
      </c>
      <c r="S179" s="2">
        <v>16.399999999999999</v>
      </c>
      <c r="T179" s="2">
        <v>32.299999999999997</v>
      </c>
      <c r="U179" s="2">
        <v>24.391666666666666</v>
      </c>
      <c r="V179" s="1" t="s">
        <v>8</v>
      </c>
      <c r="W179" s="2">
        <v>970.48705969699995</v>
      </c>
      <c r="X179">
        <v>8</v>
      </c>
    </row>
    <row r="180" spans="1:24" hidden="1" x14ac:dyDescent="0.25">
      <c r="A180" s="1" t="s">
        <v>43</v>
      </c>
      <c r="B180" s="1">
        <v>3</v>
      </c>
      <c r="C180" s="1" t="s">
        <v>114</v>
      </c>
      <c r="D180" s="1" t="s">
        <v>74</v>
      </c>
      <c r="E180" s="1" t="s">
        <v>75</v>
      </c>
      <c r="F180" s="1" t="s">
        <v>79</v>
      </c>
      <c r="G180" s="1" t="s">
        <v>78</v>
      </c>
      <c r="H180" s="1" t="s">
        <v>64</v>
      </c>
      <c r="I180" s="2">
        <v>675</v>
      </c>
      <c r="J180" s="2">
        <v>14.342417661188597</v>
      </c>
      <c r="K180" s="3">
        <v>0.99744732617983223</v>
      </c>
      <c r="L180" s="1">
        <v>113</v>
      </c>
      <c r="M180" s="1">
        <v>0</v>
      </c>
      <c r="N180" s="1">
        <v>0</v>
      </c>
      <c r="O180" s="1">
        <f>SUM(L180:N180)</f>
        <v>113</v>
      </c>
      <c r="P180" s="1">
        <v>0</v>
      </c>
      <c r="Q180" s="1">
        <v>210</v>
      </c>
      <c r="R180" s="1">
        <v>465</v>
      </c>
      <c r="S180" s="2">
        <v>16.399999999999999</v>
      </c>
      <c r="T180" s="2">
        <v>32.299999999999997</v>
      </c>
      <c r="U180" s="2">
        <v>24.391666666666666</v>
      </c>
      <c r="V180" s="1" t="s">
        <v>6</v>
      </c>
      <c r="W180" s="2">
        <v>2341.7788905000002</v>
      </c>
      <c r="X180">
        <v>6</v>
      </c>
    </row>
    <row r="181" spans="1:24" hidden="1" x14ac:dyDescent="0.25">
      <c r="A181" s="1" t="s">
        <v>43</v>
      </c>
      <c r="B181" s="1">
        <v>3</v>
      </c>
      <c r="C181" s="1" t="s">
        <v>114</v>
      </c>
      <c r="D181" s="1" t="s">
        <v>74</v>
      </c>
      <c r="E181" s="1" t="s">
        <v>75</v>
      </c>
      <c r="F181" s="1" t="s">
        <v>79</v>
      </c>
      <c r="G181" s="1" t="s">
        <v>78</v>
      </c>
      <c r="H181" s="1" t="s">
        <v>64</v>
      </c>
      <c r="I181" s="2">
        <v>675</v>
      </c>
      <c r="J181" s="2">
        <v>14.342417661188597</v>
      </c>
      <c r="K181" s="3">
        <v>0.99744732617983223</v>
      </c>
      <c r="L181" s="1">
        <v>113</v>
      </c>
      <c r="M181" s="1">
        <v>0</v>
      </c>
      <c r="N181" s="1">
        <v>0</v>
      </c>
      <c r="O181" s="1">
        <f>SUM(L181:N181)</f>
        <v>113</v>
      </c>
      <c r="P181" s="1">
        <v>0</v>
      </c>
      <c r="Q181" s="1">
        <v>210</v>
      </c>
      <c r="R181" s="1">
        <v>465</v>
      </c>
      <c r="S181" s="2">
        <v>16.399999999999999</v>
      </c>
      <c r="T181" s="2">
        <v>32.299999999999997</v>
      </c>
      <c r="U181" s="2">
        <v>24.391666666666666</v>
      </c>
      <c r="V181" s="1" t="s">
        <v>7</v>
      </c>
      <c r="W181" s="2">
        <v>3113.9431551799998</v>
      </c>
      <c r="X181">
        <v>6</v>
      </c>
    </row>
  </sheetData>
  <autoFilter ref="A1:AB181" xr:uid="{D53F168A-F500-4D89-A53C-8C3CD684A434}">
    <filterColumn colId="21">
      <filters>
        <filter val="Ninguno"/>
      </filters>
    </filterColumn>
  </autoFilter>
  <sortState ref="A2:X181">
    <sortCondition ref="A2:A18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3DF1-90EB-4FA9-99AD-A9BE3579C74D}">
  <dimension ref="A1:W73"/>
  <sheetViews>
    <sheetView tabSelected="1" workbookViewId="0">
      <selection activeCell="O19" sqref="O19"/>
    </sheetView>
  </sheetViews>
  <sheetFormatPr baseColWidth="10" defaultRowHeight="15" x14ac:dyDescent="0.25"/>
  <sheetData>
    <row r="1" spans="1:23" x14ac:dyDescent="0.25">
      <c r="A1" s="7" t="s">
        <v>54</v>
      </c>
      <c r="B1" s="7" t="s">
        <v>55</v>
      </c>
      <c r="C1" s="7" t="s">
        <v>34</v>
      </c>
      <c r="D1" s="7" t="s">
        <v>162</v>
      </c>
      <c r="E1" s="7" t="s">
        <v>163</v>
      </c>
      <c r="F1" s="7" t="s">
        <v>164</v>
      </c>
      <c r="G1" s="7" t="s">
        <v>61</v>
      </c>
      <c r="H1" s="7" t="s">
        <v>62</v>
      </c>
      <c r="I1" s="2" t="s">
        <v>165</v>
      </c>
      <c r="J1" s="2" t="s">
        <v>166</v>
      </c>
      <c r="K1" s="3" t="s">
        <v>73</v>
      </c>
      <c r="L1" s="4" t="s">
        <v>84</v>
      </c>
      <c r="M1" s="4" t="s">
        <v>85</v>
      </c>
      <c r="N1" s="4" t="s">
        <v>86</v>
      </c>
      <c r="O1" s="4" t="s">
        <v>87</v>
      </c>
      <c r="P1" s="7" t="s">
        <v>66</v>
      </c>
      <c r="Q1" s="7" t="s">
        <v>67</v>
      </c>
      <c r="R1" s="7" t="s">
        <v>68</v>
      </c>
      <c r="S1" s="7" t="s">
        <v>69</v>
      </c>
      <c r="T1" s="7" t="s">
        <v>70</v>
      </c>
      <c r="U1" s="7" t="s">
        <v>71</v>
      </c>
      <c r="V1" t="s">
        <v>185</v>
      </c>
      <c r="W1" t="s">
        <v>186</v>
      </c>
    </row>
    <row r="2" spans="1:23" x14ac:dyDescent="0.25">
      <c r="A2" s="7" t="s">
        <v>35</v>
      </c>
      <c r="B2" s="7">
        <v>1</v>
      </c>
      <c r="C2" s="7" t="s">
        <v>88</v>
      </c>
      <c r="D2" s="7" t="s">
        <v>74</v>
      </c>
      <c r="E2" s="7" t="s">
        <v>75</v>
      </c>
      <c r="F2" s="7" t="s">
        <v>76</v>
      </c>
      <c r="G2" s="7" t="s">
        <v>77</v>
      </c>
      <c r="H2" s="7" t="s">
        <v>63</v>
      </c>
      <c r="I2" s="2">
        <v>238.88888888888891</v>
      </c>
      <c r="J2" s="2">
        <v>13.866071493426489</v>
      </c>
      <c r="K2" s="3">
        <v>2.0376936566637189</v>
      </c>
      <c r="L2" s="7">
        <v>208</v>
      </c>
      <c r="M2" s="7">
        <v>1281</v>
      </c>
      <c r="N2" s="7">
        <v>148</v>
      </c>
      <c r="O2" s="7">
        <f>SUM(L2:N2)</f>
        <v>1637</v>
      </c>
      <c r="P2" s="7">
        <v>0</v>
      </c>
      <c r="Q2" s="7">
        <v>235</v>
      </c>
      <c r="R2" s="7">
        <v>656</v>
      </c>
      <c r="S2" s="2">
        <v>16</v>
      </c>
      <c r="T2" s="2">
        <v>31</v>
      </c>
      <c r="U2" s="2">
        <v>23.733333333333334</v>
      </c>
      <c r="V2" s="7" t="s">
        <v>173</v>
      </c>
      <c r="W2" s="7">
        <v>2130.22584908</v>
      </c>
    </row>
    <row r="3" spans="1:23" x14ac:dyDescent="0.25">
      <c r="A3" s="7" t="s">
        <v>35</v>
      </c>
      <c r="B3" s="7">
        <v>2</v>
      </c>
      <c r="C3" s="7" t="s">
        <v>89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63</v>
      </c>
      <c r="I3" s="2">
        <v>225</v>
      </c>
      <c r="J3" s="2">
        <v>14.518927171765917</v>
      </c>
      <c r="K3" s="3">
        <v>2.6483426433032524</v>
      </c>
      <c r="L3" s="7">
        <v>125</v>
      </c>
      <c r="M3" s="7">
        <v>0</v>
      </c>
      <c r="N3" s="7">
        <v>75</v>
      </c>
      <c r="O3" s="7">
        <f>SUM(L3:N3)</f>
        <v>200</v>
      </c>
      <c r="P3" s="7">
        <v>0</v>
      </c>
      <c r="Q3" s="7">
        <v>235</v>
      </c>
      <c r="R3" s="7">
        <v>656</v>
      </c>
      <c r="S3" s="2">
        <v>16</v>
      </c>
      <c r="T3" s="2">
        <v>31</v>
      </c>
      <c r="U3" s="2">
        <v>23.733333333333334</v>
      </c>
      <c r="V3" s="7" t="s">
        <v>173</v>
      </c>
      <c r="W3" s="7">
        <v>2433.0877395000002</v>
      </c>
    </row>
    <row r="4" spans="1:23" x14ac:dyDescent="0.25">
      <c r="A4" s="7" t="s">
        <v>35</v>
      </c>
      <c r="B4" s="7">
        <v>3</v>
      </c>
      <c r="C4" s="7" t="s">
        <v>90</v>
      </c>
      <c r="D4" s="7" t="s">
        <v>74</v>
      </c>
      <c r="E4" s="7" t="s">
        <v>75</v>
      </c>
      <c r="F4" s="7" t="s">
        <v>76</v>
      </c>
      <c r="G4" s="7" t="s">
        <v>77</v>
      </c>
      <c r="H4" s="7" t="s">
        <v>63</v>
      </c>
      <c r="I4" s="2">
        <v>222.22222222222223</v>
      </c>
      <c r="J4" s="2">
        <v>10.897671548520137</v>
      </c>
      <c r="K4" s="3">
        <v>2.3816162059030406</v>
      </c>
      <c r="L4" s="7">
        <v>57</v>
      </c>
      <c r="M4" s="7">
        <v>0</v>
      </c>
      <c r="N4" s="7">
        <v>0</v>
      </c>
      <c r="O4" s="7">
        <f>SUM(L4:N4)</f>
        <v>57</v>
      </c>
      <c r="P4" s="7">
        <v>0</v>
      </c>
      <c r="Q4" s="7">
        <v>235</v>
      </c>
      <c r="R4" s="7">
        <v>656</v>
      </c>
      <c r="S4" s="2">
        <v>16</v>
      </c>
      <c r="T4" s="2">
        <v>31</v>
      </c>
      <c r="U4" s="2">
        <v>23.733333333333334</v>
      </c>
      <c r="V4" s="7" t="s">
        <v>174</v>
      </c>
      <c r="W4" s="7">
        <v>2415.4996678299999</v>
      </c>
    </row>
    <row r="5" spans="1:23" x14ac:dyDescent="0.25">
      <c r="A5" s="7" t="s">
        <v>44</v>
      </c>
      <c r="B5" s="7">
        <v>1</v>
      </c>
      <c r="C5" s="7" t="s">
        <v>115</v>
      </c>
      <c r="D5" s="7" t="s">
        <v>74</v>
      </c>
      <c r="E5" s="7" t="s">
        <v>75</v>
      </c>
      <c r="F5" s="7" t="s">
        <v>79</v>
      </c>
      <c r="G5" s="7" t="s">
        <v>78</v>
      </c>
      <c r="H5" s="7" t="s">
        <v>63</v>
      </c>
      <c r="I5" s="2">
        <v>197.2222222222222</v>
      </c>
      <c r="J5" s="2">
        <v>10.862401302313975</v>
      </c>
      <c r="K5" s="3">
        <v>1.3133798003994972</v>
      </c>
      <c r="L5" s="7">
        <v>101</v>
      </c>
      <c r="M5" s="7">
        <v>0</v>
      </c>
      <c r="N5" s="7">
        <v>0</v>
      </c>
      <c r="O5" s="7">
        <f>SUM(L5:N5)</f>
        <v>101</v>
      </c>
      <c r="P5" s="7">
        <v>0</v>
      </c>
      <c r="Q5" s="7">
        <v>194</v>
      </c>
      <c r="R5" s="7">
        <v>455</v>
      </c>
      <c r="S5" s="2">
        <v>15.8</v>
      </c>
      <c r="T5" s="2">
        <v>31.6</v>
      </c>
      <c r="U5" s="2">
        <v>23.8</v>
      </c>
      <c r="V5" s="7" t="s">
        <v>180</v>
      </c>
      <c r="W5" s="7">
        <v>2957.84065315</v>
      </c>
    </row>
    <row r="6" spans="1:23" x14ac:dyDescent="0.25">
      <c r="A6" s="7" t="s">
        <v>44</v>
      </c>
      <c r="B6" s="7">
        <v>2</v>
      </c>
      <c r="C6" s="7" t="s">
        <v>116</v>
      </c>
      <c r="D6" s="7" t="s">
        <v>74</v>
      </c>
      <c r="E6" s="7" t="s">
        <v>75</v>
      </c>
      <c r="F6" s="7" t="s">
        <v>79</v>
      </c>
      <c r="G6" s="7" t="s">
        <v>78</v>
      </c>
      <c r="H6" s="7" t="s">
        <v>63</v>
      </c>
      <c r="I6" s="2">
        <v>191.66666666666666</v>
      </c>
      <c r="J6" s="2">
        <v>11.814746753649381</v>
      </c>
      <c r="K6" s="3">
        <v>1.7553702436018657</v>
      </c>
      <c r="L6" s="7">
        <v>91</v>
      </c>
      <c r="M6" s="7">
        <v>0</v>
      </c>
      <c r="N6" s="7">
        <v>0</v>
      </c>
      <c r="O6" s="7">
        <f>SUM(L6:N6)</f>
        <v>91</v>
      </c>
      <c r="P6" s="7">
        <v>0</v>
      </c>
      <c r="Q6" s="7">
        <v>194</v>
      </c>
      <c r="R6" s="7">
        <v>455</v>
      </c>
      <c r="S6" s="2">
        <v>15.8</v>
      </c>
      <c r="T6" s="2">
        <v>31.6</v>
      </c>
      <c r="U6" s="2">
        <v>23.8</v>
      </c>
      <c r="V6" s="7" t="s">
        <v>180</v>
      </c>
      <c r="W6" s="7">
        <v>2656.8412616099999</v>
      </c>
    </row>
    <row r="7" spans="1:23" x14ac:dyDescent="0.25">
      <c r="A7" s="7" t="s">
        <v>44</v>
      </c>
      <c r="B7" s="7">
        <v>3</v>
      </c>
      <c r="C7" s="7" t="s">
        <v>117</v>
      </c>
      <c r="D7" s="7" t="s">
        <v>74</v>
      </c>
      <c r="E7" s="7" t="s">
        <v>75</v>
      </c>
      <c r="F7" s="7" t="s">
        <v>79</v>
      </c>
      <c r="G7" s="7" t="s">
        <v>78</v>
      </c>
      <c r="H7" s="7" t="s">
        <v>63</v>
      </c>
      <c r="I7" s="2">
        <v>169.44444444444446</v>
      </c>
      <c r="J7" s="2">
        <v>11.73440488485695</v>
      </c>
      <c r="K7" s="3">
        <v>1.6972847821067498</v>
      </c>
      <c r="L7" s="7">
        <v>93</v>
      </c>
      <c r="M7" s="7">
        <v>0</v>
      </c>
      <c r="N7" s="7">
        <v>0</v>
      </c>
      <c r="O7" s="7">
        <f>SUM(L7:N7)</f>
        <v>93</v>
      </c>
      <c r="P7" s="7">
        <v>0</v>
      </c>
      <c r="Q7" s="7">
        <v>194</v>
      </c>
      <c r="R7" s="7">
        <v>455</v>
      </c>
      <c r="S7" s="2">
        <v>15.8</v>
      </c>
      <c r="T7" s="2">
        <v>31.6</v>
      </c>
      <c r="U7" s="2">
        <v>23.8</v>
      </c>
      <c r="V7" s="7" t="s">
        <v>180</v>
      </c>
      <c r="W7" s="7">
        <v>2595.99087891</v>
      </c>
    </row>
    <row r="8" spans="1:23" x14ac:dyDescent="0.25">
      <c r="A8" s="7" t="s">
        <v>45</v>
      </c>
      <c r="B8" s="7">
        <v>1</v>
      </c>
      <c r="C8" s="7" t="s">
        <v>118</v>
      </c>
      <c r="D8" s="7" t="s">
        <v>74</v>
      </c>
      <c r="E8" s="7" t="s">
        <v>75</v>
      </c>
      <c r="F8" s="7" t="s">
        <v>76</v>
      </c>
      <c r="G8" s="7" t="s">
        <v>77</v>
      </c>
      <c r="H8" s="7" t="s">
        <v>63</v>
      </c>
      <c r="I8" s="2">
        <v>305.55555555555554</v>
      </c>
      <c r="J8" s="2">
        <v>17.446991881343596</v>
      </c>
      <c r="K8" s="3">
        <v>2.3081320601153146</v>
      </c>
      <c r="L8" s="7">
        <v>59</v>
      </c>
      <c r="M8" s="7">
        <v>57</v>
      </c>
      <c r="N8" s="7">
        <v>0</v>
      </c>
      <c r="O8" s="7">
        <f>SUM(L8:N8)</f>
        <v>116</v>
      </c>
      <c r="P8" s="7">
        <v>0</v>
      </c>
      <c r="Q8" s="7">
        <v>251</v>
      </c>
      <c r="R8" s="7">
        <v>663</v>
      </c>
      <c r="S8" s="2">
        <v>16.7</v>
      </c>
      <c r="T8" s="2">
        <v>31.7</v>
      </c>
      <c r="U8" s="2">
        <v>24.391666666666666</v>
      </c>
      <c r="V8" s="7" t="s">
        <v>176</v>
      </c>
      <c r="W8" s="7">
        <v>1958.5953033999999</v>
      </c>
    </row>
    <row r="9" spans="1:23" x14ac:dyDescent="0.25">
      <c r="A9" s="7" t="s">
        <v>45</v>
      </c>
      <c r="B9" s="7">
        <v>2</v>
      </c>
      <c r="C9" s="7" t="s">
        <v>119</v>
      </c>
      <c r="D9" s="7" t="s">
        <v>74</v>
      </c>
      <c r="E9" s="7" t="s">
        <v>75</v>
      </c>
      <c r="F9" s="7" t="s">
        <v>76</v>
      </c>
      <c r="G9" s="7" t="s">
        <v>77</v>
      </c>
      <c r="H9" s="7" t="s">
        <v>63</v>
      </c>
      <c r="I9" s="2">
        <v>288.88888888888886</v>
      </c>
      <c r="J9" s="2">
        <v>13.949821117583431</v>
      </c>
      <c r="K9" s="3">
        <v>2.3181335271487158</v>
      </c>
      <c r="L9" s="7">
        <v>112</v>
      </c>
      <c r="M9" s="7">
        <v>0</v>
      </c>
      <c r="N9" s="7">
        <v>0</v>
      </c>
      <c r="O9" s="7">
        <f>SUM(L9:N9)</f>
        <v>112</v>
      </c>
      <c r="P9" s="7">
        <v>0</v>
      </c>
      <c r="Q9" s="7">
        <v>249</v>
      </c>
      <c r="R9" s="7">
        <v>658</v>
      </c>
      <c r="S9" s="2">
        <v>16.600000000000001</v>
      </c>
      <c r="T9" s="2">
        <v>31.8</v>
      </c>
      <c r="U9" s="2">
        <v>24.391666666666666</v>
      </c>
      <c r="V9" s="7" t="s">
        <v>176</v>
      </c>
      <c r="W9" s="7">
        <v>2234.85940553</v>
      </c>
    </row>
    <row r="10" spans="1:23" x14ac:dyDescent="0.25">
      <c r="A10" s="7" t="s">
        <v>45</v>
      </c>
      <c r="B10" s="7">
        <v>3</v>
      </c>
      <c r="C10" s="7" t="s">
        <v>120</v>
      </c>
      <c r="D10" s="7" t="s">
        <v>74</v>
      </c>
      <c r="E10" s="7" t="s">
        <v>75</v>
      </c>
      <c r="F10" s="7" t="s">
        <v>76</v>
      </c>
      <c r="G10" s="7" t="s">
        <v>77</v>
      </c>
      <c r="H10" s="7" t="s">
        <v>63</v>
      </c>
      <c r="I10" s="2">
        <v>272.22222222222223</v>
      </c>
      <c r="J10" s="2">
        <v>10.841507529506041</v>
      </c>
      <c r="K10" s="3">
        <v>2.0406070554803373</v>
      </c>
      <c r="L10" s="7">
        <v>0</v>
      </c>
      <c r="M10" s="7">
        <v>0</v>
      </c>
      <c r="N10" s="7">
        <v>0</v>
      </c>
      <c r="O10" s="7">
        <f>SUM(L10:N10)</f>
        <v>0</v>
      </c>
      <c r="P10" s="7">
        <v>0</v>
      </c>
      <c r="Q10" s="7">
        <v>249</v>
      </c>
      <c r="R10" s="7">
        <v>658</v>
      </c>
      <c r="S10" s="2">
        <v>16.600000000000001</v>
      </c>
      <c r="T10" s="2">
        <v>31.8</v>
      </c>
      <c r="U10" s="2">
        <v>24.391666666666666</v>
      </c>
      <c r="V10" s="7" t="s">
        <v>176</v>
      </c>
      <c r="W10" s="7">
        <v>2121.9247306399998</v>
      </c>
    </row>
    <row r="11" spans="1:23" x14ac:dyDescent="0.25">
      <c r="A11" s="7" t="s">
        <v>46</v>
      </c>
      <c r="B11" s="7">
        <v>1</v>
      </c>
      <c r="C11" s="7" t="s">
        <v>121</v>
      </c>
      <c r="D11" s="7" t="s">
        <v>74</v>
      </c>
      <c r="E11" s="7" t="s">
        <v>75</v>
      </c>
      <c r="F11" s="7" t="s">
        <v>80</v>
      </c>
      <c r="G11" s="7" t="s">
        <v>78</v>
      </c>
      <c r="H11" s="7" t="s">
        <v>65</v>
      </c>
      <c r="I11" s="2">
        <v>552.77777777777783</v>
      </c>
      <c r="J11" s="2">
        <v>19.608911590834904</v>
      </c>
      <c r="K11" s="3">
        <v>1.7837369761114361</v>
      </c>
      <c r="L11" s="7">
        <v>24</v>
      </c>
      <c r="M11" s="7">
        <v>0</v>
      </c>
      <c r="N11" s="7">
        <v>0</v>
      </c>
      <c r="O11" s="7">
        <f>SUM(L11:N11)</f>
        <v>24</v>
      </c>
      <c r="P11" s="7">
        <v>1</v>
      </c>
      <c r="Q11" s="7">
        <v>191</v>
      </c>
      <c r="R11" s="7">
        <v>771</v>
      </c>
      <c r="S11" s="2">
        <v>17.2</v>
      </c>
      <c r="T11" s="2">
        <v>31.7</v>
      </c>
      <c r="U11" s="2">
        <v>24.558333333333334</v>
      </c>
      <c r="V11" s="7" t="s">
        <v>80</v>
      </c>
      <c r="W11" s="7">
        <v>2688.3762475499998</v>
      </c>
    </row>
    <row r="12" spans="1:23" x14ac:dyDescent="0.25">
      <c r="A12" s="7" t="s">
        <v>46</v>
      </c>
      <c r="B12" s="7">
        <v>2</v>
      </c>
      <c r="C12" s="7" t="s">
        <v>122</v>
      </c>
      <c r="D12" s="7" t="s">
        <v>74</v>
      </c>
      <c r="E12" s="7" t="s">
        <v>75</v>
      </c>
      <c r="F12" s="7" t="s">
        <v>80</v>
      </c>
      <c r="G12" s="7" t="s">
        <v>78</v>
      </c>
      <c r="H12" s="7" t="s">
        <v>65</v>
      </c>
      <c r="I12" s="2">
        <v>455.5555555555556</v>
      </c>
      <c r="J12" s="2">
        <v>16.291436894350486</v>
      </c>
      <c r="K12" s="3">
        <v>2.0868568414303108</v>
      </c>
      <c r="L12" s="7">
        <v>0</v>
      </c>
      <c r="M12" s="7">
        <v>0</v>
      </c>
      <c r="N12" s="7">
        <v>52</v>
      </c>
      <c r="O12" s="7">
        <f>SUM(L12:N12)</f>
        <v>52</v>
      </c>
      <c r="P12" s="7">
        <v>1</v>
      </c>
      <c r="Q12" s="7">
        <v>191</v>
      </c>
      <c r="R12" s="7">
        <v>772</v>
      </c>
      <c r="S12" s="2">
        <v>17.2</v>
      </c>
      <c r="T12" s="2">
        <v>31.7</v>
      </c>
      <c r="U12" s="2">
        <v>24.558333333333334</v>
      </c>
      <c r="V12" s="7" t="s">
        <v>80</v>
      </c>
      <c r="W12" s="7">
        <v>2447.55199012</v>
      </c>
    </row>
    <row r="13" spans="1:23" x14ac:dyDescent="0.25">
      <c r="A13" s="7" t="s">
        <v>46</v>
      </c>
      <c r="B13" s="7">
        <v>3</v>
      </c>
      <c r="C13" s="7" t="s">
        <v>123</v>
      </c>
      <c r="D13" s="7" t="s">
        <v>74</v>
      </c>
      <c r="E13" s="7" t="s">
        <v>75</v>
      </c>
      <c r="F13" s="7" t="s">
        <v>80</v>
      </c>
      <c r="G13" s="7" t="s">
        <v>78</v>
      </c>
      <c r="H13" s="7" t="s">
        <v>65</v>
      </c>
      <c r="I13" s="2">
        <v>333.33333333333331</v>
      </c>
      <c r="J13" s="2">
        <v>11.318634732108428</v>
      </c>
      <c r="K13" s="3">
        <v>1.962394362187857</v>
      </c>
      <c r="L13" s="7">
        <v>0</v>
      </c>
      <c r="M13" s="7">
        <v>1116</v>
      </c>
      <c r="N13" s="7">
        <v>239</v>
      </c>
      <c r="O13" s="7">
        <f>SUM(L13:N13)</f>
        <v>1355</v>
      </c>
      <c r="P13" s="7">
        <v>1</v>
      </c>
      <c r="Q13" s="7">
        <v>191</v>
      </c>
      <c r="R13" s="7">
        <v>769</v>
      </c>
      <c r="S13" s="2">
        <v>17.2</v>
      </c>
      <c r="T13" s="2">
        <v>31.7</v>
      </c>
      <c r="U13" s="2">
        <v>24.558333333333334</v>
      </c>
      <c r="V13" s="7" t="s">
        <v>80</v>
      </c>
      <c r="W13" s="7">
        <v>2662.2029243400002</v>
      </c>
    </row>
    <row r="14" spans="1:23" x14ac:dyDescent="0.25">
      <c r="A14" s="7" t="s">
        <v>47</v>
      </c>
      <c r="B14" s="7">
        <v>1</v>
      </c>
      <c r="C14" s="7" t="s">
        <v>124</v>
      </c>
      <c r="D14" s="7" t="s">
        <v>74</v>
      </c>
      <c r="E14" s="7" t="s">
        <v>75</v>
      </c>
      <c r="F14" s="7" t="s">
        <v>80</v>
      </c>
      <c r="G14" s="7" t="s">
        <v>78</v>
      </c>
      <c r="H14" s="7" t="s">
        <v>65</v>
      </c>
      <c r="I14" s="2">
        <v>472.22222222222223</v>
      </c>
      <c r="J14" s="2">
        <v>9.6423812485848988</v>
      </c>
      <c r="K14" s="3">
        <v>1.4238281136554538</v>
      </c>
      <c r="L14" s="7">
        <v>0</v>
      </c>
      <c r="M14" s="7">
        <v>0</v>
      </c>
      <c r="N14" s="7">
        <v>216</v>
      </c>
      <c r="O14" s="7">
        <f>SUM(L14:N14)</f>
        <v>216</v>
      </c>
      <c r="P14" s="7">
        <v>1</v>
      </c>
      <c r="Q14" s="7">
        <v>194</v>
      </c>
      <c r="R14" s="7">
        <v>786</v>
      </c>
      <c r="S14" s="2">
        <v>17.100000000000001</v>
      </c>
      <c r="T14" s="2">
        <v>31.7</v>
      </c>
      <c r="U14" s="2">
        <v>24.508333333333336</v>
      </c>
      <c r="V14" s="7" t="s">
        <v>80</v>
      </c>
      <c r="W14" s="7">
        <v>1788.1793758900001</v>
      </c>
    </row>
    <row r="15" spans="1:23" x14ac:dyDescent="0.25">
      <c r="A15" s="7" t="s">
        <v>47</v>
      </c>
      <c r="B15" s="7">
        <v>2</v>
      </c>
      <c r="C15" s="7" t="s">
        <v>125</v>
      </c>
      <c r="D15" s="7" t="s">
        <v>74</v>
      </c>
      <c r="E15" s="7" t="s">
        <v>75</v>
      </c>
      <c r="F15" s="7" t="s">
        <v>80</v>
      </c>
      <c r="G15" s="7" t="s">
        <v>78</v>
      </c>
      <c r="H15" s="7" t="s">
        <v>65</v>
      </c>
      <c r="I15" s="2">
        <v>261.11111111111114</v>
      </c>
      <c r="J15" s="2">
        <v>9.9736558016375589</v>
      </c>
      <c r="K15" s="3">
        <v>1.6144093050453312</v>
      </c>
      <c r="L15" s="7">
        <v>110</v>
      </c>
      <c r="M15" s="7">
        <v>50</v>
      </c>
      <c r="N15" s="7">
        <v>83</v>
      </c>
      <c r="O15" s="7">
        <f>SUM(L15:N15)</f>
        <v>243</v>
      </c>
      <c r="P15" s="7">
        <v>1</v>
      </c>
      <c r="Q15" s="7">
        <v>194</v>
      </c>
      <c r="R15" s="7">
        <v>788</v>
      </c>
      <c r="S15" s="2">
        <v>17.100000000000001</v>
      </c>
      <c r="T15" s="2">
        <v>31.7</v>
      </c>
      <c r="U15" s="2">
        <v>24.508333333333336</v>
      </c>
      <c r="V15" s="7" t="s">
        <v>80</v>
      </c>
      <c r="W15" s="7">
        <v>1610.3196503700001</v>
      </c>
    </row>
    <row r="16" spans="1:23" x14ac:dyDescent="0.25">
      <c r="A16" s="7" t="s">
        <v>47</v>
      </c>
      <c r="B16" s="7">
        <v>3</v>
      </c>
      <c r="C16" s="7" t="s">
        <v>126</v>
      </c>
      <c r="D16" s="7" t="s">
        <v>74</v>
      </c>
      <c r="E16" s="7" t="s">
        <v>75</v>
      </c>
      <c r="F16" s="7" t="s">
        <v>80</v>
      </c>
      <c r="G16" s="7" t="s">
        <v>78</v>
      </c>
      <c r="H16" s="7" t="s">
        <v>65</v>
      </c>
      <c r="I16" s="2">
        <v>155.55555555555554</v>
      </c>
      <c r="J16" s="2">
        <v>7.2802570022589039</v>
      </c>
      <c r="K16" s="3">
        <v>1.7408323437684678</v>
      </c>
      <c r="L16" s="7">
        <v>131</v>
      </c>
      <c r="M16" s="7">
        <v>0</v>
      </c>
      <c r="N16" s="7">
        <v>659</v>
      </c>
      <c r="O16" s="7">
        <f>SUM(L16:N16)</f>
        <v>790</v>
      </c>
      <c r="P16" s="7">
        <v>1</v>
      </c>
      <c r="Q16" s="7">
        <v>194</v>
      </c>
      <c r="R16" s="7">
        <v>788</v>
      </c>
      <c r="S16" s="2">
        <v>17.100000000000001</v>
      </c>
      <c r="T16" s="2">
        <v>31.7</v>
      </c>
      <c r="U16" s="2">
        <v>24.508333333333336</v>
      </c>
      <c r="V16" s="7" t="s">
        <v>80</v>
      </c>
      <c r="W16" s="7">
        <v>1352.75387353</v>
      </c>
    </row>
    <row r="17" spans="1:23" x14ac:dyDescent="0.25">
      <c r="A17" s="7" t="s">
        <v>56</v>
      </c>
      <c r="B17" s="7">
        <v>1</v>
      </c>
      <c r="C17" s="7" t="s">
        <v>127</v>
      </c>
      <c r="D17" s="7" t="s">
        <v>74</v>
      </c>
      <c r="E17" s="7" t="s">
        <v>75</v>
      </c>
      <c r="F17" s="7" t="s">
        <v>80</v>
      </c>
      <c r="G17" s="7" t="s">
        <v>77</v>
      </c>
      <c r="H17" s="7" t="s">
        <v>63</v>
      </c>
      <c r="I17" s="2">
        <v>316.66666666666669</v>
      </c>
      <c r="J17" s="2">
        <v>15.206382366279975</v>
      </c>
      <c r="K17" s="3">
        <v>2.6023535108798193</v>
      </c>
      <c r="L17" s="7">
        <v>0</v>
      </c>
      <c r="M17" s="7">
        <v>671</v>
      </c>
      <c r="N17" s="7">
        <v>0</v>
      </c>
      <c r="O17" s="7">
        <f>SUM(L17:N17)</f>
        <v>671</v>
      </c>
      <c r="P17" s="7">
        <v>0</v>
      </c>
      <c r="Q17" s="7">
        <v>219</v>
      </c>
      <c r="R17" s="7">
        <v>741</v>
      </c>
      <c r="S17" s="2">
        <v>16.2</v>
      </c>
      <c r="T17" s="2">
        <v>30.3</v>
      </c>
      <c r="U17" s="2">
        <v>23.458333333333339</v>
      </c>
      <c r="V17" s="7" t="s">
        <v>183</v>
      </c>
      <c r="W17" s="7">
        <v>4974.6236336499996</v>
      </c>
    </row>
    <row r="18" spans="1:23" x14ac:dyDescent="0.25">
      <c r="A18" s="7" t="s">
        <v>56</v>
      </c>
      <c r="B18" s="7">
        <v>2</v>
      </c>
      <c r="C18" s="7" t="s">
        <v>128</v>
      </c>
      <c r="D18" s="7" t="s">
        <v>74</v>
      </c>
      <c r="E18" s="7" t="s">
        <v>75</v>
      </c>
      <c r="F18" s="7" t="s">
        <v>80</v>
      </c>
      <c r="G18" s="7" t="s">
        <v>77</v>
      </c>
      <c r="H18" s="7" t="s">
        <v>63</v>
      </c>
      <c r="I18" s="2">
        <v>458.33333333333331</v>
      </c>
      <c r="J18" s="2">
        <v>35.468044370283771</v>
      </c>
      <c r="K18" s="3">
        <v>2.7345558976407647</v>
      </c>
      <c r="L18" s="7">
        <v>0</v>
      </c>
      <c r="M18" s="7">
        <v>0</v>
      </c>
      <c r="N18" s="7">
        <v>454</v>
      </c>
      <c r="O18" s="7">
        <f>SUM(L18:N18)</f>
        <v>454</v>
      </c>
      <c r="P18" s="7">
        <v>0</v>
      </c>
      <c r="Q18" s="7">
        <v>219</v>
      </c>
      <c r="R18" s="7">
        <v>741</v>
      </c>
      <c r="S18" s="2">
        <v>16.2</v>
      </c>
      <c r="T18" s="2">
        <v>30.3</v>
      </c>
      <c r="U18" s="2">
        <v>23.458333333333339</v>
      </c>
      <c r="V18" s="7" t="s">
        <v>184</v>
      </c>
      <c r="W18" s="7">
        <v>5055.2583323299996</v>
      </c>
    </row>
    <row r="19" spans="1:23" x14ac:dyDescent="0.25">
      <c r="A19" s="7" t="s">
        <v>56</v>
      </c>
      <c r="B19" s="7">
        <v>3</v>
      </c>
      <c r="C19" s="7" t="s">
        <v>129</v>
      </c>
      <c r="D19" s="7" t="s">
        <v>74</v>
      </c>
      <c r="E19" s="7" t="s">
        <v>75</v>
      </c>
      <c r="F19" s="7" t="s">
        <v>80</v>
      </c>
      <c r="G19" s="7" t="s">
        <v>77</v>
      </c>
      <c r="H19" s="7" t="s">
        <v>63</v>
      </c>
      <c r="I19" s="2">
        <v>355.55555555555554</v>
      </c>
      <c r="J19" s="2">
        <v>16.094208994738445</v>
      </c>
      <c r="K19" s="3">
        <v>2.4531778579187571</v>
      </c>
      <c r="L19" s="7">
        <v>0</v>
      </c>
      <c r="M19" s="7">
        <v>230</v>
      </c>
      <c r="N19" s="7">
        <v>0</v>
      </c>
      <c r="O19" s="7">
        <f>SUM(L19:N19)</f>
        <v>230</v>
      </c>
      <c r="P19" s="7">
        <v>0</v>
      </c>
      <c r="Q19" s="7">
        <v>218</v>
      </c>
      <c r="R19" s="7">
        <v>752</v>
      </c>
      <c r="S19" s="2">
        <v>16.3</v>
      </c>
      <c r="T19" s="2">
        <v>30.4</v>
      </c>
      <c r="U19" s="2">
        <v>23.600000000000005</v>
      </c>
      <c r="V19" s="7" t="s">
        <v>183</v>
      </c>
      <c r="W19" s="7">
        <v>4841.1470186799997</v>
      </c>
    </row>
    <row r="20" spans="1:23" x14ac:dyDescent="0.25">
      <c r="A20" s="7" t="s">
        <v>48</v>
      </c>
      <c r="B20" s="7">
        <v>1</v>
      </c>
      <c r="C20" s="7" t="s">
        <v>130</v>
      </c>
      <c r="D20" s="7" t="s">
        <v>74</v>
      </c>
      <c r="E20" s="7" t="s">
        <v>75</v>
      </c>
      <c r="F20" s="7" t="s">
        <v>76</v>
      </c>
      <c r="G20" s="7" t="s">
        <v>77</v>
      </c>
      <c r="H20" s="7" t="s">
        <v>65</v>
      </c>
      <c r="I20" s="2">
        <v>502.77777777777777</v>
      </c>
      <c r="J20" s="2">
        <v>27.718747584843925</v>
      </c>
      <c r="K20" s="3">
        <v>1.8332572061961698</v>
      </c>
      <c r="L20" s="7">
        <v>389</v>
      </c>
      <c r="M20" s="7">
        <v>282</v>
      </c>
      <c r="N20" s="7">
        <v>0</v>
      </c>
      <c r="O20" s="7">
        <f>SUM(L20:N20)</f>
        <v>671</v>
      </c>
      <c r="P20" s="7">
        <v>0</v>
      </c>
      <c r="Q20" s="7">
        <v>251</v>
      </c>
      <c r="R20" s="7">
        <v>702</v>
      </c>
      <c r="S20" s="2">
        <v>16.5</v>
      </c>
      <c r="T20" s="2">
        <v>31.3</v>
      </c>
      <c r="U20" s="2">
        <v>24.133333333333336</v>
      </c>
      <c r="V20" s="7" t="s">
        <v>176</v>
      </c>
      <c r="W20" s="7">
        <v>2289.6454909200002</v>
      </c>
    </row>
    <row r="21" spans="1:23" x14ac:dyDescent="0.25">
      <c r="A21" s="7" t="s">
        <v>48</v>
      </c>
      <c r="B21" s="7">
        <v>2</v>
      </c>
      <c r="C21" s="7" t="s">
        <v>131</v>
      </c>
      <c r="D21" s="7" t="s">
        <v>74</v>
      </c>
      <c r="E21" s="7" t="s">
        <v>75</v>
      </c>
      <c r="F21" s="7" t="s">
        <v>76</v>
      </c>
      <c r="G21" s="7" t="s">
        <v>77</v>
      </c>
      <c r="H21" s="7" t="s">
        <v>65</v>
      </c>
      <c r="I21" s="2">
        <v>272.22222222222223</v>
      </c>
      <c r="J21" s="2">
        <v>52.134679908106662</v>
      </c>
      <c r="K21" s="3">
        <v>1.874829787802843</v>
      </c>
      <c r="L21" s="7">
        <v>125</v>
      </c>
      <c r="M21" s="7">
        <v>0</v>
      </c>
      <c r="N21" s="7">
        <v>0</v>
      </c>
      <c r="O21" s="7">
        <f>SUM(L21:N21)</f>
        <v>125</v>
      </c>
      <c r="P21" s="7">
        <v>0</v>
      </c>
      <c r="Q21" s="7">
        <v>251</v>
      </c>
      <c r="R21" s="7">
        <v>702</v>
      </c>
      <c r="S21" s="2">
        <v>16.5</v>
      </c>
      <c r="T21" s="2">
        <v>31.3</v>
      </c>
      <c r="U21" s="2">
        <v>24.133333333333336</v>
      </c>
      <c r="V21" s="7" t="s">
        <v>176</v>
      </c>
      <c r="W21" s="7">
        <v>2579.0239502700001</v>
      </c>
    </row>
    <row r="22" spans="1:23" x14ac:dyDescent="0.25">
      <c r="A22" s="7" t="s">
        <v>48</v>
      </c>
      <c r="B22" s="7">
        <v>3</v>
      </c>
      <c r="C22" s="7" t="s">
        <v>132</v>
      </c>
      <c r="D22" s="7" t="s">
        <v>74</v>
      </c>
      <c r="E22" s="7" t="s">
        <v>75</v>
      </c>
      <c r="F22" s="7" t="s">
        <v>76</v>
      </c>
      <c r="G22" s="7" t="s">
        <v>77</v>
      </c>
      <c r="H22" s="7" t="s">
        <v>65</v>
      </c>
      <c r="I22" s="2">
        <v>347.22222222222223</v>
      </c>
      <c r="J22" s="2">
        <v>20.199683086429811</v>
      </c>
      <c r="K22" s="3">
        <v>2.4266921729847475</v>
      </c>
      <c r="L22" s="7">
        <v>263</v>
      </c>
      <c r="M22" s="7">
        <v>149</v>
      </c>
      <c r="N22" s="7">
        <v>0</v>
      </c>
      <c r="O22" s="7">
        <f>SUM(L22:N22)</f>
        <v>412</v>
      </c>
      <c r="P22" s="7">
        <v>0</v>
      </c>
      <c r="Q22" s="7">
        <v>251</v>
      </c>
      <c r="R22" s="7">
        <v>702</v>
      </c>
      <c r="S22" s="2">
        <v>16.5</v>
      </c>
      <c r="T22" s="2">
        <v>31.3</v>
      </c>
      <c r="U22" s="2">
        <v>24.133333333333336</v>
      </c>
      <c r="V22" s="7" t="s">
        <v>176</v>
      </c>
      <c r="W22" s="7">
        <v>2699.5639440599998</v>
      </c>
    </row>
    <row r="23" spans="1:23" x14ac:dyDescent="0.25">
      <c r="A23" s="7" t="s">
        <v>49</v>
      </c>
      <c r="B23" s="7">
        <v>1</v>
      </c>
      <c r="C23" s="7" t="s">
        <v>133</v>
      </c>
      <c r="D23" s="7" t="s">
        <v>74</v>
      </c>
      <c r="E23" s="7" t="s">
        <v>75</v>
      </c>
      <c r="F23" s="7" t="s">
        <v>79</v>
      </c>
      <c r="G23" s="7" t="s">
        <v>78</v>
      </c>
      <c r="H23" s="7" t="s">
        <v>65</v>
      </c>
      <c r="I23" s="2">
        <v>447.22222222222217</v>
      </c>
      <c r="J23" s="2">
        <v>79.093144617489259</v>
      </c>
      <c r="K23" s="3">
        <v>0.87762670661262043</v>
      </c>
      <c r="L23" s="7">
        <v>523</v>
      </c>
      <c r="M23" s="7">
        <v>0</v>
      </c>
      <c r="N23" s="7">
        <v>70</v>
      </c>
      <c r="O23" s="7">
        <f>SUM(L23:N23)</f>
        <v>593</v>
      </c>
      <c r="P23" s="7">
        <v>0</v>
      </c>
      <c r="Q23" s="7">
        <v>217</v>
      </c>
      <c r="R23" s="7">
        <v>508</v>
      </c>
      <c r="S23" s="2">
        <v>16.3</v>
      </c>
      <c r="T23" s="2">
        <v>31.9</v>
      </c>
      <c r="U23" s="2">
        <v>24.241666666666671</v>
      </c>
      <c r="V23" s="7" t="s">
        <v>171</v>
      </c>
      <c r="W23" s="7">
        <v>3586.7990388200001</v>
      </c>
    </row>
    <row r="24" spans="1:23" x14ac:dyDescent="0.25">
      <c r="A24" s="7" t="s">
        <v>49</v>
      </c>
      <c r="B24" s="7">
        <v>1</v>
      </c>
      <c r="C24" s="7" t="s">
        <v>170</v>
      </c>
      <c r="D24" s="7" t="s">
        <v>74</v>
      </c>
      <c r="E24" s="7" t="s">
        <v>75</v>
      </c>
      <c r="F24" s="7" t="s">
        <v>79</v>
      </c>
      <c r="G24" s="7" t="s">
        <v>78</v>
      </c>
      <c r="H24" s="7" t="s">
        <v>65</v>
      </c>
      <c r="I24" s="2">
        <v>447.22222222222217</v>
      </c>
      <c r="J24" s="2">
        <v>79.093144617489259</v>
      </c>
      <c r="K24" s="3">
        <v>0.87762670661262043</v>
      </c>
      <c r="L24" s="7">
        <v>523</v>
      </c>
      <c r="M24" s="7">
        <v>0</v>
      </c>
      <c r="N24" s="7">
        <v>70</v>
      </c>
      <c r="O24" s="7">
        <f>SUM(L24:N24)</f>
        <v>593</v>
      </c>
      <c r="P24" s="7">
        <v>0</v>
      </c>
      <c r="Q24" s="7">
        <v>217</v>
      </c>
      <c r="R24" s="7">
        <v>508</v>
      </c>
      <c r="S24" s="2">
        <v>16.3</v>
      </c>
      <c r="T24" s="2">
        <v>31.9</v>
      </c>
      <c r="U24" s="2">
        <v>24.241666666666671</v>
      </c>
      <c r="V24" s="7" t="s">
        <v>171</v>
      </c>
      <c r="W24" s="7">
        <v>3759.5946737499999</v>
      </c>
    </row>
    <row r="25" spans="1:23" x14ac:dyDescent="0.25">
      <c r="A25" s="7" t="s">
        <v>49</v>
      </c>
      <c r="B25" s="7">
        <v>1</v>
      </c>
      <c r="C25" s="7" t="s">
        <v>169</v>
      </c>
      <c r="D25" s="7" t="s">
        <v>74</v>
      </c>
      <c r="E25" s="7" t="s">
        <v>75</v>
      </c>
      <c r="F25" s="7" t="s">
        <v>79</v>
      </c>
      <c r="G25" s="7" t="s">
        <v>78</v>
      </c>
      <c r="H25" s="7" t="s">
        <v>65</v>
      </c>
      <c r="I25" s="2">
        <v>447.22222222222217</v>
      </c>
      <c r="J25" s="2">
        <v>79.093144617489259</v>
      </c>
      <c r="K25" s="3">
        <v>0.87762670661262043</v>
      </c>
      <c r="L25" s="7">
        <v>523</v>
      </c>
      <c r="M25" s="7">
        <v>0</v>
      </c>
      <c r="N25" s="7">
        <v>70</v>
      </c>
      <c r="O25" s="7">
        <f>SUM(L25:N25)</f>
        <v>593</v>
      </c>
      <c r="P25" s="7">
        <v>0</v>
      </c>
      <c r="Q25" s="7">
        <v>217</v>
      </c>
      <c r="R25" s="7">
        <v>508</v>
      </c>
      <c r="S25" s="2">
        <v>16.3</v>
      </c>
      <c r="T25" s="2">
        <v>31.9</v>
      </c>
      <c r="U25" s="2">
        <v>24.241666666666671</v>
      </c>
      <c r="V25" s="7" t="s">
        <v>171</v>
      </c>
      <c r="W25" s="7">
        <v>4014.93996006</v>
      </c>
    </row>
    <row r="26" spans="1:23" x14ac:dyDescent="0.25">
      <c r="A26" s="7" t="s">
        <v>50</v>
      </c>
      <c r="B26" s="7">
        <v>1</v>
      </c>
      <c r="C26" s="7" t="s">
        <v>134</v>
      </c>
      <c r="D26" s="7" t="s">
        <v>74</v>
      </c>
      <c r="E26" s="7" t="s">
        <v>81</v>
      </c>
      <c r="F26" s="7" t="s">
        <v>81</v>
      </c>
      <c r="G26" s="7" t="s">
        <v>77</v>
      </c>
      <c r="H26" s="7" t="s">
        <v>64</v>
      </c>
      <c r="I26" s="2">
        <v>163.88888888888891</v>
      </c>
      <c r="J26" s="2">
        <v>12.302330660132782</v>
      </c>
      <c r="K26" s="3">
        <v>1.7140310344903587</v>
      </c>
      <c r="L26" s="7">
        <v>0</v>
      </c>
      <c r="M26" s="7">
        <v>827</v>
      </c>
      <c r="N26" s="7">
        <v>523</v>
      </c>
      <c r="O26" s="7">
        <f>SUM(L26:N26)</f>
        <v>1350</v>
      </c>
      <c r="P26" s="7">
        <v>3</v>
      </c>
      <c r="Q26" s="7">
        <v>312</v>
      </c>
      <c r="R26" s="7">
        <v>1206</v>
      </c>
      <c r="S26" s="2">
        <v>16.100000000000001</v>
      </c>
      <c r="T26" s="2">
        <v>29.9</v>
      </c>
      <c r="U26" s="2">
        <v>23.058333333333337</v>
      </c>
      <c r="V26" s="7" t="s">
        <v>178</v>
      </c>
      <c r="W26" s="7">
        <v>4038.5353432000002</v>
      </c>
    </row>
    <row r="27" spans="1:23" x14ac:dyDescent="0.25">
      <c r="A27" s="7" t="s">
        <v>50</v>
      </c>
      <c r="B27" s="7">
        <v>2</v>
      </c>
      <c r="C27" s="7" t="s">
        <v>135</v>
      </c>
      <c r="D27" s="7" t="s">
        <v>74</v>
      </c>
      <c r="E27" s="7" t="s">
        <v>81</v>
      </c>
      <c r="F27" s="7" t="s">
        <v>81</v>
      </c>
      <c r="G27" s="7" t="s">
        <v>77</v>
      </c>
      <c r="H27" s="7" t="s">
        <v>64</v>
      </c>
      <c r="I27" s="2">
        <v>77.777777777777771</v>
      </c>
      <c r="J27" s="2">
        <v>1.5473391016480929</v>
      </c>
      <c r="K27" s="3">
        <v>1.1257020611152391</v>
      </c>
      <c r="L27" s="7">
        <v>0</v>
      </c>
      <c r="M27" s="7">
        <v>1128</v>
      </c>
      <c r="N27" s="7">
        <v>1021</v>
      </c>
      <c r="O27" s="7">
        <f>SUM(L27:N27)</f>
        <v>2149</v>
      </c>
      <c r="P27" s="7">
        <v>3</v>
      </c>
      <c r="Q27" s="7">
        <v>305</v>
      </c>
      <c r="R27" s="7">
        <v>1109</v>
      </c>
      <c r="S27" s="2">
        <v>16.399999999999999</v>
      </c>
      <c r="T27" s="2">
        <v>30.3</v>
      </c>
      <c r="U27" s="2">
        <v>23.424999999999997</v>
      </c>
      <c r="V27" s="7" t="s">
        <v>178</v>
      </c>
      <c r="W27" s="7">
        <v>3857.1990410499998</v>
      </c>
    </row>
    <row r="28" spans="1:23" x14ac:dyDescent="0.25">
      <c r="A28" s="7" t="s">
        <v>50</v>
      </c>
      <c r="B28" s="7">
        <v>3</v>
      </c>
      <c r="C28" s="7" t="s">
        <v>136</v>
      </c>
      <c r="D28" s="7" t="s">
        <v>74</v>
      </c>
      <c r="E28" s="7" t="s">
        <v>81</v>
      </c>
      <c r="F28" s="7" t="s">
        <v>81</v>
      </c>
      <c r="G28" s="7" t="s">
        <v>77</v>
      </c>
      <c r="H28" s="7" t="s">
        <v>64</v>
      </c>
      <c r="I28" s="2">
        <v>350.00000000000006</v>
      </c>
      <c r="J28" s="2">
        <v>37.576327930199739</v>
      </c>
      <c r="K28" s="3">
        <v>2.1502433645767072</v>
      </c>
      <c r="L28" s="7">
        <v>0</v>
      </c>
      <c r="M28" s="7">
        <v>0</v>
      </c>
      <c r="N28" s="7">
        <v>260</v>
      </c>
      <c r="O28" s="7">
        <f>SUM(L28:N28)</f>
        <v>260</v>
      </c>
      <c r="P28" s="7">
        <v>3</v>
      </c>
      <c r="Q28" s="7">
        <v>305</v>
      </c>
      <c r="R28" s="7">
        <v>1110</v>
      </c>
      <c r="S28" s="2">
        <v>16.399999999999999</v>
      </c>
      <c r="T28" s="2">
        <v>30.3</v>
      </c>
      <c r="U28" s="2">
        <v>23.424999999999997</v>
      </c>
      <c r="V28" s="7" t="s">
        <v>178</v>
      </c>
      <c r="W28" s="7">
        <v>3607.1364166399999</v>
      </c>
    </row>
    <row r="29" spans="1:23" x14ac:dyDescent="0.25">
      <c r="A29" s="7" t="s">
        <v>51</v>
      </c>
      <c r="B29" s="7">
        <v>1</v>
      </c>
      <c r="C29" s="7" t="s">
        <v>137</v>
      </c>
      <c r="D29" s="7" t="s">
        <v>74</v>
      </c>
      <c r="E29" s="7" t="s">
        <v>81</v>
      </c>
      <c r="F29" s="7" t="s">
        <v>81</v>
      </c>
      <c r="G29" s="7" t="s">
        <v>77</v>
      </c>
      <c r="H29" s="7" t="s">
        <v>65</v>
      </c>
      <c r="I29" s="2">
        <v>188.88888888888889</v>
      </c>
      <c r="J29" s="2">
        <v>37.104953769144224</v>
      </c>
      <c r="K29" s="3">
        <v>2.3283484401310588</v>
      </c>
      <c r="L29" s="7">
        <v>0</v>
      </c>
      <c r="M29" s="7">
        <v>741</v>
      </c>
      <c r="N29" s="7">
        <v>0</v>
      </c>
      <c r="O29" s="7">
        <f>SUM(L29:N29)</f>
        <v>741</v>
      </c>
      <c r="P29" s="7">
        <v>4</v>
      </c>
      <c r="Q29" s="7">
        <v>307</v>
      </c>
      <c r="R29" s="7">
        <v>1271</v>
      </c>
      <c r="S29" s="2">
        <v>15.6</v>
      </c>
      <c r="T29" s="2">
        <v>29.4</v>
      </c>
      <c r="U29" s="2">
        <v>22.566666666666666</v>
      </c>
      <c r="V29" s="7" t="s">
        <v>178</v>
      </c>
      <c r="W29" s="7">
        <v>4803.31746011</v>
      </c>
    </row>
    <row r="30" spans="1:23" x14ac:dyDescent="0.25">
      <c r="A30" s="7" t="s">
        <v>51</v>
      </c>
      <c r="B30" s="7">
        <v>2</v>
      </c>
      <c r="C30" s="7" t="s">
        <v>138</v>
      </c>
      <c r="D30" s="7" t="s">
        <v>74</v>
      </c>
      <c r="E30" s="7" t="s">
        <v>81</v>
      </c>
      <c r="F30" s="7" t="s">
        <v>81</v>
      </c>
      <c r="G30" s="7" t="s">
        <v>77</v>
      </c>
      <c r="H30" s="7" t="s">
        <v>65</v>
      </c>
      <c r="I30" s="2">
        <v>163.88888888888891</v>
      </c>
      <c r="J30" s="2">
        <v>10.152176651461486</v>
      </c>
      <c r="K30" s="3">
        <v>1.9666806373849735</v>
      </c>
      <c r="L30" s="7">
        <v>0</v>
      </c>
      <c r="M30" s="7">
        <v>758</v>
      </c>
      <c r="N30" s="7">
        <v>432</v>
      </c>
      <c r="O30" s="7">
        <f>SUM(L30:N30)</f>
        <v>1190</v>
      </c>
      <c r="P30" s="7">
        <v>4</v>
      </c>
      <c r="Q30" s="7">
        <v>311</v>
      </c>
      <c r="R30" s="7">
        <v>1241</v>
      </c>
      <c r="S30" s="2">
        <v>15.8</v>
      </c>
      <c r="T30" s="2">
        <v>29.7</v>
      </c>
      <c r="U30" s="2">
        <v>22.808333333333334</v>
      </c>
      <c r="V30" s="7" t="s">
        <v>178</v>
      </c>
      <c r="W30" s="7">
        <v>4660.5418237100002</v>
      </c>
    </row>
    <row r="31" spans="1:23" x14ac:dyDescent="0.25">
      <c r="A31" s="7" t="s">
        <v>51</v>
      </c>
      <c r="B31" s="7">
        <v>3</v>
      </c>
      <c r="C31" s="7" t="s">
        <v>139</v>
      </c>
      <c r="D31" s="7" t="s">
        <v>74</v>
      </c>
      <c r="E31" s="7" t="s">
        <v>81</v>
      </c>
      <c r="F31" s="7" t="s">
        <v>81</v>
      </c>
      <c r="G31" s="7" t="s">
        <v>77</v>
      </c>
      <c r="H31" s="7" t="s">
        <v>65</v>
      </c>
      <c r="I31" s="2">
        <v>163.88888888888891</v>
      </c>
      <c r="J31" s="2">
        <v>12.776490803006771</v>
      </c>
      <c r="K31" s="3">
        <v>1.8868977119422103</v>
      </c>
      <c r="L31" s="7">
        <v>0</v>
      </c>
      <c r="M31" s="7">
        <v>429</v>
      </c>
      <c r="N31" s="7">
        <v>372</v>
      </c>
      <c r="O31" s="7">
        <f>SUM(L31:N31)</f>
        <v>801</v>
      </c>
      <c r="P31" s="7">
        <v>4</v>
      </c>
      <c r="Q31" s="7">
        <v>311</v>
      </c>
      <c r="R31" s="7">
        <v>1240</v>
      </c>
      <c r="S31" s="2">
        <v>15.8</v>
      </c>
      <c r="T31" s="2">
        <v>29.7</v>
      </c>
      <c r="U31" s="2">
        <v>22.808333333333334</v>
      </c>
      <c r="V31" s="7" t="s">
        <v>178</v>
      </c>
      <c r="W31" s="7">
        <v>4383.38180319</v>
      </c>
    </row>
    <row r="32" spans="1:23" x14ac:dyDescent="0.25">
      <c r="A32" s="7" t="s">
        <v>52</v>
      </c>
      <c r="B32" s="7">
        <v>1</v>
      </c>
      <c r="C32" s="7" t="s">
        <v>140</v>
      </c>
      <c r="D32" s="7" t="s">
        <v>74</v>
      </c>
      <c r="E32" s="7" t="s">
        <v>81</v>
      </c>
      <c r="F32" s="7" t="s">
        <v>81</v>
      </c>
      <c r="G32" s="7" t="s">
        <v>77</v>
      </c>
      <c r="H32" s="7" t="s">
        <v>65</v>
      </c>
      <c r="I32" s="2">
        <v>252.77777777777777</v>
      </c>
      <c r="J32" s="2">
        <v>29.066114736596742</v>
      </c>
      <c r="K32" s="3">
        <v>2.0902766365212981</v>
      </c>
      <c r="L32" s="7">
        <v>0</v>
      </c>
      <c r="M32" s="7">
        <v>0</v>
      </c>
      <c r="N32" s="7">
        <v>0</v>
      </c>
      <c r="O32" s="7">
        <f>SUM(L32:N32)</f>
        <v>0</v>
      </c>
      <c r="P32" s="7">
        <v>4</v>
      </c>
      <c r="Q32" s="7">
        <v>307</v>
      </c>
      <c r="R32" s="7">
        <v>1236</v>
      </c>
      <c r="S32" s="2">
        <v>15.6</v>
      </c>
      <c r="T32" s="2">
        <v>29.6</v>
      </c>
      <c r="U32" s="2">
        <v>22.641666666666662</v>
      </c>
      <c r="V32" s="7" t="s">
        <v>177</v>
      </c>
      <c r="W32" s="7">
        <v>6008.0612644000003</v>
      </c>
    </row>
    <row r="33" spans="1:23" x14ac:dyDescent="0.25">
      <c r="A33" s="7" t="s">
        <v>52</v>
      </c>
      <c r="B33" s="7">
        <v>2</v>
      </c>
      <c r="C33" s="7" t="s">
        <v>141</v>
      </c>
      <c r="D33" s="7" t="s">
        <v>74</v>
      </c>
      <c r="E33" s="7" t="s">
        <v>81</v>
      </c>
      <c r="F33" s="7" t="s">
        <v>81</v>
      </c>
      <c r="G33" s="7" t="s">
        <v>77</v>
      </c>
      <c r="H33" s="7" t="s">
        <v>65</v>
      </c>
      <c r="I33" s="2">
        <v>438.88888888888886</v>
      </c>
      <c r="J33" s="2">
        <v>27.54013713417952</v>
      </c>
      <c r="K33" s="3">
        <v>2.1936480592906493</v>
      </c>
      <c r="L33" s="7">
        <v>0</v>
      </c>
      <c r="M33" s="7">
        <v>686</v>
      </c>
      <c r="N33" s="7">
        <v>0</v>
      </c>
      <c r="O33" s="7">
        <f>SUM(L33:N33)</f>
        <v>686</v>
      </c>
      <c r="P33" s="7">
        <v>4</v>
      </c>
      <c r="Q33" s="7">
        <v>307</v>
      </c>
      <c r="R33" s="7">
        <v>1236</v>
      </c>
      <c r="S33" s="2">
        <v>15.6</v>
      </c>
      <c r="T33" s="2">
        <v>29.6</v>
      </c>
      <c r="U33" s="2">
        <v>22.641666666666662</v>
      </c>
      <c r="V33" s="7" t="s">
        <v>177</v>
      </c>
      <c r="W33" s="7">
        <v>5857.8172558400001</v>
      </c>
    </row>
    <row r="34" spans="1:23" x14ac:dyDescent="0.25">
      <c r="A34" s="7" t="s">
        <v>52</v>
      </c>
      <c r="B34" s="7">
        <v>3</v>
      </c>
      <c r="C34" s="7" t="s">
        <v>142</v>
      </c>
      <c r="D34" s="7" t="s">
        <v>74</v>
      </c>
      <c r="E34" s="7" t="s">
        <v>81</v>
      </c>
      <c r="F34" s="7" t="s">
        <v>81</v>
      </c>
      <c r="G34" s="7" t="s">
        <v>77</v>
      </c>
      <c r="H34" s="7" t="s">
        <v>65</v>
      </c>
      <c r="I34" s="2">
        <v>350.00000000000006</v>
      </c>
      <c r="J34" s="2">
        <v>19.064432132398046</v>
      </c>
      <c r="K34" s="3">
        <v>2.3859754660737131</v>
      </c>
      <c r="L34" s="7">
        <v>0</v>
      </c>
      <c r="M34" s="7">
        <v>315</v>
      </c>
      <c r="N34" s="7">
        <v>0</v>
      </c>
      <c r="O34" s="7">
        <f>SUM(L34:N34)</f>
        <v>315</v>
      </c>
      <c r="P34" s="7">
        <v>4</v>
      </c>
      <c r="Q34" s="7">
        <v>307</v>
      </c>
      <c r="R34" s="7">
        <v>1237</v>
      </c>
      <c r="S34" s="2">
        <v>15.6</v>
      </c>
      <c r="T34" s="2">
        <v>29.6</v>
      </c>
      <c r="U34" s="2">
        <v>22.641666666666662</v>
      </c>
      <c r="V34" s="7" t="s">
        <v>177</v>
      </c>
      <c r="W34" s="7">
        <v>5625.3323026099997</v>
      </c>
    </row>
    <row r="35" spans="1:23" x14ac:dyDescent="0.25">
      <c r="A35" s="7" t="s">
        <v>36</v>
      </c>
      <c r="B35" s="7">
        <v>1</v>
      </c>
      <c r="C35" s="7" t="s">
        <v>91</v>
      </c>
      <c r="D35" s="7" t="s">
        <v>74</v>
      </c>
      <c r="E35" s="7" t="s">
        <v>75</v>
      </c>
      <c r="F35" s="7" t="s">
        <v>76</v>
      </c>
      <c r="G35" s="7" t="s">
        <v>77</v>
      </c>
      <c r="H35" s="7" t="s">
        <v>65</v>
      </c>
      <c r="I35" s="2">
        <v>302.77777777777777</v>
      </c>
      <c r="J35" s="2">
        <v>15.700872867862735</v>
      </c>
      <c r="K35" s="3">
        <v>2.3008442421832602</v>
      </c>
      <c r="L35" s="7">
        <v>91</v>
      </c>
      <c r="M35" s="7">
        <v>569</v>
      </c>
      <c r="N35" s="7">
        <v>0</v>
      </c>
      <c r="O35" s="7">
        <f>SUM(L35:N35)</f>
        <v>660</v>
      </c>
      <c r="P35" s="7">
        <v>0</v>
      </c>
      <c r="Q35" s="7">
        <v>241</v>
      </c>
      <c r="R35" s="7">
        <v>693</v>
      </c>
      <c r="S35" s="2">
        <v>16</v>
      </c>
      <c r="T35" s="2">
        <v>30.8</v>
      </c>
      <c r="U35" s="2">
        <v>23.683333333333337</v>
      </c>
      <c r="V35" s="7" t="s">
        <v>174</v>
      </c>
      <c r="W35" s="7">
        <v>480.26210936899997</v>
      </c>
    </row>
    <row r="36" spans="1:23" x14ac:dyDescent="0.25">
      <c r="A36" s="7" t="s">
        <v>36</v>
      </c>
      <c r="B36" s="7">
        <v>2</v>
      </c>
      <c r="C36" s="7" t="s">
        <v>92</v>
      </c>
      <c r="D36" s="7" t="s">
        <v>74</v>
      </c>
      <c r="E36" s="7" t="s">
        <v>75</v>
      </c>
      <c r="F36" s="7" t="s">
        <v>76</v>
      </c>
      <c r="G36" s="7" t="s">
        <v>77</v>
      </c>
      <c r="H36" s="7" t="s">
        <v>65</v>
      </c>
      <c r="I36" s="2">
        <v>280.55555555555554</v>
      </c>
      <c r="J36" s="2">
        <v>17.105117825697789</v>
      </c>
      <c r="K36" s="3">
        <v>2.5711204602166831</v>
      </c>
      <c r="L36" s="7">
        <v>258</v>
      </c>
      <c r="M36" s="7">
        <v>0</v>
      </c>
      <c r="N36" s="7">
        <v>0</v>
      </c>
      <c r="O36" s="7">
        <f>SUM(L36:N36)</f>
        <v>258</v>
      </c>
      <c r="P36" s="7">
        <v>0</v>
      </c>
      <c r="Q36" s="7">
        <v>239</v>
      </c>
      <c r="R36" s="7">
        <v>687</v>
      </c>
      <c r="S36" s="2">
        <v>16</v>
      </c>
      <c r="T36" s="2">
        <v>30.8</v>
      </c>
      <c r="U36" s="2">
        <v>23.658333333333335</v>
      </c>
      <c r="V36" s="7" t="s">
        <v>174</v>
      </c>
      <c r="W36" s="7">
        <v>738.73795874799998</v>
      </c>
    </row>
    <row r="37" spans="1:23" x14ac:dyDescent="0.25">
      <c r="A37" s="7" t="s">
        <v>36</v>
      </c>
      <c r="B37" s="7">
        <v>3</v>
      </c>
      <c r="C37" s="7" t="s">
        <v>93</v>
      </c>
      <c r="D37" s="7" t="s">
        <v>74</v>
      </c>
      <c r="E37" s="7" t="s">
        <v>75</v>
      </c>
      <c r="F37" s="7" t="s">
        <v>76</v>
      </c>
      <c r="G37" s="7" t="s">
        <v>77</v>
      </c>
      <c r="H37" s="7" t="s">
        <v>65</v>
      </c>
      <c r="I37" s="2">
        <v>97.222222222222229</v>
      </c>
      <c r="J37" s="2">
        <v>3.6316714209724519</v>
      </c>
      <c r="K37" s="3">
        <v>1.7435233523101432</v>
      </c>
      <c r="L37" s="7">
        <v>136</v>
      </c>
      <c r="M37" s="7">
        <v>0</v>
      </c>
      <c r="N37" s="7">
        <v>0</v>
      </c>
      <c r="O37" s="7">
        <f>SUM(L37:N37)</f>
        <v>136</v>
      </c>
      <c r="P37" s="7">
        <v>0</v>
      </c>
      <c r="Q37" s="7">
        <v>240</v>
      </c>
      <c r="R37" s="7">
        <v>700</v>
      </c>
      <c r="S37" s="2">
        <v>15.9</v>
      </c>
      <c r="T37" s="2">
        <v>30.6</v>
      </c>
      <c r="U37" s="2">
        <v>23.541666666666668</v>
      </c>
      <c r="V37" s="7" t="s">
        <v>174</v>
      </c>
      <c r="W37" s="7">
        <v>918.47666257499998</v>
      </c>
    </row>
    <row r="38" spans="1:23" x14ac:dyDescent="0.25">
      <c r="A38" s="7" t="s">
        <v>53</v>
      </c>
      <c r="B38" s="7">
        <v>1</v>
      </c>
      <c r="C38" s="7" t="s">
        <v>143</v>
      </c>
      <c r="D38" s="7" t="s">
        <v>74</v>
      </c>
      <c r="E38" s="7" t="s">
        <v>81</v>
      </c>
      <c r="F38" s="7" t="s">
        <v>81</v>
      </c>
      <c r="G38" s="7" t="s">
        <v>77</v>
      </c>
      <c r="H38" s="7" t="s">
        <v>64</v>
      </c>
      <c r="I38" s="2">
        <v>372.22222222222217</v>
      </c>
      <c r="J38" s="2">
        <v>55.571274656853255</v>
      </c>
      <c r="K38" s="3">
        <v>1.8213860972555611</v>
      </c>
      <c r="L38" s="7">
        <v>0</v>
      </c>
      <c r="M38" s="7">
        <v>230</v>
      </c>
      <c r="N38" s="7">
        <v>0</v>
      </c>
      <c r="O38" s="7">
        <f>SUM(L38:N38)</f>
        <v>230</v>
      </c>
      <c r="P38" s="7">
        <v>4</v>
      </c>
      <c r="Q38" s="7">
        <v>309</v>
      </c>
      <c r="R38" s="7">
        <v>1223</v>
      </c>
      <c r="S38" s="2">
        <v>16.100000000000001</v>
      </c>
      <c r="T38" s="2">
        <v>29.9</v>
      </c>
      <c r="U38" s="2">
        <v>23.025000000000002</v>
      </c>
      <c r="V38" s="7" t="s">
        <v>181</v>
      </c>
      <c r="W38" s="7">
        <v>3432.5224729199999</v>
      </c>
    </row>
    <row r="39" spans="1:23" x14ac:dyDescent="0.25">
      <c r="A39" s="7" t="s">
        <v>53</v>
      </c>
      <c r="B39" s="7">
        <v>2</v>
      </c>
      <c r="C39" s="7" t="s">
        <v>144</v>
      </c>
      <c r="D39" s="7" t="s">
        <v>74</v>
      </c>
      <c r="E39" s="7" t="s">
        <v>81</v>
      </c>
      <c r="F39" s="7" t="s">
        <v>81</v>
      </c>
      <c r="G39" s="7" t="s">
        <v>77</v>
      </c>
      <c r="H39" s="7" t="s">
        <v>64</v>
      </c>
      <c r="I39" s="2">
        <v>247.22222222222223</v>
      </c>
      <c r="J39" s="2">
        <v>22.22156039799216</v>
      </c>
      <c r="K39" s="3">
        <v>1.9117378029903338</v>
      </c>
      <c r="L39" s="7">
        <v>0</v>
      </c>
      <c r="M39" s="7">
        <v>491</v>
      </c>
      <c r="N39" s="7">
        <v>0</v>
      </c>
      <c r="O39" s="7">
        <f>SUM(L39:N39)</f>
        <v>491</v>
      </c>
      <c r="P39" s="7">
        <v>4</v>
      </c>
      <c r="Q39" s="7">
        <v>309</v>
      </c>
      <c r="R39" s="7">
        <v>1223</v>
      </c>
      <c r="S39" s="2">
        <v>16.100000000000001</v>
      </c>
      <c r="T39" s="2">
        <v>29.9</v>
      </c>
      <c r="U39" s="2">
        <v>23.025000000000002</v>
      </c>
      <c r="V39" s="7" t="s">
        <v>181</v>
      </c>
      <c r="W39" s="7">
        <v>3733.1423901500002</v>
      </c>
    </row>
    <row r="40" spans="1:23" x14ac:dyDescent="0.25">
      <c r="A40" s="7" t="s">
        <v>53</v>
      </c>
      <c r="B40" s="7">
        <v>3</v>
      </c>
      <c r="C40" s="7" t="s">
        <v>145</v>
      </c>
      <c r="D40" s="7" t="s">
        <v>74</v>
      </c>
      <c r="E40" s="7" t="s">
        <v>81</v>
      </c>
      <c r="F40" s="7" t="s">
        <v>81</v>
      </c>
      <c r="G40" s="7" t="s">
        <v>77</v>
      </c>
      <c r="H40" s="7" t="s">
        <v>64</v>
      </c>
      <c r="I40" s="2">
        <v>327.77777777777783</v>
      </c>
      <c r="J40" s="2">
        <v>19.1661327321352</v>
      </c>
      <c r="K40" s="3">
        <v>1.6793015934319211</v>
      </c>
      <c r="L40" s="7">
        <v>0</v>
      </c>
      <c r="M40" s="7">
        <v>965</v>
      </c>
      <c r="N40" s="7">
        <v>0</v>
      </c>
      <c r="O40" s="7">
        <f>SUM(L40:N40)</f>
        <v>965</v>
      </c>
      <c r="P40" s="7">
        <v>4</v>
      </c>
      <c r="Q40" s="7">
        <v>309</v>
      </c>
      <c r="R40" s="7">
        <v>1223</v>
      </c>
      <c r="S40" s="2">
        <v>16.100000000000001</v>
      </c>
      <c r="T40" s="2">
        <v>29.9</v>
      </c>
      <c r="U40" s="2">
        <v>23.025000000000002</v>
      </c>
      <c r="V40" s="7" t="s">
        <v>181</v>
      </c>
      <c r="W40" s="7">
        <v>3658.9951685000001</v>
      </c>
    </row>
    <row r="41" spans="1:23" x14ac:dyDescent="0.25">
      <c r="A41" s="7" t="s">
        <v>57</v>
      </c>
      <c r="B41" s="7">
        <v>1</v>
      </c>
      <c r="C41" s="7" t="s">
        <v>146</v>
      </c>
      <c r="D41" s="7" t="s">
        <v>82</v>
      </c>
      <c r="E41" s="7" t="s">
        <v>82</v>
      </c>
      <c r="F41" s="7" t="s">
        <v>83</v>
      </c>
      <c r="G41" s="7" t="s">
        <v>77</v>
      </c>
      <c r="H41" s="7" t="s">
        <v>63</v>
      </c>
      <c r="I41" s="2">
        <v>433.33333333333337</v>
      </c>
      <c r="J41" s="2">
        <v>17.577786855488057</v>
      </c>
      <c r="K41" s="3">
        <v>1.8428501255551615</v>
      </c>
      <c r="L41" s="7">
        <v>0</v>
      </c>
      <c r="M41" s="7">
        <v>0</v>
      </c>
      <c r="N41" s="7">
        <v>399</v>
      </c>
      <c r="O41" s="7">
        <f>SUM(L41:N41)</f>
        <v>399</v>
      </c>
      <c r="P41" s="7">
        <v>1</v>
      </c>
      <c r="Q41" s="7">
        <v>190</v>
      </c>
      <c r="R41" s="7">
        <v>633</v>
      </c>
      <c r="S41" s="2">
        <v>15.3</v>
      </c>
      <c r="T41" s="2">
        <v>29.1</v>
      </c>
      <c r="U41" s="2">
        <v>22.441666666666666</v>
      </c>
      <c r="V41" s="7" t="s">
        <v>182</v>
      </c>
      <c r="W41" s="7">
        <v>4630.6390996500004</v>
      </c>
    </row>
    <row r="42" spans="1:23" x14ac:dyDescent="0.25">
      <c r="A42" s="7" t="s">
        <v>57</v>
      </c>
      <c r="B42" s="7">
        <v>2</v>
      </c>
      <c r="C42" s="7" t="s">
        <v>147</v>
      </c>
      <c r="D42" s="7" t="s">
        <v>82</v>
      </c>
      <c r="E42" s="7" t="s">
        <v>82</v>
      </c>
      <c r="F42" s="7" t="s">
        <v>83</v>
      </c>
      <c r="G42" s="7" t="s">
        <v>77</v>
      </c>
      <c r="H42" s="7" t="s">
        <v>63</v>
      </c>
      <c r="I42" s="2">
        <v>352.77777777777777</v>
      </c>
      <c r="J42" s="2">
        <v>9.6672085571945168</v>
      </c>
      <c r="K42" s="3">
        <v>2.3751886430981526</v>
      </c>
      <c r="L42" s="7">
        <v>0</v>
      </c>
      <c r="M42" s="7">
        <v>3116</v>
      </c>
      <c r="N42" s="7">
        <v>0</v>
      </c>
      <c r="O42" s="7">
        <f>SUM(L42:N42)</f>
        <v>3116</v>
      </c>
      <c r="P42" s="7">
        <v>1</v>
      </c>
      <c r="Q42" s="7">
        <v>190</v>
      </c>
      <c r="R42" s="7">
        <v>634</v>
      </c>
      <c r="S42" s="2">
        <v>15.3</v>
      </c>
      <c r="T42" s="2">
        <v>29.1</v>
      </c>
      <c r="U42" s="2">
        <v>22.441666666666666</v>
      </c>
      <c r="V42" s="7" t="s">
        <v>182</v>
      </c>
      <c r="W42" s="7">
        <v>4396.84071159</v>
      </c>
    </row>
    <row r="43" spans="1:23" x14ac:dyDescent="0.25">
      <c r="A43" s="7" t="s">
        <v>57</v>
      </c>
      <c r="B43" s="7">
        <v>3</v>
      </c>
      <c r="C43" s="7" t="s">
        <v>148</v>
      </c>
      <c r="D43" s="7" t="s">
        <v>82</v>
      </c>
      <c r="E43" s="7" t="s">
        <v>82</v>
      </c>
      <c r="F43" s="7" t="s">
        <v>83</v>
      </c>
      <c r="G43" s="7" t="s">
        <v>77</v>
      </c>
      <c r="H43" s="7" t="s">
        <v>63</v>
      </c>
      <c r="I43" s="2">
        <v>430.55555555555554</v>
      </c>
      <c r="J43" s="2">
        <v>13.954265162191337</v>
      </c>
      <c r="K43" s="3">
        <v>2.2678936780145711</v>
      </c>
      <c r="L43" s="7">
        <v>0</v>
      </c>
      <c r="M43" s="7">
        <v>1052</v>
      </c>
      <c r="N43" s="7">
        <v>1282</v>
      </c>
      <c r="O43" s="7">
        <f>SUM(L43:N43)</f>
        <v>2334</v>
      </c>
      <c r="P43" s="7">
        <v>1</v>
      </c>
      <c r="Q43" s="7">
        <v>190</v>
      </c>
      <c r="R43" s="7">
        <v>633</v>
      </c>
      <c r="S43" s="2">
        <v>15.3</v>
      </c>
      <c r="T43" s="2">
        <v>29.1</v>
      </c>
      <c r="U43" s="2">
        <v>22.441666666666666</v>
      </c>
      <c r="V43" s="7" t="s">
        <v>182</v>
      </c>
      <c r="W43" s="7">
        <v>4611.3874901700001</v>
      </c>
    </row>
    <row r="44" spans="1:23" x14ac:dyDescent="0.25">
      <c r="A44" s="7" t="s">
        <v>58</v>
      </c>
      <c r="B44" s="7">
        <v>1</v>
      </c>
      <c r="C44" s="7" t="s">
        <v>149</v>
      </c>
      <c r="D44" s="7" t="s">
        <v>82</v>
      </c>
      <c r="E44" s="7" t="s">
        <v>82</v>
      </c>
      <c r="F44" s="7" t="s">
        <v>83</v>
      </c>
      <c r="G44" s="7" t="s">
        <v>77</v>
      </c>
      <c r="H44" s="7" t="s">
        <v>63</v>
      </c>
      <c r="I44" s="2">
        <v>363.88888888888886</v>
      </c>
      <c r="J44" s="2">
        <v>9.3969361194757113</v>
      </c>
      <c r="K44" s="3">
        <v>2.1125598637639409</v>
      </c>
      <c r="L44" s="7">
        <v>0</v>
      </c>
      <c r="M44" s="7">
        <v>1706</v>
      </c>
      <c r="N44" s="7">
        <v>231</v>
      </c>
      <c r="O44" s="7">
        <f>SUM(L44:N44)</f>
        <v>1937</v>
      </c>
      <c r="P44" s="7">
        <v>1</v>
      </c>
      <c r="Q44" s="7">
        <v>190</v>
      </c>
      <c r="R44" s="7">
        <v>634</v>
      </c>
      <c r="S44" s="2">
        <v>15.3</v>
      </c>
      <c r="T44" s="2">
        <v>29.1</v>
      </c>
      <c r="U44" s="2">
        <v>22.441666666666666</v>
      </c>
      <c r="V44" s="7" t="s">
        <v>182</v>
      </c>
      <c r="W44" s="7">
        <v>4212.6150477000001</v>
      </c>
    </row>
    <row r="45" spans="1:23" x14ac:dyDescent="0.25">
      <c r="A45" s="7" t="s">
        <v>58</v>
      </c>
      <c r="B45" s="7">
        <v>2</v>
      </c>
      <c r="C45" s="7" t="s">
        <v>150</v>
      </c>
      <c r="D45" s="7" t="s">
        <v>82</v>
      </c>
      <c r="E45" s="7" t="s">
        <v>82</v>
      </c>
      <c r="F45" s="7" t="s">
        <v>83</v>
      </c>
      <c r="G45" s="7" t="s">
        <v>77</v>
      </c>
      <c r="H45" s="7" t="s">
        <v>63</v>
      </c>
      <c r="I45" s="2">
        <v>427.77777777777777</v>
      </c>
      <c r="J45" s="2">
        <v>15.908475419064359</v>
      </c>
      <c r="K45" s="3">
        <v>2.0402799052355789</v>
      </c>
      <c r="L45" s="7">
        <v>0</v>
      </c>
      <c r="M45" s="7">
        <v>245</v>
      </c>
      <c r="N45" s="7">
        <v>550</v>
      </c>
      <c r="O45" s="7">
        <f>SUM(L45:N45)</f>
        <v>795</v>
      </c>
      <c r="P45" s="7">
        <v>1</v>
      </c>
      <c r="Q45" s="7">
        <v>190</v>
      </c>
      <c r="R45" s="7">
        <v>633</v>
      </c>
      <c r="S45" s="2">
        <v>15.3</v>
      </c>
      <c r="T45" s="2">
        <v>29.1</v>
      </c>
      <c r="U45" s="2">
        <v>22.441666666666666</v>
      </c>
      <c r="V45" s="7" t="s">
        <v>182</v>
      </c>
      <c r="W45" s="7">
        <v>3998.1489857199999</v>
      </c>
    </row>
    <row r="46" spans="1:23" x14ac:dyDescent="0.25">
      <c r="A46" s="7" t="s">
        <v>58</v>
      </c>
      <c r="B46" s="7">
        <v>3</v>
      </c>
      <c r="C46" s="7" t="s">
        <v>151</v>
      </c>
      <c r="D46" s="7" t="s">
        <v>82</v>
      </c>
      <c r="E46" s="7" t="s">
        <v>82</v>
      </c>
      <c r="F46" s="7" t="s">
        <v>83</v>
      </c>
      <c r="G46" s="7" t="s">
        <v>77</v>
      </c>
      <c r="H46" s="7" t="s">
        <v>63</v>
      </c>
      <c r="I46" s="2">
        <v>338.88888888888891</v>
      </c>
      <c r="J46" s="2">
        <v>16.445748849352018</v>
      </c>
      <c r="K46" s="3">
        <v>2.0190668522825721</v>
      </c>
      <c r="L46" s="7">
        <v>0</v>
      </c>
      <c r="M46" s="7">
        <v>113</v>
      </c>
      <c r="N46" s="7">
        <v>234</v>
      </c>
      <c r="O46" s="7">
        <f>SUM(L46:N46)</f>
        <v>347</v>
      </c>
      <c r="P46" s="7">
        <v>1</v>
      </c>
      <c r="Q46" s="7">
        <v>190</v>
      </c>
      <c r="R46" s="7">
        <v>632</v>
      </c>
      <c r="S46" s="2">
        <v>15.3</v>
      </c>
      <c r="T46" s="2">
        <v>29.1</v>
      </c>
      <c r="U46" s="2">
        <v>22.441666666666666</v>
      </c>
      <c r="V46" s="7" t="s">
        <v>182</v>
      </c>
      <c r="W46" s="7">
        <v>4232.9518841400004</v>
      </c>
    </row>
    <row r="47" spans="1:23" x14ac:dyDescent="0.25">
      <c r="A47" s="7" t="s">
        <v>59</v>
      </c>
      <c r="B47" s="7">
        <v>1</v>
      </c>
      <c r="C47" s="7" t="s">
        <v>152</v>
      </c>
      <c r="D47" s="7" t="s">
        <v>82</v>
      </c>
      <c r="E47" s="7" t="s">
        <v>82</v>
      </c>
      <c r="F47" s="7" t="s">
        <v>83</v>
      </c>
      <c r="G47" s="7" t="s">
        <v>77</v>
      </c>
      <c r="H47" s="7" t="s">
        <v>64</v>
      </c>
      <c r="I47" s="2">
        <v>186.11111111111109</v>
      </c>
      <c r="J47" s="2">
        <v>8.1185822752230816</v>
      </c>
      <c r="K47" s="3">
        <v>2.0629135766656197</v>
      </c>
      <c r="L47" s="7">
        <v>0</v>
      </c>
      <c r="M47" s="7">
        <v>636</v>
      </c>
      <c r="N47" s="7">
        <v>0</v>
      </c>
      <c r="O47" s="7">
        <f>SUM(L47:N47)</f>
        <v>636</v>
      </c>
      <c r="P47" s="7">
        <v>1</v>
      </c>
      <c r="Q47" s="7">
        <v>180</v>
      </c>
      <c r="R47" s="7">
        <v>557</v>
      </c>
      <c r="S47" s="2">
        <v>15.4</v>
      </c>
      <c r="T47" s="2">
        <v>29.5</v>
      </c>
      <c r="U47" s="2">
        <v>22.641666666666666</v>
      </c>
      <c r="V47" s="7" t="s">
        <v>182</v>
      </c>
      <c r="W47" s="7">
        <v>1059.6642035899999</v>
      </c>
    </row>
    <row r="48" spans="1:23" x14ac:dyDescent="0.25">
      <c r="A48" s="7" t="s">
        <v>59</v>
      </c>
      <c r="B48" s="7">
        <v>2</v>
      </c>
      <c r="C48" s="7" t="s">
        <v>153</v>
      </c>
      <c r="D48" s="7" t="s">
        <v>82</v>
      </c>
      <c r="E48" s="7" t="s">
        <v>82</v>
      </c>
      <c r="F48" s="7" t="s">
        <v>83</v>
      </c>
      <c r="G48" s="7" t="s">
        <v>77</v>
      </c>
      <c r="H48" s="7" t="s">
        <v>64</v>
      </c>
      <c r="I48" s="2">
        <v>297.22222222222223</v>
      </c>
      <c r="J48" s="2">
        <v>8.6170766711930042</v>
      </c>
      <c r="K48" s="3">
        <v>1.8629188291014871</v>
      </c>
      <c r="L48" s="7">
        <v>0</v>
      </c>
      <c r="M48" s="7">
        <v>1014</v>
      </c>
      <c r="N48" s="7">
        <v>163</v>
      </c>
      <c r="O48" s="7">
        <f>SUM(L48:N48)</f>
        <v>1177</v>
      </c>
      <c r="P48" s="7">
        <v>1</v>
      </c>
      <c r="Q48" s="7">
        <v>180</v>
      </c>
      <c r="R48" s="7">
        <v>557</v>
      </c>
      <c r="S48" s="2">
        <v>15.4</v>
      </c>
      <c r="T48" s="2">
        <v>29.5</v>
      </c>
      <c r="U48" s="2">
        <v>22.641666666666666</v>
      </c>
      <c r="V48" s="7" t="s">
        <v>182</v>
      </c>
      <c r="W48" s="7">
        <v>1208.3203202300001</v>
      </c>
    </row>
    <row r="49" spans="1:23" x14ac:dyDescent="0.25">
      <c r="A49" s="7" t="s">
        <v>59</v>
      </c>
      <c r="B49" s="7">
        <v>3</v>
      </c>
      <c r="C49" s="7" t="s">
        <v>154</v>
      </c>
      <c r="D49" s="7" t="s">
        <v>82</v>
      </c>
      <c r="E49" s="7" t="s">
        <v>82</v>
      </c>
      <c r="F49" s="7" t="s">
        <v>83</v>
      </c>
      <c r="G49" s="7" t="s">
        <v>77</v>
      </c>
      <c r="H49" s="7" t="s">
        <v>64</v>
      </c>
      <c r="I49" s="2">
        <v>263.88888888888891</v>
      </c>
      <c r="J49" s="2">
        <v>7.534590744182653</v>
      </c>
      <c r="K49" s="3">
        <v>1.3893115552196353</v>
      </c>
      <c r="L49" s="7">
        <v>0</v>
      </c>
      <c r="M49" s="7">
        <v>1306</v>
      </c>
      <c r="N49" s="7">
        <v>0</v>
      </c>
      <c r="O49" s="7">
        <f>SUM(L49:N49)</f>
        <v>1306</v>
      </c>
      <c r="P49" s="7">
        <v>1</v>
      </c>
      <c r="Q49" s="7">
        <v>180</v>
      </c>
      <c r="R49" s="7">
        <v>557</v>
      </c>
      <c r="S49" s="2">
        <v>15.4</v>
      </c>
      <c r="T49" s="2">
        <v>29.5</v>
      </c>
      <c r="U49" s="2">
        <v>22.641666666666666</v>
      </c>
      <c r="V49" s="7" t="s">
        <v>182</v>
      </c>
      <c r="W49" s="7">
        <v>972.09276190100002</v>
      </c>
    </row>
    <row r="50" spans="1:23" x14ac:dyDescent="0.25">
      <c r="A50" s="7" t="s">
        <v>60</v>
      </c>
      <c r="B50" s="7">
        <v>1</v>
      </c>
      <c r="C50" s="7" t="s">
        <v>155</v>
      </c>
      <c r="D50" s="7" t="s">
        <v>82</v>
      </c>
      <c r="E50" s="7" t="s">
        <v>82</v>
      </c>
      <c r="F50" s="7" t="s">
        <v>83</v>
      </c>
      <c r="G50" s="7" t="s">
        <v>77</v>
      </c>
      <c r="H50" s="7" t="s">
        <v>64</v>
      </c>
      <c r="I50" s="2">
        <v>172.22222222222223</v>
      </c>
      <c r="J50" s="2">
        <v>8.9882388480710524</v>
      </c>
      <c r="K50" s="3">
        <v>2.0232407589250263</v>
      </c>
      <c r="L50" s="7">
        <v>0</v>
      </c>
      <c r="M50" s="7">
        <v>0</v>
      </c>
      <c r="N50" s="7">
        <v>1261</v>
      </c>
      <c r="O50" s="7">
        <f>SUM(L50:N50)</f>
        <v>1261</v>
      </c>
      <c r="P50" s="7">
        <v>1</v>
      </c>
      <c r="Q50" s="7">
        <v>184</v>
      </c>
      <c r="R50" s="7">
        <v>580</v>
      </c>
      <c r="S50" s="2">
        <v>15.1</v>
      </c>
      <c r="T50" s="2">
        <v>29.2</v>
      </c>
      <c r="U50" s="2">
        <v>22.391666666666666</v>
      </c>
      <c r="V50" s="7" t="s">
        <v>182</v>
      </c>
      <c r="W50" s="7">
        <v>2601.6629044000001</v>
      </c>
    </row>
    <row r="51" spans="1:23" x14ac:dyDescent="0.25">
      <c r="A51" s="7" t="s">
        <v>60</v>
      </c>
      <c r="B51" s="7">
        <v>2</v>
      </c>
      <c r="C51" s="7" t="s">
        <v>156</v>
      </c>
      <c r="D51" s="7" t="s">
        <v>82</v>
      </c>
      <c r="E51" s="7" t="s">
        <v>82</v>
      </c>
      <c r="F51" s="7" t="s">
        <v>83</v>
      </c>
      <c r="G51" s="7" t="s">
        <v>77</v>
      </c>
      <c r="H51" s="7" t="s">
        <v>64</v>
      </c>
      <c r="I51" s="2">
        <v>177.77777777777777</v>
      </c>
      <c r="J51" s="2">
        <v>9.607391760405541</v>
      </c>
      <c r="K51" s="3">
        <v>1.8696077881028468</v>
      </c>
      <c r="L51" s="7">
        <v>0</v>
      </c>
      <c r="M51" s="7">
        <v>988</v>
      </c>
      <c r="N51" s="7">
        <v>0</v>
      </c>
      <c r="O51" s="7">
        <f>SUM(L51:N51)</f>
        <v>988</v>
      </c>
      <c r="P51" s="7">
        <v>1</v>
      </c>
      <c r="Q51" s="7">
        <v>184</v>
      </c>
      <c r="R51" s="7">
        <v>580</v>
      </c>
      <c r="S51" s="2">
        <v>15.1</v>
      </c>
      <c r="T51" s="2">
        <v>29.2</v>
      </c>
      <c r="U51" s="2">
        <v>22.391666666666666</v>
      </c>
      <c r="V51" s="7" t="s">
        <v>182</v>
      </c>
      <c r="W51" s="7">
        <v>2793.77157979</v>
      </c>
    </row>
    <row r="52" spans="1:23" x14ac:dyDescent="0.25">
      <c r="A52" s="7" t="s">
        <v>60</v>
      </c>
      <c r="B52" s="7">
        <v>3</v>
      </c>
      <c r="C52" s="7" t="s">
        <v>157</v>
      </c>
      <c r="D52" s="7" t="s">
        <v>82</v>
      </c>
      <c r="E52" s="7" t="s">
        <v>82</v>
      </c>
      <c r="F52" s="7" t="s">
        <v>83</v>
      </c>
      <c r="G52" s="7" t="s">
        <v>77</v>
      </c>
      <c r="H52" s="7" t="s">
        <v>64</v>
      </c>
      <c r="I52" s="2">
        <v>380.5555555555556</v>
      </c>
      <c r="J52" s="2">
        <v>12.615960239880383</v>
      </c>
      <c r="K52" s="3">
        <v>1.8829529070548798</v>
      </c>
      <c r="L52" s="7">
        <v>0</v>
      </c>
      <c r="M52" s="7">
        <v>3225</v>
      </c>
      <c r="N52" s="7">
        <v>0</v>
      </c>
      <c r="O52" s="7">
        <f>SUM(L52:N52)</f>
        <v>3225</v>
      </c>
      <c r="P52" s="7">
        <v>1</v>
      </c>
      <c r="Q52" s="7">
        <v>183</v>
      </c>
      <c r="R52" s="7">
        <v>576</v>
      </c>
      <c r="S52" s="2">
        <v>15.1</v>
      </c>
      <c r="T52" s="2">
        <v>29.2</v>
      </c>
      <c r="U52" s="2">
        <v>22.433333333333337</v>
      </c>
      <c r="V52" s="7" t="s">
        <v>182</v>
      </c>
      <c r="W52" s="7">
        <v>2567.2409278300001</v>
      </c>
    </row>
    <row r="53" spans="1:23" x14ac:dyDescent="0.25">
      <c r="A53" s="7" t="s">
        <v>37</v>
      </c>
      <c r="B53" s="7">
        <v>1</v>
      </c>
      <c r="C53" s="7" t="s">
        <v>94</v>
      </c>
      <c r="D53" s="7" t="s">
        <v>74</v>
      </c>
      <c r="E53" s="7" t="s">
        <v>75</v>
      </c>
      <c r="F53" s="7" t="s">
        <v>76</v>
      </c>
      <c r="G53" s="7" t="s">
        <v>77</v>
      </c>
      <c r="H53" s="7" t="s">
        <v>63</v>
      </c>
      <c r="I53" s="2">
        <v>547.22222222222217</v>
      </c>
      <c r="J53" s="2">
        <v>20.777405161721987</v>
      </c>
      <c r="K53" s="3">
        <v>2.4183699604527771</v>
      </c>
      <c r="L53" s="7">
        <v>210</v>
      </c>
      <c r="M53" s="7">
        <v>0</v>
      </c>
      <c r="N53" s="7">
        <v>0</v>
      </c>
      <c r="O53" s="7">
        <f>SUM(L53:N53)</f>
        <v>210</v>
      </c>
      <c r="P53" s="7">
        <v>0</v>
      </c>
      <c r="Q53" s="7">
        <v>243</v>
      </c>
      <c r="R53" s="7">
        <v>696</v>
      </c>
      <c r="S53" s="2">
        <v>16.100000000000001</v>
      </c>
      <c r="T53" s="2">
        <v>30.9</v>
      </c>
      <c r="U53" s="2">
        <v>23.758333333333336</v>
      </c>
      <c r="V53" s="7" t="s">
        <v>174</v>
      </c>
      <c r="W53" s="7">
        <v>1381.8890094400001</v>
      </c>
    </row>
    <row r="54" spans="1:23" x14ac:dyDescent="0.25">
      <c r="A54" s="7" t="s">
        <v>37</v>
      </c>
      <c r="B54" s="7">
        <v>2</v>
      </c>
      <c r="C54" s="7" t="s">
        <v>95</v>
      </c>
      <c r="D54" s="7" t="s">
        <v>74</v>
      </c>
      <c r="E54" s="7" t="s">
        <v>75</v>
      </c>
      <c r="F54" s="7" t="s">
        <v>76</v>
      </c>
      <c r="G54" s="7" t="s">
        <v>77</v>
      </c>
      <c r="H54" s="7" t="s">
        <v>63</v>
      </c>
      <c r="I54" s="2">
        <v>463.88888888888891</v>
      </c>
      <c r="J54" s="2">
        <v>16.294533522959231</v>
      </c>
      <c r="K54" s="3">
        <v>2.284569670578025</v>
      </c>
      <c r="L54" s="7">
        <v>364</v>
      </c>
      <c r="M54" s="7">
        <v>0</v>
      </c>
      <c r="N54" s="7">
        <v>0</v>
      </c>
      <c r="O54" s="7">
        <f>SUM(L54:N54)</f>
        <v>364</v>
      </c>
      <c r="P54" s="7">
        <v>0</v>
      </c>
      <c r="Q54" s="7">
        <v>243</v>
      </c>
      <c r="R54" s="7">
        <v>696</v>
      </c>
      <c r="S54" s="2">
        <v>16.100000000000001</v>
      </c>
      <c r="T54" s="2">
        <v>30.9</v>
      </c>
      <c r="U54" s="2">
        <v>23.758333333333336</v>
      </c>
      <c r="V54" s="7" t="s">
        <v>174</v>
      </c>
      <c r="W54" s="7">
        <v>1072.2463860600001</v>
      </c>
    </row>
    <row r="55" spans="1:23" x14ac:dyDescent="0.25">
      <c r="A55" s="7" t="s">
        <v>37</v>
      </c>
      <c r="B55" s="7">
        <v>3</v>
      </c>
      <c r="C55" s="7" t="s">
        <v>96</v>
      </c>
      <c r="D55" s="7" t="s">
        <v>74</v>
      </c>
      <c r="E55" s="7" t="s">
        <v>75</v>
      </c>
      <c r="F55" s="7" t="s">
        <v>76</v>
      </c>
      <c r="G55" s="7" t="s">
        <v>77</v>
      </c>
      <c r="H55" s="7" t="s">
        <v>63</v>
      </c>
      <c r="I55" s="2">
        <v>283.33333333333331</v>
      </c>
      <c r="J55" s="2">
        <v>9.0095750400277534</v>
      </c>
      <c r="K55" s="3">
        <v>2.2358128300132347</v>
      </c>
      <c r="L55" s="7">
        <v>328</v>
      </c>
      <c r="M55" s="7">
        <v>0</v>
      </c>
      <c r="N55" s="7">
        <v>0</v>
      </c>
      <c r="O55" s="7">
        <f>SUM(L55:N55)</f>
        <v>328</v>
      </c>
      <c r="P55" s="7">
        <v>0</v>
      </c>
      <c r="Q55" s="7">
        <v>243</v>
      </c>
      <c r="R55" s="7">
        <v>696</v>
      </c>
      <c r="S55" s="2">
        <v>16.100000000000001</v>
      </c>
      <c r="T55" s="2">
        <v>30.9</v>
      </c>
      <c r="U55" s="2">
        <v>23.758333333333336</v>
      </c>
      <c r="V55" s="7" t="s">
        <v>174</v>
      </c>
      <c r="W55" s="7">
        <v>1099.81122035</v>
      </c>
    </row>
    <row r="56" spans="1:23" x14ac:dyDescent="0.25">
      <c r="A56" s="7" t="s">
        <v>38</v>
      </c>
      <c r="B56" s="7">
        <v>1</v>
      </c>
      <c r="C56" s="7" t="s">
        <v>97</v>
      </c>
      <c r="D56" s="7" t="s">
        <v>74</v>
      </c>
      <c r="E56" s="7" t="s">
        <v>75</v>
      </c>
      <c r="F56" s="7" t="s">
        <v>76</v>
      </c>
      <c r="G56" s="7" t="s">
        <v>77</v>
      </c>
      <c r="H56" s="7" t="s">
        <v>65</v>
      </c>
      <c r="I56" s="2">
        <v>277.77777777777777</v>
      </c>
      <c r="J56" s="2">
        <v>12.533942396857116</v>
      </c>
      <c r="K56" s="3">
        <v>2.3841545050602582</v>
      </c>
      <c r="L56" s="7">
        <v>229</v>
      </c>
      <c r="M56" s="7">
        <v>58</v>
      </c>
      <c r="N56" s="7">
        <v>0</v>
      </c>
      <c r="O56" s="7">
        <f>SUM(L56:N56)</f>
        <v>287</v>
      </c>
      <c r="P56" s="7">
        <v>0</v>
      </c>
      <c r="Q56" s="7">
        <v>233</v>
      </c>
      <c r="R56" s="7">
        <v>651</v>
      </c>
      <c r="S56" s="2">
        <v>16.2</v>
      </c>
      <c r="T56" s="2">
        <v>31.4</v>
      </c>
      <c r="U56" s="2">
        <v>24.033333333333331</v>
      </c>
      <c r="V56" s="7" t="s">
        <v>172</v>
      </c>
      <c r="W56" s="7">
        <v>995.90916370499997</v>
      </c>
    </row>
    <row r="57" spans="1:23" x14ac:dyDescent="0.25">
      <c r="A57" s="7" t="s">
        <v>38</v>
      </c>
      <c r="B57" s="7">
        <v>2</v>
      </c>
      <c r="C57" s="7" t="s">
        <v>98</v>
      </c>
      <c r="D57" s="7" t="s">
        <v>74</v>
      </c>
      <c r="E57" s="7" t="s">
        <v>75</v>
      </c>
      <c r="F57" s="7" t="s">
        <v>76</v>
      </c>
      <c r="G57" s="7" t="s">
        <v>77</v>
      </c>
      <c r="H57" s="7" t="s">
        <v>65</v>
      </c>
      <c r="I57" s="2">
        <v>244.44444444444446</v>
      </c>
      <c r="J57" s="2">
        <v>7.0157043575647364</v>
      </c>
      <c r="K57" s="3">
        <v>2.2845549168561194</v>
      </c>
      <c r="L57" s="7">
        <v>289</v>
      </c>
      <c r="M57" s="7">
        <v>0</v>
      </c>
      <c r="N57" s="7">
        <v>20</v>
      </c>
      <c r="O57" s="7">
        <f>SUM(L57:N57)</f>
        <v>309</v>
      </c>
      <c r="P57" s="7">
        <v>0</v>
      </c>
      <c r="Q57" s="7">
        <v>233</v>
      </c>
      <c r="R57" s="7">
        <v>651</v>
      </c>
      <c r="S57" s="2">
        <v>16.2</v>
      </c>
      <c r="T57" s="2">
        <v>31.4</v>
      </c>
      <c r="U57" s="2">
        <v>24.033333333333331</v>
      </c>
      <c r="V57" s="7" t="s">
        <v>172</v>
      </c>
      <c r="W57" s="7">
        <v>690.31476823800006</v>
      </c>
    </row>
    <row r="58" spans="1:23" x14ac:dyDescent="0.25">
      <c r="A58" s="7" t="s">
        <v>38</v>
      </c>
      <c r="B58" s="7">
        <v>3</v>
      </c>
      <c r="C58" s="7" t="s">
        <v>99</v>
      </c>
      <c r="D58" s="7" t="s">
        <v>74</v>
      </c>
      <c r="E58" s="7" t="s">
        <v>75</v>
      </c>
      <c r="F58" s="7" t="s">
        <v>76</v>
      </c>
      <c r="G58" s="7" t="s">
        <v>77</v>
      </c>
      <c r="H58" s="7" t="s">
        <v>65</v>
      </c>
      <c r="I58" s="2">
        <v>133.33333333333334</v>
      </c>
      <c r="J58" s="2">
        <v>4.7314654291089902</v>
      </c>
      <c r="K58" s="3">
        <v>2.1587942903677826</v>
      </c>
      <c r="L58" s="7">
        <v>301</v>
      </c>
      <c r="M58" s="7">
        <v>0</v>
      </c>
      <c r="N58" s="7">
        <v>63</v>
      </c>
      <c r="O58" s="7">
        <f>SUM(L58:N58)</f>
        <v>364</v>
      </c>
      <c r="P58" s="7">
        <v>0</v>
      </c>
      <c r="Q58" s="7">
        <v>233</v>
      </c>
      <c r="R58" s="7">
        <v>651</v>
      </c>
      <c r="S58" s="2">
        <v>16.2</v>
      </c>
      <c r="T58" s="2">
        <v>31.4</v>
      </c>
      <c r="U58" s="2">
        <v>24.033333333333331</v>
      </c>
      <c r="V58" s="7" t="s">
        <v>172</v>
      </c>
      <c r="W58" s="7">
        <v>811.75862247500004</v>
      </c>
    </row>
    <row r="59" spans="1:23" x14ac:dyDescent="0.25">
      <c r="A59" s="7" t="s">
        <v>39</v>
      </c>
      <c r="B59" s="7">
        <v>1</v>
      </c>
      <c r="C59" s="7" t="s">
        <v>100</v>
      </c>
      <c r="D59" s="7" t="s">
        <v>74</v>
      </c>
      <c r="E59" s="7" t="s">
        <v>75</v>
      </c>
      <c r="F59" s="7" t="s">
        <v>76</v>
      </c>
      <c r="G59" s="7" t="s">
        <v>78</v>
      </c>
      <c r="H59" s="7" t="s">
        <v>64</v>
      </c>
      <c r="I59" s="2">
        <v>322.22222222222223</v>
      </c>
      <c r="J59" s="2">
        <v>10.672072623785219</v>
      </c>
      <c r="K59" s="3">
        <v>1.2229362177423988</v>
      </c>
      <c r="L59" s="7">
        <v>162</v>
      </c>
      <c r="M59" s="7">
        <v>0</v>
      </c>
      <c r="N59" s="7">
        <v>114</v>
      </c>
      <c r="O59" s="7">
        <f>SUM(L59:N59)</f>
        <v>276</v>
      </c>
      <c r="P59" s="7">
        <v>0</v>
      </c>
      <c r="Q59" s="7">
        <v>231</v>
      </c>
      <c r="R59" s="7">
        <v>527</v>
      </c>
      <c r="S59" s="2">
        <v>16.5</v>
      </c>
      <c r="T59" s="2">
        <v>32.200000000000003</v>
      </c>
      <c r="U59" s="2">
        <v>24.475000000000005</v>
      </c>
      <c r="V59" s="7" t="s">
        <v>175</v>
      </c>
      <c r="W59" s="7">
        <v>1813.91799352</v>
      </c>
    </row>
    <row r="60" spans="1:23" x14ac:dyDescent="0.25">
      <c r="A60" s="7" t="s">
        <v>39</v>
      </c>
      <c r="B60" s="7">
        <v>2</v>
      </c>
      <c r="C60" s="7" t="s">
        <v>101</v>
      </c>
      <c r="D60" s="7" t="s">
        <v>74</v>
      </c>
      <c r="E60" s="7" t="s">
        <v>75</v>
      </c>
      <c r="F60" s="7" t="s">
        <v>76</v>
      </c>
      <c r="G60" s="7" t="s">
        <v>78</v>
      </c>
      <c r="H60" s="7" t="s">
        <v>64</v>
      </c>
      <c r="I60" s="2">
        <v>344.44444444444446</v>
      </c>
      <c r="J60" s="2">
        <v>9.0642147539229967</v>
      </c>
      <c r="K60" s="3">
        <v>1.8685807720794485</v>
      </c>
      <c r="L60" s="7">
        <v>142</v>
      </c>
      <c r="M60" s="7">
        <v>0</v>
      </c>
      <c r="N60" s="7">
        <v>181</v>
      </c>
      <c r="O60" s="7">
        <f>SUM(L60:N60)</f>
        <v>323</v>
      </c>
      <c r="P60" s="7">
        <v>0</v>
      </c>
      <c r="Q60" s="7">
        <v>229</v>
      </c>
      <c r="R60" s="7">
        <v>520</v>
      </c>
      <c r="S60" s="2">
        <v>16.600000000000001</v>
      </c>
      <c r="T60" s="2">
        <v>32.200000000000003</v>
      </c>
      <c r="U60" s="2">
        <v>24.516666666666666</v>
      </c>
      <c r="V60" s="7" t="s">
        <v>175</v>
      </c>
      <c r="W60" s="7">
        <v>1528.8543708300001</v>
      </c>
    </row>
    <row r="61" spans="1:23" x14ac:dyDescent="0.25">
      <c r="A61" s="7" t="s">
        <v>39</v>
      </c>
      <c r="B61" s="7">
        <v>3</v>
      </c>
      <c r="C61" s="7" t="s">
        <v>102</v>
      </c>
      <c r="D61" s="7" t="s">
        <v>74</v>
      </c>
      <c r="E61" s="7" t="s">
        <v>75</v>
      </c>
      <c r="F61" s="7" t="s">
        <v>76</v>
      </c>
      <c r="G61" s="7" t="s">
        <v>78</v>
      </c>
      <c r="H61" s="7" t="s">
        <v>64</v>
      </c>
      <c r="I61" s="2">
        <v>197.2222222222222</v>
      </c>
      <c r="J61" s="2">
        <v>8.1198671380851035</v>
      </c>
      <c r="K61" s="3">
        <v>1.606163550126579</v>
      </c>
      <c r="L61" s="7">
        <v>195</v>
      </c>
      <c r="M61" s="7">
        <v>0</v>
      </c>
      <c r="N61" s="7">
        <v>0</v>
      </c>
      <c r="O61" s="7">
        <f>SUM(L61:N61)</f>
        <v>195</v>
      </c>
      <c r="P61" s="7">
        <v>0</v>
      </c>
      <c r="Q61" s="7">
        <v>229</v>
      </c>
      <c r="R61" s="7">
        <v>520</v>
      </c>
      <c r="S61" s="2">
        <v>16.600000000000001</v>
      </c>
      <c r="T61" s="2">
        <v>32.200000000000003</v>
      </c>
      <c r="U61" s="2">
        <v>24.516666666666666</v>
      </c>
      <c r="V61" s="7" t="s">
        <v>175</v>
      </c>
      <c r="W61" s="7">
        <v>1684.9149792200001</v>
      </c>
    </row>
    <row r="62" spans="1:23" x14ac:dyDescent="0.25">
      <c r="A62" s="7" t="s">
        <v>40</v>
      </c>
      <c r="B62" s="7">
        <v>1</v>
      </c>
      <c r="C62" s="7" t="s">
        <v>103</v>
      </c>
      <c r="D62" s="7" t="s">
        <v>74</v>
      </c>
      <c r="E62" s="7" t="s">
        <v>75</v>
      </c>
      <c r="F62" s="7" t="s">
        <v>76</v>
      </c>
      <c r="G62" s="7" t="s">
        <v>78</v>
      </c>
      <c r="H62" s="7" t="s">
        <v>64</v>
      </c>
      <c r="I62" s="2">
        <v>163.88888888888891</v>
      </c>
      <c r="J62" s="2">
        <v>5.7059678352984555</v>
      </c>
      <c r="K62" s="3">
        <v>1.4736702472233605</v>
      </c>
      <c r="L62" s="7">
        <v>236</v>
      </c>
      <c r="M62" s="7">
        <v>0</v>
      </c>
      <c r="N62" s="7">
        <v>0</v>
      </c>
      <c r="O62" s="7">
        <f>SUM(L62:N62)</f>
        <v>236</v>
      </c>
      <c r="P62" s="7">
        <v>0</v>
      </c>
      <c r="Q62" s="7">
        <v>220</v>
      </c>
      <c r="R62" s="7">
        <v>483</v>
      </c>
      <c r="S62" s="2">
        <v>16.3</v>
      </c>
      <c r="T62" s="2">
        <v>32</v>
      </c>
      <c r="U62" s="2">
        <v>24.266666666666666</v>
      </c>
      <c r="V62" s="7" t="s">
        <v>171</v>
      </c>
      <c r="W62" s="7">
        <v>2068.0283171900001</v>
      </c>
    </row>
    <row r="63" spans="1:23" x14ac:dyDescent="0.25">
      <c r="A63" s="7" t="s">
        <v>40</v>
      </c>
      <c r="B63" s="7">
        <v>2</v>
      </c>
      <c r="C63" s="7" t="s">
        <v>104</v>
      </c>
      <c r="D63" s="7" t="s">
        <v>74</v>
      </c>
      <c r="E63" s="7" t="s">
        <v>75</v>
      </c>
      <c r="F63" s="7" t="s">
        <v>76</v>
      </c>
      <c r="G63" s="7" t="s">
        <v>78</v>
      </c>
      <c r="H63" s="7" t="s">
        <v>64</v>
      </c>
      <c r="I63" s="2">
        <v>119.44444444444446</v>
      </c>
      <c r="J63" s="2">
        <v>3.6516913074239166</v>
      </c>
      <c r="K63" s="3">
        <v>0.88774361193236262</v>
      </c>
      <c r="L63" s="7">
        <v>70</v>
      </c>
      <c r="M63" s="7">
        <v>0</v>
      </c>
      <c r="N63" s="7">
        <v>0</v>
      </c>
      <c r="O63" s="7">
        <f>SUM(L63:N63)</f>
        <v>70</v>
      </c>
      <c r="P63" s="7">
        <v>0</v>
      </c>
      <c r="Q63" s="7">
        <v>216</v>
      </c>
      <c r="R63" s="7">
        <v>457</v>
      </c>
      <c r="S63" s="2">
        <v>16.600000000000001</v>
      </c>
      <c r="T63" s="2">
        <v>32.4</v>
      </c>
      <c r="U63" s="2">
        <v>24.566666666666663</v>
      </c>
      <c r="V63" s="7" t="s">
        <v>171</v>
      </c>
      <c r="W63" s="7">
        <v>1760.2289125899999</v>
      </c>
    </row>
    <row r="64" spans="1:23" x14ac:dyDescent="0.25">
      <c r="A64" s="7" t="s">
        <v>40</v>
      </c>
      <c r="B64" s="7">
        <v>3</v>
      </c>
      <c r="C64" s="7" t="s">
        <v>105</v>
      </c>
      <c r="D64" s="7" t="s">
        <v>74</v>
      </c>
      <c r="E64" s="7" t="s">
        <v>75</v>
      </c>
      <c r="F64" s="7" t="s">
        <v>76</v>
      </c>
      <c r="G64" s="7" t="s">
        <v>78</v>
      </c>
      <c r="H64" s="7" t="s">
        <v>64</v>
      </c>
      <c r="I64" s="2">
        <v>133.33333333333334</v>
      </c>
      <c r="J64" s="2">
        <v>5.0868035565072098</v>
      </c>
      <c r="K64" s="3">
        <v>1.4969653086640911</v>
      </c>
      <c r="L64" s="7">
        <v>127</v>
      </c>
      <c r="M64" s="7">
        <v>0</v>
      </c>
      <c r="N64" s="7">
        <v>0</v>
      </c>
      <c r="O64" s="7">
        <f>SUM(L64:N64)</f>
        <v>127</v>
      </c>
      <c r="P64" s="7">
        <v>0</v>
      </c>
      <c r="Q64" s="7">
        <v>217</v>
      </c>
      <c r="R64" s="7">
        <v>465</v>
      </c>
      <c r="S64" s="2">
        <v>16.600000000000001</v>
      </c>
      <c r="T64" s="2">
        <v>32.4</v>
      </c>
      <c r="U64" s="2">
        <v>24.566666666666663</v>
      </c>
      <c r="V64" s="7" t="s">
        <v>171</v>
      </c>
      <c r="W64" s="7">
        <v>1826.25213065</v>
      </c>
    </row>
    <row r="65" spans="1:23" x14ac:dyDescent="0.25">
      <c r="A65" s="7" t="s">
        <v>41</v>
      </c>
      <c r="B65" s="7">
        <v>1</v>
      </c>
      <c r="C65" s="7" t="s">
        <v>106</v>
      </c>
      <c r="D65" s="7" t="s">
        <v>74</v>
      </c>
      <c r="E65" s="7" t="s">
        <v>75</v>
      </c>
      <c r="F65" s="7" t="s">
        <v>79</v>
      </c>
      <c r="G65" s="7" t="s">
        <v>78</v>
      </c>
      <c r="H65" s="7" t="s">
        <v>64</v>
      </c>
      <c r="I65" s="2">
        <v>200</v>
      </c>
      <c r="J65" s="2">
        <v>8.1042531220642093</v>
      </c>
      <c r="K65" s="3">
        <v>1.1918916985062415</v>
      </c>
      <c r="L65" s="7">
        <v>446</v>
      </c>
      <c r="M65" s="7">
        <v>0</v>
      </c>
      <c r="N65" s="7">
        <v>0</v>
      </c>
      <c r="O65" s="7">
        <f>SUM(L65:N65)</f>
        <v>446</v>
      </c>
      <c r="P65" s="7">
        <v>0</v>
      </c>
      <c r="Q65" s="7">
        <v>209</v>
      </c>
      <c r="R65" s="7">
        <v>442</v>
      </c>
      <c r="S65" s="2">
        <v>16.600000000000001</v>
      </c>
      <c r="T65" s="2">
        <v>32.5</v>
      </c>
      <c r="U65" s="2">
        <v>24.625</v>
      </c>
      <c r="V65" s="7" t="s">
        <v>171</v>
      </c>
      <c r="W65" s="7">
        <v>365.66721080500002</v>
      </c>
    </row>
    <row r="66" spans="1:23" x14ac:dyDescent="0.25">
      <c r="A66" s="7" t="s">
        <v>41</v>
      </c>
      <c r="B66" s="7">
        <v>2</v>
      </c>
      <c r="C66" s="7" t="s">
        <v>107</v>
      </c>
      <c r="D66" s="7" t="s">
        <v>74</v>
      </c>
      <c r="E66" s="7" t="s">
        <v>75</v>
      </c>
      <c r="F66" s="7" t="s">
        <v>79</v>
      </c>
      <c r="G66" s="7" t="s">
        <v>78</v>
      </c>
      <c r="H66" s="7" t="s">
        <v>64</v>
      </c>
      <c r="I66" s="2">
        <v>227.7777777777778</v>
      </c>
      <c r="J66" s="2">
        <v>7.2160485207395979</v>
      </c>
      <c r="K66" s="3">
        <v>1.2711375212024969</v>
      </c>
      <c r="L66" s="7">
        <v>1011</v>
      </c>
      <c r="M66" s="7">
        <v>0</v>
      </c>
      <c r="N66" s="7">
        <v>82</v>
      </c>
      <c r="O66" s="7">
        <f>SUM(L66:N66)</f>
        <v>1093</v>
      </c>
      <c r="P66" s="7">
        <v>0</v>
      </c>
      <c r="Q66" s="7">
        <v>209</v>
      </c>
      <c r="R66" s="7">
        <v>442</v>
      </c>
      <c r="S66" s="2">
        <v>16.600000000000001</v>
      </c>
      <c r="T66" s="2">
        <v>32.5</v>
      </c>
      <c r="U66" s="2">
        <v>24.625</v>
      </c>
      <c r="V66" s="7" t="s">
        <v>171</v>
      </c>
      <c r="W66" s="7">
        <v>558.62486080099995</v>
      </c>
    </row>
    <row r="67" spans="1:23" x14ac:dyDescent="0.25">
      <c r="A67" s="7" t="s">
        <v>41</v>
      </c>
      <c r="B67" s="7">
        <v>3</v>
      </c>
      <c r="C67" s="7" t="s">
        <v>108</v>
      </c>
      <c r="D67" s="7" t="s">
        <v>74</v>
      </c>
      <c r="E67" s="7" t="s">
        <v>75</v>
      </c>
      <c r="F67" s="7" t="s">
        <v>79</v>
      </c>
      <c r="G67" s="7" t="s">
        <v>78</v>
      </c>
      <c r="H67" s="7" t="s">
        <v>64</v>
      </c>
      <c r="I67" s="2">
        <v>325</v>
      </c>
      <c r="J67" s="2">
        <v>10.236626588980799</v>
      </c>
      <c r="K67" s="3">
        <v>1.4329630760805738</v>
      </c>
      <c r="L67" s="7">
        <v>382</v>
      </c>
      <c r="M67" s="7">
        <v>0</v>
      </c>
      <c r="N67" s="7">
        <v>0</v>
      </c>
      <c r="O67" s="7">
        <f>SUM(L67:N67)</f>
        <v>382</v>
      </c>
      <c r="P67" s="7">
        <v>0</v>
      </c>
      <c r="Q67" s="7">
        <v>212</v>
      </c>
      <c r="R67" s="7">
        <v>456</v>
      </c>
      <c r="S67" s="2">
        <v>16.600000000000001</v>
      </c>
      <c r="T67" s="2">
        <v>32.4</v>
      </c>
      <c r="U67" s="2">
        <v>24.574999999999999</v>
      </c>
      <c r="V67" s="7" t="s">
        <v>171</v>
      </c>
      <c r="W67" s="7">
        <v>740.84597259199995</v>
      </c>
    </row>
    <row r="68" spans="1:23" x14ac:dyDescent="0.25">
      <c r="A68" s="7" t="s">
        <v>42</v>
      </c>
      <c r="B68" s="7">
        <v>1</v>
      </c>
      <c r="C68" s="7" t="s">
        <v>109</v>
      </c>
      <c r="D68" s="7" t="s">
        <v>74</v>
      </c>
      <c r="E68" s="7" t="s">
        <v>75</v>
      </c>
      <c r="F68" s="7" t="s">
        <v>79</v>
      </c>
      <c r="G68" s="7" t="s">
        <v>78</v>
      </c>
      <c r="H68" s="7" t="s">
        <v>63</v>
      </c>
      <c r="I68" s="2">
        <v>358.33333333333337</v>
      </c>
      <c r="J68" s="2">
        <v>15.509888032801701</v>
      </c>
      <c r="K68" s="3">
        <v>1.7655579637317382</v>
      </c>
      <c r="L68" s="7">
        <v>142</v>
      </c>
      <c r="M68" s="7">
        <v>0</v>
      </c>
      <c r="N68" s="7">
        <v>0</v>
      </c>
      <c r="O68" s="7">
        <f>SUM(L68:N68)</f>
        <v>142</v>
      </c>
      <c r="P68" s="7">
        <v>0</v>
      </c>
      <c r="Q68" s="7">
        <v>212</v>
      </c>
      <c r="R68" s="7">
        <v>536</v>
      </c>
      <c r="S68" s="2">
        <v>15.9</v>
      </c>
      <c r="T68" s="2">
        <v>31.4</v>
      </c>
      <c r="U68" s="2">
        <v>23.8</v>
      </c>
      <c r="V68" s="7" t="s">
        <v>179</v>
      </c>
      <c r="W68" s="7">
        <v>1877.9725770099999</v>
      </c>
    </row>
    <row r="69" spans="1:23" x14ac:dyDescent="0.25">
      <c r="A69" s="7" t="s">
        <v>42</v>
      </c>
      <c r="B69" s="7">
        <v>2</v>
      </c>
      <c r="C69" s="7" t="s">
        <v>110</v>
      </c>
      <c r="D69" s="7" t="s">
        <v>74</v>
      </c>
      <c r="E69" s="7" t="s">
        <v>75</v>
      </c>
      <c r="F69" s="7" t="s">
        <v>79</v>
      </c>
      <c r="G69" s="7" t="s">
        <v>78</v>
      </c>
      <c r="H69" s="7" t="s">
        <v>63</v>
      </c>
      <c r="I69" s="2">
        <v>244.44444444444446</v>
      </c>
      <c r="J69" s="2">
        <v>11.96406621614218</v>
      </c>
      <c r="K69" s="3">
        <v>2.235854834066358</v>
      </c>
      <c r="L69" s="7">
        <v>156</v>
      </c>
      <c r="M69" s="7">
        <v>657</v>
      </c>
      <c r="N69" s="7">
        <v>10</v>
      </c>
      <c r="O69" s="7">
        <f>SUM(L69:N69)</f>
        <v>823</v>
      </c>
      <c r="P69" s="7">
        <v>0</v>
      </c>
      <c r="Q69" s="7">
        <v>210</v>
      </c>
      <c r="R69" s="7">
        <v>526</v>
      </c>
      <c r="S69" s="2">
        <v>16</v>
      </c>
      <c r="T69" s="2">
        <v>31.5</v>
      </c>
      <c r="U69" s="2">
        <v>23.916666666666668</v>
      </c>
      <c r="V69" s="7" t="s">
        <v>179</v>
      </c>
      <c r="W69" s="7">
        <v>1608.5648883399999</v>
      </c>
    </row>
    <row r="70" spans="1:23" x14ac:dyDescent="0.25">
      <c r="A70" s="7" t="s">
        <v>42</v>
      </c>
      <c r="B70" s="7">
        <v>3</v>
      </c>
      <c r="C70" s="7" t="s">
        <v>111</v>
      </c>
      <c r="D70" s="7" t="s">
        <v>74</v>
      </c>
      <c r="E70" s="7" t="s">
        <v>75</v>
      </c>
      <c r="F70" s="7" t="s">
        <v>79</v>
      </c>
      <c r="G70" s="7" t="s">
        <v>78</v>
      </c>
      <c r="H70" s="7" t="s">
        <v>63</v>
      </c>
      <c r="I70" s="2">
        <v>386.11111111111109</v>
      </c>
      <c r="J70" s="2">
        <v>22.958569307878065</v>
      </c>
      <c r="K70" s="3">
        <v>2.0803644774896206</v>
      </c>
      <c r="L70" s="7">
        <v>162</v>
      </c>
      <c r="M70" s="7">
        <v>0</v>
      </c>
      <c r="N70" s="7">
        <v>0</v>
      </c>
      <c r="O70" s="7">
        <f>SUM(L70:N70)</f>
        <v>162</v>
      </c>
      <c r="P70" s="7">
        <v>0</v>
      </c>
      <c r="Q70" s="7">
        <v>212</v>
      </c>
      <c r="R70" s="7">
        <v>537</v>
      </c>
      <c r="S70" s="2">
        <v>16.100000000000001</v>
      </c>
      <c r="T70" s="2">
        <v>31.6</v>
      </c>
      <c r="U70" s="2">
        <v>24</v>
      </c>
      <c r="V70" s="7" t="s">
        <v>179</v>
      </c>
      <c r="W70" s="7">
        <v>1466.6291283099999</v>
      </c>
    </row>
    <row r="71" spans="1:23" x14ac:dyDescent="0.25">
      <c r="A71" s="7" t="s">
        <v>43</v>
      </c>
      <c r="B71" s="7">
        <v>1</v>
      </c>
      <c r="C71" s="7" t="s">
        <v>112</v>
      </c>
      <c r="D71" s="7" t="s">
        <v>74</v>
      </c>
      <c r="E71" s="7" t="s">
        <v>75</v>
      </c>
      <c r="F71" s="7" t="s">
        <v>79</v>
      </c>
      <c r="G71" s="7" t="s">
        <v>78</v>
      </c>
      <c r="H71" s="7" t="s">
        <v>64</v>
      </c>
      <c r="I71" s="2">
        <v>538.88888888888891</v>
      </c>
      <c r="J71" s="2">
        <v>12.680100631742249</v>
      </c>
      <c r="K71" s="3">
        <v>1.2170951487009409</v>
      </c>
      <c r="L71" s="7">
        <v>165</v>
      </c>
      <c r="M71" s="7">
        <v>0</v>
      </c>
      <c r="N71" s="7">
        <v>0</v>
      </c>
      <c r="O71" s="7">
        <f>SUM(L71:N71)</f>
        <v>165</v>
      </c>
      <c r="P71" s="7">
        <v>0</v>
      </c>
      <c r="Q71" s="7">
        <v>207</v>
      </c>
      <c r="R71" s="7">
        <v>442</v>
      </c>
      <c r="S71" s="2">
        <v>16.600000000000001</v>
      </c>
      <c r="T71" s="2">
        <v>32.5</v>
      </c>
      <c r="U71" s="2">
        <v>24.558333333333334</v>
      </c>
      <c r="V71" s="7" t="s">
        <v>171</v>
      </c>
      <c r="W71" s="7">
        <v>1906.0154679100001</v>
      </c>
    </row>
    <row r="72" spans="1:23" x14ac:dyDescent="0.25">
      <c r="A72" s="7" t="s">
        <v>43</v>
      </c>
      <c r="B72" s="7">
        <v>2</v>
      </c>
      <c r="C72" s="7" t="s">
        <v>113</v>
      </c>
      <c r="D72" s="7" t="s">
        <v>74</v>
      </c>
      <c r="E72" s="7" t="s">
        <v>75</v>
      </c>
      <c r="F72" s="7" t="s">
        <v>79</v>
      </c>
      <c r="G72" s="7" t="s">
        <v>78</v>
      </c>
      <c r="H72" s="7" t="s">
        <v>64</v>
      </c>
      <c r="I72" s="2">
        <v>577.77777777777771</v>
      </c>
      <c r="J72" s="2">
        <v>13.753486848365039</v>
      </c>
      <c r="K72" s="3">
        <v>1.0753495027322715</v>
      </c>
      <c r="L72" s="7">
        <v>186</v>
      </c>
      <c r="M72" s="7">
        <v>0</v>
      </c>
      <c r="N72" s="7">
        <v>0</v>
      </c>
      <c r="O72" s="7">
        <f>SUM(L72:N72)</f>
        <v>186</v>
      </c>
      <c r="P72" s="7">
        <v>0</v>
      </c>
      <c r="Q72" s="7">
        <v>206</v>
      </c>
      <c r="R72" s="7">
        <v>443</v>
      </c>
      <c r="S72" s="2">
        <v>16.5</v>
      </c>
      <c r="T72" s="2">
        <v>32.4</v>
      </c>
      <c r="U72" s="2">
        <v>24.5</v>
      </c>
      <c r="V72" s="7" t="s">
        <v>171</v>
      </c>
      <c r="W72" s="7">
        <v>2214.1182596899998</v>
      </c>
    </row>
    <row r="73" spans="1:23" x14ac:dyDescent="0.25">
      <c r="A73" s="7" t="s">
        <v>43</v>
      </c>
      <c r="B73" s="7">
        <v>3</v>
      </c>
      <c r="C73" s="7" t="s">
        <v>114</v>
      </c>
      <c r="D73" s="7" t="s">
        <v>74</v>
      </c>
      <c r="E73" s="7" t="s">
        <v>75</v>
      </c>
      <c r="F73" s="7" t="s">
        <v>79</v>
      </c>
      <c r="G73" s="7" t="s">
        <v>78</v>
      </c>
      <c r="H73" s="7" t="s">
        <v>64</v>
      </c>
      <c r="I73" s="2">
        <v>675</v>
      </c>
      <c r="J73" s="2">
        <v>14.342417661188597</v>
      </c>
      <c r="K73" s="3">
        <v>0.99744732617983223</v>
      </c>
      <c r="L73" s="7">
        <v>113</v>
      </c>
      <c r="M73" s="7">
        <v>0</v>
      </c>
      <c r="N73" s="7">
        <v>0</v>
      </c>
      <c r="O73" s="7">
        <f>SUM(L73:N73)</f>
        <v>113</v>
      </c>
      <c r="P73" s="7">
        <v>0</v>
      </c>
      <c r="Q73" s="7">
        <v>210</v>
      </c>
      <c r="R73" s="7">
        <v>465</v>
      </c>
      <c r="S73" s="2">
        <v>16.399999999999999</v>
      </c>
      <c r="T73" s="2">
        <v>32.299999999999997</v>
      </c>
      <c r="U73" s="2">
        <v>24.391666666666666</v>
      </c>
      <c r="V73" s="7" t="s">
        <v>171</v>
      </c>
      <c r="W73" s="7">
        <v>2266.96067189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266B-C4EA-479C-9F18-23127DA4B359}">
  <dimension ref="A1:O23"/>
  <sheetViews>
    <sheetView zoomScale="91" zoomScaleNormal="145" workbookViewId="0">
      <selection activeCell="Q1" sqref="Q1:T73"/>
    </sheetView>
  </sheetViews>
  <sheetFormatPr baseColWidth="10" defaultRowHeight="15" x14ac:dyDescent="0.25"/>
  <cols>
    <col min="1" max="1" width="11.85546875" bestFit="1" customWidth="1"/>
  </cols>
  <sheetData>
    <row r="1" spans="1:15" x14ac:dyDescent="0.25">
      <c r="A1" s="2" t="s">
        <v>158</v>
      </c>
      <c r="B1" s="1" t="s">
        <v>33</v>
      </c>
      <c r="C1" t="s">
        <v>159</v>
      </c>
      <c r="D1" t="s">
        <v>160</v>
      </c>
      <c r="H1" s="4" t="s">
        <v>84</v>
      </c>
      <c r="I1" s="4" t="s">
        <v>85</v>
      </c>
      <c r="J1" s="4" t="s">
        <v>86</v>
      </c>
      <c r="K1" s="4" t="s">
        <v>87</v>
      </c>
      <c r="N1" s="4" t="s">
        <v>167</v>
      </c>
      <c r="O1" s="4" t="s">
        <v>168</v>
      </c>
    </row>
    <row r="2" spans="1:15" x14ac:dyDescent="0.25">
      <c r="A2" s="2">
        <v>1368.2456249500001</v>
      </c>
      <c r="B2">
        <v>12</v>
      </c>
      <c r="C2" s="2">
        <f>A2/B2</f>
        <v>114.02046874583334</v>
      </c>
      <c r="D2" s="2">
        <f t="shared" ref="D2:D5" si="0">A2/A$7</f>
        <v>0.12060085134427946</v>
      </c>
      <c r="E2" s="2">
        <f>C2*D2</f>
        <v>13.75096560142131</v>
      </c>
      <c r="H2" s="1">
        <v>208</v>
      </c>
      <c r="I2" s="1">
        <v>1281</v>
      </c>
      <c r="J2" s="1">
        <v>148</v>
      </c>
      <c r="K2" s="1">
        <f>SUM(H2:J2)</f>
        <v>1637</v>
      </c>
      <c r="L2" s="2">
        <f>(K2/K2)</f>
        <v>1</v>
      </c>
      <c r="M2">
        <f>K2/K5</f>
        <v>8.1850000000000005</v>
      </c>
      <c r="N2">
        <v>50</v>
      </c>
      <c r="O2" s="5">
        <f>1-(N2/N4)</f>
        <v>0.75</v>
      </c>
    </row>
    <row r="3" spans="1:15" x14ac:dyDescent="0.25">
      <c r="A3" s="2">
        <v>2186.3580828700001</v>
      </c>
      <c r="B3">
        <v>15</v>
      </c>
      <c r="C3" s="2">
        <f t="shared" ref="C3:C6" si="1">A3/B3</f>
        <v>145.75720552466666</v>
      </c>
      <c r="D3" s="2">
        <f t="shared" si="0"/>
        <v>0.19271148493327306</v>
      </c>
      <c r="E3" s="2">
        <f t="shared" ref="E3:E6" si="2">C3*D3</f>
        <v>28.089087516382783</v>
      </c>
      <c r="K3">
        <v>400</v>
      </c>
      <c r="L3" s="2">
        <f>(K3/K2)</f>
        <v>0.24434941967012827</v>
      </c>
      <c r="N3">
        <v>89</v>
      </c>
      <c r="O3" s="5">
        <f>1-(N3/N4)</f>
        <v>0.55499999999999994</v>
      </c>
    </row>
    <row r="4" spans="1:15" x14ac:dyDescent="0.25">
      <c r="A4" s="2">
        <v>2427.5563843</v>
      </c>
      <c r="B4">
        <v>10</v>
      </c>
      <c r="C4" s="2">
        <f t="shared" si="1"/>
        <v>242.75563843</v>
      </c>
      <c r="D4" s="2">
        <f t="shared" si="0"/>
        <v>0.21397135228809475</v>
      </c>
      <c r="E4" s="2">
        <f t="shared" si="2"/>
        <v>51.942752230426883</v>
      </c>
      <c r="N4">
        <v>200</v>
      </c>
      <c r="O4" s="5">
        <f>1-(N4/N4)</f>
        <v>0</v>
      </c>
    </row>
    <row r="5" spans="1:15" x14ac:dyDescent="0.25">
      <c r="A5" s="2">
        <v>2500.2144065399998</v>
      </c>
      <c r="B5">
        <v>6</v>
      </c>
      <c r="C5" s="2">
        <f t="shared" si="1"/>
        <v>416.70240108999997</v>
      </c>
      <c r="D5" s="2">
        <f t="shared" si="0"/>
        <v>0.22037562589171455</v>
      </c>
      <c r="E5" s="2">
        <f t="shared" si="2"/>
        <v>91.831052450789016</v>
      </c>
      <c r="K5">
        <v>200</v>
      </c>
      <c r="L5" s="2">
        <f>K5/K2</f>
        <v>0.12217470983506414</v>
      </c>
    </row>
    <row r="6" spans="1:15" x14ac:dyDescent="0.25">
      <c r="A6" s="2">
        <v>2862.86568579</v>
      </c>
      <c r="B6">
        <v>13</v>
      </c>
      <c r="C6" s="2">
        <f t="shared" si="1"/>
        <v>220.22043736846155</v>
      </c>
      <c r="D6" s="2">
        <f>A6/A$7</f>
        <v>0.25234068554263822</v>
      </c>
      <c r="E6" s="2">
        <f t="shared" si="2"/>
        <v>55.570576136057213</v>
      </c>
    </row>
    <row r="7" spans="1:15" x14ac:dyDescent="0.25">
      <c r="A7" s="2">
        <f>SUM(A2:A6)</f>
        <v>11345.24018445</v>
      </c>
      <c r="E7" s="2">
        <f>SUM(E2:E6)</f>
        <v>241.18443393507718</v>
      </c>
      <c r="F7">
        <f>1-(E7/E7)</f>
        <v>0</v>
      </c>
    </row>
    <row r="8" spans="1:15" x14ac:dyDescent="0.25">
      <c r="F8">
        <v>40</v>
      </c>
      <c r="L8">
        <v>20</v>
      </c>
      <c r="N8">
        <v>20</v>
      </c>
      <c r="O8">
        <v>20</v>
      </c>
    </row>
    <row r="10" spans="1:15" x14ac:dyDescent="0.25">
      <c r="A10" s="2">
        <v>684.12281247500005</v>
      </c>
      <c r="B10">
        <v>12</v>
      </c>
      <c r="C10" s="2">
        <f>A10/B10</f>
        <v>57.010234372916671</v>
      </c>
      <c r="D10" s="2">
        <f t="shared" ref="D10:D13" si="3">A10/A$7</f>
        <v>6.0300425672139731E-2</v>
      </c>
      <c r="E10" s="2">
        <f>C10*D10</f>
        <v>3.4377414003553275</v>
      </c>
    </row>
    <row r="11" spans="1:15" x14ac:dyDescent="0.25">
      <c r="A11" s="2">
        <v>1093.179041435</v>
      </c>
      <c r="B11">
        <v>15</v>
      </c>
      <c r="C11" s="2">
        <f t="shared" ref="C11:C14" si="4">A11/B11</f>
        <v>72.87860276233333</v>
      </c>
      <c r="D11" s="2">
        <f t="shared" si="3"/>
        <v>9.6355742466636529E-2</v>
      </c>
      <c r="E11" s="2">
        <f t="shared" ref="E11:E14" si="5">C11*D11</f>
        <v>7.0222718790956957</v>
      </c>
      <c r="I11">
        <f>0*0</f>
        <v>0</v>
      </c>
    </row>
    <row r="12" spans="1:15" x14ac:dyDescent="0.25">
      <c r="A12" s="2">
        <v>1213.77819215</v>
      </c>
      <c r="B12">
        <v>10</v>
      </c>
      <c r="C12" s="2">
        <f t="shared" si="4"/>
        <v>121.377819215</v>
      </c>
      <c r="D12" s="2">
        <f t="shared" si="3"/>
        <v>0.10698567614404737</v>
      </c>
      <c r="E12" s="2">
        <f t="shared" si="5"/>
        <v>12.985688057606721</v>
      </c>
    </row>
    <row r="13" spans="1:15" x14ac:dyDescent="0.25">
      <c r="A13" s="2">
        <v>1250.1072032699999</v>
      </c>
      <c r="B13">
        <v>6</v>
      </c>
      <c r="C13" s="2">
        <f t="shared" si="4"/>
        <v>208.35120054499998</v>
      </c>
      <c r="D13" s="2">
        <f t="shared" si="3"/>
        <v>0.11018781294585728</v>
      </c>
      <c r="E13" s="2">
        <f t="shared" si="5"/>
        <v>22.957763112697254</v>
      </c>
    </row>
    <row r="14" spans="1:15" x14ac:dyDescent="0.25">
      <c r="A14" s="2">
        <v>1431.432842895</v>
      </c>
      <c r="B14">
        <v>13</v>
      </c>
      <c r="C14" s="2">
        <f t="shared" si="4"/>
        <v>110.11021868423077</v>
      </c>
      <c r="D14" s="2">
        <f>A14/A$7</f>
        <v>0.12617034277131911</v>
      </c>
      <c r="E14" s="2">
        <f t="shared" si="5"/>
        <v>13.892644034014303</v>
      </c>
    </row>
    <row r="15" spans="1:15" x14ac:dyDescent="0.25">
      <c r="A15" s="2">
        <f>SUM(A10:A14)</f>
        <v>5672.620092225</v>
      </c>
      <c r="E15" s="2">
        <f>SUM(E10:E14)</f>
        <v>60.296108483769295</v>
      </c>
      <c r="F15">
        <f>1-(E15/E7)</f>
        <v>0.75</v>
      </c>
    </row>
    <row r="17" spans="1:12" x14ac:dyDescent="0.25">
      <c r="A17" s="2">
        <v>2</v>
      </c>
    </row>
    <row r="18" spans="1:12" x14ac:dyDescent="0.25">
      <c r="A18" s="2">
        <v>1368.2456249500001</v>
      </c>
      <c r="B18" s="2">
        <v>24</v>
      </c>
      <c r="C18" s="2">
        <f>A18/B18</f>
        <v>57.010234372916671</v>
      </c>
      <c r="D18" s="2">
        <f t="shared" ref="D18:D21" si="6">A18/A$7</f>
        <v>0.12060085134427946</v>
      </c>
      <c r="E18" s="2">
        <f>C18*D18</f>
        <v>6.875482800710655</v>
      </c>
    </row>
    <row r="19" spans="1:12" x14ac:dyDescent="0.25">
      <c r="A19" s="2">
        <v>2186.3580828700001</v>
      </c>
      <c r="B19" s="2">
        <v>30</v>
      </c>
      <c r="C19" s="2">
        <f t="shared" ref="C19:C22" si="7">A19/B19</f>
        <v>72.87860276233333</v>
      </c>
      <c r="D19" s="2">
        <f t="shared" si="6"/>
        <v>0.19271148493327306</v>
      </c>
      <c r="E19" s="2">
        <f t="shared" ref="E19:E22" si="8">C19*D19</f>
        <v>14.044543758191391</v>
      </c>
    </row>
    <row r="20" spans="1:12" x14ac:dyDescent="0.25">
      <c r="A20" s="2">
        <v>2427.5563843</v>
      </c>
      <c r="B20" s="2">
        <v>20</v>
      </c>
      <c r="C20" s="2">
        <f t="shared" si="7"/>
        <v>121.377819215</v>
      </c>
      <c r="D20" s="2">
        <f t="shared" si="6"/>
        <v>0.21397135228809475</v>
      </c>
      <c r="E20" s="2">
        <f t="shared" si="8"/>
        <v>25.971376115213442</v>
      </c>
      <c r="I20">
        <v>0.4</v>
      </c>
      <c r="J20">
        <v>0.2</v>
      </c>
      <c r="K20">
        <v>0.2</v>
      </c>
      <c r="L20">
        <v>0.2</v>
      </c>
    </row>
    <row r="21" spans="1:12" x14ac:dyDescent="0.25">
      <c r="A21" s="2">
        <v>2500.2144065399998</v>
      </c>
      <c r="B21" s="2">
        <v>12</v>
      </c>
      <c r="C21" s="2">
        <f t="shared" si="7"/>
        <v>208.35120054499998</v>
      </c>
      <c r="D21" s="2">
        <f t="shared" si="6"/>
        <v>0.22037562589171455</v>
      </c>
      <c r="E21" s="2">
        <f t="shared" si="8"/>
        <v>45.915526225394508</v>
      </c>
      <c r="I21" s="6">
        <v>0.70011314999999996</v>
      </c>
      <c r="J21">
        <v>0.64609050000000001</v>
      </c>
      <c r="K21">
        <v>0.82468680000000005</v>
      </c>
      <c r="L21">
        <v>0.50759690000000002</v>
      </c>
    </row>
    <row r="22" spans="1:12" x14ac:dyDescent="0.25">
      <c r="A22" s="2">
        <v>2862.86568579</v>
      </c>
      <c r="B22" s="2">
        <v>26</v>
      </c>
      <c r="C22" s="2">
        <f t="shared" si="7"/>
        <v>110.11021868423077</v>
      </c>
      <c r="D22" s="2">
        <f>A22/A$7</f>
        <v>0.25234068554263822</v>
      </c>
      <c r="E22" s="2">
        <f t="shared" si="8"/>
        <v>27.785288068028606</v>
      </c>
      <c r="I22">
        <f>I21*I20</f>
        <v>0.28004526000000002</v>
      </c>
      <c r="J22">
        <f t="shared" ref="J22:L22" si="9">J21*J20</f>
        <v>0.1292181</v>
      </c>
      <c r="K22">
        <f t="shared" si="9"/>
        <v>0.16493736000000003</v>
      </c>
      <c r="L22">
        <f t="shared" si="9"/>
        <v>0.10151938000000001</v>
      </c>
    </row>
    <row r="23" spans="1:12" x14ac:dyDescent="0.25">
      <c r="A23" s="2">
        <f>SUM(A18:A22)</f>
        <v>11345.24018445</v>
      </c>
      <c r="E23" s="2">
        <f>SUM(E18:E22)</f>
        <v>120.59221696753859</v>
      </c>
      <c r="F23">
        <f>1-(E23/E7)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DPE</vt:lpstr>
      <vt:lpstr>Hoja2</vt:lpstr>
      <vt:lpstr>Hoja1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Cueva Ortiz</dc:creator>
  <cp:lastModifiedBy>Carlos espinosa</cp:lastModifiedBy>
  <dcterms:created xsi:type="dcterms:W3CDTF">2017-04-13T12:42:35Z</dcterms:created>
  <dcterms:modified xsi:type="dcterms:W3CDTF">2018-01-18T23:04:16Z</dcterms:modified>
</cp:coreProperties>
</file>