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avilla_b\Work Folders\Documents\DITAP\Cohort 2\Final Content from Cohort 2\7_End of Program Activities\"/>
    </mc:Choice>
  </mc:AlternateContent>
  <bookViews>
    <workbookView xWindow="0" yWindow="0" windowWidth="25600" windowHeight="10070" tabRatio="810"/>
  </bookViews>
  <sheets>
    <sheet name="Proposed Weighting" sheetId="1" r:id="rId1"/>
    <sheet name="Scoring Alternative #1" sheetId="4" r:id="rId2"/>
    <sheet name="Scoring Alternative #2" sheetId="3" r:id="rId3"/>
    <sheet name="LDA Score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4" l="1"/>
  <c r="F25" i="4"/>
  <c r="F22" i="4"/>
  <c r="F24" i="4"/>
  <c r="F17" i="4"/>
  <c r="F20" i="4"/>
  <c r="F9" i="4"/>
  <c r="F10" i="4"/>
  <c r="F28" i="4"/>
  <c r="F13" i="4"/>
  <c r="F6" i="4"/>
  <c r="F8" i="4"/>
  <c r="F16" i="4"/>
  <c r="F29" i="4"/>
  <c r="F7" i="4"/>
  <c r="F12" i="4"/>
  <c r="F14" i="4"/>
  <c r="F27" i="4"/>
  <c r="F11" i="4"/>
  <c r="F19" i="4"/>
  <c r="F15" i="4"/>
  <c r="F26" i="4"/>
  <c r="F21" i="4"/>
  <c r="F5" i="4"/>
  <c r="F18" i="4"/>
  <c r="F4" i="4"/>
  <c r="F21" i="3"/>
  <c r="F7" i="3"/>
  <c r="F23" i="3"/>
  <c r="F26" i="3"/>
  <c r="F17" i="3"/>
  <c r="F22" i="3"/>
  <c r="F11" i="3"/>
  <c r="F29" i="3"/>
  <c r="F5" i="3"/>
  <c r="F15" i="3"/>
  <c r="F10" i="3"/>
  <c r="F20" i="3"/>
  <c r="F4" i="3"/>
  <c r="F9" i="3"/>
  <c r="F8" i="3"/>
  <c r="F16" i="3"/>
  <c r="F25" i="3"/>
  <c r="F14" i="3"/>
  <c r="F13" i="3"/>
  <c r="F18" i="3"/>
  <c r="F12" i="3"/>
  <c r="F28" i="3"/>
  <c r="F19" i="3"/>
  <c r="F27" i="3"/>
  <c r="F24" i="3"/>
  <c r="F6" i="3"/>
  <c r="F27" i="1" l="1"/>
  <c r="F22" i="1"/>
  <c r="F25" i="1"/>
  <c r="F23" i="1"/>
  <c r="F26" i="1"/>
  <c r="F18" i="1"/>
  <c r="F15" i="1"/>
  <c r="F10" i="1"/>
  <c r="F11" i="1"/>
  <c r="F29" i="1"/>
  <c r="F13" i="1"/>
  <c r="F6" i="1"/>
  <c r="F7" i="1"/>
  <c r="F16" i="1"/>
  <c r="F8" i="1"/>
  <c r="F12" i="1"/>
  <c r="F17" i="1"/>
  <c r="F28" i="1"/>
  <c r="F9" i="1"/>
  <c r="F20" i="1"/>
  <c r="F14" i="1"/>
  <c r="F24" i="1"/>
  <c r="F21" i="1"/>
  <c r="F5" i="1"/>
  <c r="F19" i="1"/>
  <c r="F4" i="1"/>
</calcChain>
</file>

<file path=xl/sharedStrings.xml><?xml version="1.0" encoding="utf-8"?>
<sst xmlns="http://schemas.openxmlformats.org/spreadsheetml/2006/main" count="231" uniqueCount="46">
  <si>
    <t>AimeeDrewry</t>
  </si>
  <si>
    <t>AlBoucher</t>
  </si>
  <si>
    <t>Bijan</t>
  </si>
  <si>
    <t>bcaltabilota</t>
  </si>
  <si>
    <t>brianbogucki</t>
  </si>
  <si>
    <t>BrittanyMalace</t>
  </si>
  <si>
    <t>CamilleHogan</t>
  </si>
  <si>
    <t>cmays</t>
  </si>
  <si>
    <t>cbrooks245</t>
  </si>
  <si>
    <t>dRay</t>
  </si>
  <si>
    <t>Elisabeth</t>
  </si>
  <si>
    <t>hgroves</t>
  </si>
  <si>
    <t>Josh</t>
  </si>
  <si>
    <t>KathyFain</t>
  </si>
  <si>
    <t>KimberleeK</t>
  </si>
  <si>
    <t>Kristin</t>
  </si>
  <si>
    <t>malmeida</t>
  </si>
  <si>
    <t>MichaelFischer</t>
  </si>
  <si>
    <t>mskorny</t>
  </si>
  <si>
    <t>MWeckesser</t>
  </si>
  <si>
    <t>MWhite</t>
  </si>
  <si>
    <t>SFavron</t>
  </si>
  <si>
    <t>StephenC</t>
  </si>
  <si>
    <t>SteveFletcher</t>
  </si>
  <si>
    <t>LordTG</t>
  </si>
  <si>
    <t>TWBlose</t>
  </si>
  <si>
    <t>User Name</t>
  </si>
  <si>
    <t>LDA</t>
  </si>
  <si>
    <t>Capstone</t>
  </si>
  <si>
    <t>Participation</t>
  </si>
  <si>
    <t>Final Score</t>
  </si>
  <si>
    <t>Notes</t>
  </si>
  <si>
    <t>Passes, pending receipt of final shadowing assignment</t>
  </si>
  <si>
    <t>Participant Name</t>
  </si>
  <si>
    <t>Did not attend LDA</t>
  </si>
  <si>
    <t>Overall Score</t>
  </si>
  <si>
    <t>Average for Engaged Contribution</t>
  </si>
  <si>
    <t>Average for Collaborative Action</t>
  </si>
  <si>
    <t>Average for Investment Buy-In</t>
  </si>
  <si>
    <t>Average for The Pitch Itself</t>
  </si>
  <si>
    <t>N/A</t>
  </si>
  <si>
    <t>In this Scoring Alternative, participants receive differing particpation scores based on if they earned a Bronze, Silver, or Gold badge.  A Bronze badge corresponds to 80% for participation, Silver to 90%, and Gold to 100%.</t>
  </si>
  <si>
    <t>Please note: Participants ranked by final score; Participation given binary value (everyone received "credit"); Special cases marked yellow.</t>
  </si>
  <si>
    <t>In this Scoring Alternative, the weight of the Capstone Skills Assessment increased from 45% to 50% and the LDA increased from 15% to 25%, while the weight of Participation decreased from 40% to 25%.</t>
  </si>
  <si>
    <t>Names Removed</t>
  </si>
  <si>
    <t>Name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</si>
</sst>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0" fontId="2" fillId="0" borderId="0" xfId="0" applyFont="1"/>
    <xf numFmtId="0" fontId="1" fillId="4" borderId="0" xfId="0" applyFont="1" applyFill="1"/>
    <xf numFmtId="0" fontId="3" fillId="4" borderId="0" xfId="0" applyFont="1" applyFill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9" fontId="0" fillId="0" borderId="0" xfId="1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 wrapText="1"/>
    </xf>
    <xf numFmtId="9" fontId="1" fillId="0" borderId="0" xfId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5" borderId="0" xfId="0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right" wrapText="1"/>
    </xf>
    <xf numFmtId="0" fontId="2" fillId="0" borderId="0" xfId="0" applyFont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B1" workbookViewId="0">
      <selection activeCell="B4" sqref="B4:B29"/>
    </sheetView>
  </sheetViews>
  <sheetFormatPr defaultRowHeight="14.5" x14ac:dyDescent="0.35"/>
  <cols>
    <col min="1" max="1" width="12.6328125" hidden="1" customWidth="1"/>
    <col min="2" max="2" width="18.08984375" customWidth="1"/>
    <col min="3" max="3" width="13.36328125" customWidth="1"/>
    <col min="5" max="5" width="12.453125" customWidth="1"/>
    <col min="6" max="6" width="13.6328125" customWidth="1"/>
    <col min="7" max="7" width="45.6328125" customWidth="1"/>
  </cols>
  <sheetData>
    <row r="1" spans="1:7" x14ac:dyDescent="0.35">
      <c r="B1" s="6" t="s">
        <v>42</v>
      </c>
    </row>
    <row r="3" spans="1:7" x14ac:dyDescent="0.35">
      <c r="A3" t="s">
        <v>26</v>
      </c>
      <c r="B3" s="7" t="s">
        <v>33</v>
      </c>
      <c r="C3" s="7" t="s">
        <v>28</v>
      </c>
      <c r="D3" s="7" t="s">
        <v>27</v>
      </c>
      <c r="E3" s="7" t="s">
        <v>29</v>
      </c>
      <c r="F3" s="7" t="s">
        <v>30</v>
      </c>
      <c r="G3" s="8" t="s">
        <v>31</v>
      </c>
    </row>
    <row r="4" spans="1:7" x14ac:dyDescent="0.35">
      <c r="A4" s="2" t="s">
        <v>0</v>
      </c>
      <c r="B4" t="s">
        <v>44</v>
      </c>
      <c r="C4" s="1">
        <v>0.93333333333333335</v>
      </c>
      <c r="D4" s="1">
        <v>1</v>
      </c>
      <c r="E4">
        <v>1</v>
      </c>
      <c r="F4" s="1">
        <f t="shared" ref="F4:F29" si="0">(C4*0.45)+(D4*0.15)+(E4*0.4)</f>
        <v>0.97000000000000008</v>
      </c>
    </row>
    <row r="5" spans="1:7" x14ac:dyDescent="0.35">
      <c r="A5" s="2" t="s">
        <v>23</v>
      </c>
      <c r="B5" t="s">
        <v>44</v>
      </c>
      <c r="C5" s="1">
        <v>0.93333333333333335</v>
      </c>
      <c r="D5" s="1">
        <v>0.96875</v>
      </c>
      <c r="E5" s="3">
        <v>1</v>
      </c>
      <c r="F5" s="4">
        <f t="shared" si="0"/>
        <v>0.96531250000000002</v>
      </c>
      <c r="G5" s="6" t="s">
        <v>32</v>
      </c>
    </row>
    <row r="6" spans="1:7" x14ac:dyDescent="0.35">
      <c r="A6" s="2" t="s">
        <v>11</v>
      </c>
      <c r="B6" t="s">
        <v>44</v>
      </c>
      <c r="C6" s="1">
        <v>0.8666666666666667</v>
      </c>
      <c r="D6" s="1">
        <v>0.96875</v>
      </c>
      <c r="E6" s="3">
        <v>1</v>
      </c>
      <c r="F6" s="4">
        <f t="shared" si="0"/>
        <v>0.93531249999999999</v>
      </c>
      <c r="G6" s="6" t="s">
        <v>32</v>
      </c>
    </row>
    <row r="7" spans="1:7" x14ac:dyDescent="0.35">
      <c r="A7" s="2" t="s">
        <v>12</v>
      </c>
      <c r="B7" t="s">
        <v>44</v>
      </c>
      <c r="C7" s="1">
        <v>0.9</v>
      </c>
      <c r="D7" s="1">
        <v>0.84375</v>
      </c>
      <c r="E7">
        <v>1</v>
      </c>
      <c r="F7" s="1">
        <f t="shared" si="0"/>
        <v>0.93156250000000007</v>
      </c>
    </row>
    <row r="8" spans="1:7" x14ac:dyDescent="0.35">
      <c r="A8" s="2" t="s">
        <v>15</v>
      </c>
      <c r="B8" t="s">
        <v>44</v>
      </c>
      <c r="C8" s="1">
        <v>0.8666666666666667</v>
      </c>
      <c r="D8" s="1">
        <v>0.9375</v>
      </c>
      <c r="E8" s="3">
        <v>1</v>
      </c>
      <c r="F8" s="4">
        <f t="shared" si="0"/>
        <v>0.93062500000000004</v>
      </c>
      <c r="G8" s="6" t="s">
        <v>32</v>
      </c>
    </row>
    <row r="9" spans="1:7" x14ac:dyDescent="0.35">
      <c r="A9" s="2" t="s">
        <v>18</v>
      </c>
      <c r="B9" t="s">
        <v>44</v>
      </c>
      <c r="C9" s="1">
        <v>0.9</v>
      </c>
      <c r="D9" s="1">
        <v>0.8125</v>
      </c>
      <c r="E9">
        <v>1</v>
      </c>
      <c r="F9" s="1">
        <f t="shared" si="0"/>
        <v>0.926875</v>
      </c>
    </row>
    <row r="10" spans="1:7" x14ac:dyDescent="0.35">
      <c r="A10" s="2" t="s">
        <v>8</v>
      </c>
      <c r="B10" t="s">
        <v>44</v>
      </c>
      <c r="C10" s="1">
        <v>0.83333333333333337</v>
      </c>
      <c r="D10" s="1">
        <v>0.96875</v>
      </c>
      <c r="E10">
        <v>1</v>
      </c>
      <c r="F10" s="1">
        <f t="shared" si="0"/>
        <v>0.92031249999999998</v>
      </c>
    </row>
    <row r="11" spans="1:7" x14ac:dyDescent="0.35">
      <c r="A11" s="2" t="s">
        <v>7</v>
      </c>
      <c r="B11" t="s">
        <v>44</v>
      </c>
      <c r="C11" s="1">
        <v>0.83333333333333337</v>
      </c>
      <c r="D11" s="1">
        <v>0.96875</v>
      </c>
      <c r="E11">
        <v>1</v>
      </c>
      <c r="F11" s="1">
        <f t="shared" si="0"/>
        <v>0.92031249999999998</v>
      </c>
    </row>
    <row r="12" spans="1:7" x14ac:dyDescent="0.35">
      <c r="A12" s="2" t="s">
        <v>24</v>
      </c>
      <c r="B12" t="s">
        <v>44</v>
      </c>
      <c r="C12" s="1">
        <v>0.8</v>
      </c>
      <c r="D12" s="1">
        <v>1</v>
      </c>
      <c r="E12">
        <v>1</v>
      </c>
      <c r="F12" s="1">
        <f t="shared" si="0"/>
        <v>0.91</v>
      </c>
    </row>
    <row r="13" spans="1:7" x14ac:dyDescent="0.35">
      <c r="A13" s="2" t="s">
        <v>10</v>
      </c>
      <c r="B13" t="s">
        <v>44</v>
      </c>
      <c r="C13" s="1">
        <v>0.8</v>
      </c>
      <c r="D13" s="1">
        <v>0.96875</v>
      </c>
      <c r="E13">
        <v>1</v>
      </c>
      <c r="F13" s="1">
        <f t="shared" si="0"/>
        <v>0.90531250000000008</v>
      </c>
    </row>
    <row r="14" spans="1:7" x14ac:dyDescent="0.35">
      <c r="A14" s="2" t="s">
        <v>20</v>
      </c>
      <c r="B14" t="s">
        <v>44</v>
      </c>
      <c r="C14" s="1">
        <v>0.8666666666666667</v>
      </c>
      <c r="D14" s="1">
        <v>0.75</v>
      </c>
      <c r="E14">
        <v>1</v>
      </c>
      <c r="F14" s="1">
        <f t="shared" si="0"/>
        <v>0.90249999999999997</v>
      </c>
    </row>
    <row r="15" spans="1:7" x14ac:dyDescent="0.35">
      <c r="A15" s="2" t="s">
        <v>6</v>
      </c>
      <c r="B15" t="s">
        <v>44</v>
      </c>
      <c r="C15" s="1">
        <v>0.8666666666666667</v>
      </c>
      <c r="D15" s="1">
        <v>0.6875</v>
      </c>
      <c r="E15">
        <v>1</v>
      </c>
      <c r="F15" s="1">
        <f t="shared" si="0"/>
        <v>0.89312500000000006</v>
      </c>
    </row>
    <row r="16" spans="1:7" x14ac:dyDescent="0.35">
      <c r="A16" s="2" t="s">
        <v>13</v>
      </c>
      <c r="B16" t="s">
        <v>44</v>
      </c>
      <c r="C16" s="1">
        <v>0.8</v>
      </c>
      <c r="D16" s="1">
        <v>0.875</v>
      </c>
      <c r="E16">
        <v>1</v>
      </c>
      <c r="F16" s="1">
        <f t="shared" si="0"/>
        <v>0.8912500000000001</v>
      </c>
    </row>
    <row r="17" spans="1:7" x14ac:dyDescent="0.35">
      <c r="A17" s="2" t="s">
        <v>16</v>
      </c>
      <c r="B17" t="s">
        <v>44</v>
      </c>
      <c r="C17" s="1">
        <v>0.76666666666666672</v>
      </c>
      <c r="D17" s="1">
        <v>0.96875</v>
      </c>
      <c r="E17">
        <v>1</v>
      </c>
      <c r="F17" s="1">
        <f t="shared" si="0"/>
        <v>0.89031250000000006</v>
      </c>
    </row>
    <row r="18" spans="1:7" x14ac:dyDescent="0.35">
      <c r="A18" s="2" t="s">
        <v>5</v>
      </c>
      <c r="B18" t="s">
        <v>44</v>
      </c>
      <c r="C18" s="1">
        <v>0.8</v>
      </c>
      <c r="D18" s="1">
        <v>0.84375</v>
      </c>
      <c r="E18">
        <v>1</v>
      </c>
      <c r="F18" s="1">
        <f t="shared" si="0"/>
        <v>0.88656250000000003</v>
      </c>
    </row>
    <row r="19" spans="1:7" x14ac:dyDescent="0.35">
      <c r="A19" s="2" t="s">
        <v>25</v>
      </c>
      <c r="B19" t="s">
        <v>44</v>
      </c>
      <c r="C19" s="1">
        <v>0.76666666666666672</v>
      </c>
      <c r="D19" s="1">
        <v>0.90625</v>
      </c>
      <c r="E19">
        <v>1</v>
      </c>
      <c r="F19" s="1">
        <f t="shared" si="0"/>
        <v>0.88093750000000004</v>
      </c>
    </row>
    <row r="20" spans="1:7" x14ac:dyDescent="0.35">
      <c r="A20" s="2" t="s">
        <v>19</v>
      </c>
      <c r="B20" t="s">
        <v>44</v>
      </c>
      <c r="C20" s="1">
        <v>0.73333333333333328</v>
      </c>
      <c r="D20" s="1">
        <v>0.96875</v>
      </c>
      <c r="E20">
        <v>1</v>
      </c>
      <c r="F20" s="1">
        <f t="shared" si="0"/>
        <v>0.87531249999999994</v>
      </c>
    </row>
    <row r="21" spans="1:7" x14ac:dyDescent="0.35">
      <c r="A21" s="2" t="s">
        <v>22</v>
      </c>
      <c r="B21" t="s">
        <v>44</v>
      </c>
      <c r="C21" s="1">
        <v>0.7</v>
      </c>
      <c r="D21" s="1">
        <v>1</v>
      </c>
      <c r="E21">
        <v>1</v>
      </c>
      <c r="F21" s="1">
        <f t="shared" si="0"/>
        <v>0.86499999999999999</v>
      </c>
    </row>
    <row r="22" spans="1:7" x14ac:dyDescent="0.35">
      <c r="A22" s="2" t="s">
        <v>1</v>
      </c>
      <c r="B22" t="s">
        <v>44</v>
      </c>
      <c r="C22" s="1">
        <v>0.76666666666666672</v>
      </c>
      <c r="D22" s="1">
        <v>0.75</v>
      </c>
      <c r="E22">
        <v>1</v>
      </c>
      <c r="F22" s="1">
        <f t="shared" si="0"/>
        <v>0.85750000000000004</v>
      </c>
    </row>
    <row r="23" spans="1:7" x14ac:dyDescent="0.35">
      <c r="A23" s="2" t="s">
        <v>2</v>
      </c>
      <c r="B23" t="s">
        <v>44</v>
      </c>
      <c r="C23" s="1">
        <v>0.66666666666666663</v>
      </c>
      <c r="D23" s="1">
        <v>0.96875</v>
      </c>
      <c r="E23">
        <v>1</v>
      </c>
      <c r="F23" s="1">
        <f t="shared" si="0"/>
        <v>0.84531250000000002</v>
      </c>
    </row>
    <row r="24" spans="1:7" x14ac:dyDescent="0.35">
      <c r="A24" s="2" t="s">
        <v>21</v>
      </c>
      <c r="B24" t="s">
        <v>44</v>
      </c>
      <c r="C24" s="1">
        <v>0.76666666666666672</v>
      </c>
      <c r="D24" s="1">
        <v>0.625</v>
      </c>
      <c r="E24">
        <v>1</v>
      </c>
      <c r="F24" s="1">
        <f t="shared" si="0"/>
        <v>0.83875000000000011</v>
      </c>
    </row>
    <row r="25" spans="1:7" x14ac:dyDescent="0.35">
      <c r="A25" s="2" t="s">
        <v>3</v>
      </c>
      <c r="B25" t="s">
        <v>44</v>
      </c>
      <c r="C25" s="1">
        <v>0.73333333333333328</v>
      </c>
      <c r="D25" s="1">
        <v>0.71875</v>
      </c>
      <c r="E25" s="5">
        <v>1</v>
      </c>
      <c r="F25" s="1">
        <f t="shared" si="0"/>
        <v>0.83781249999999996</v>
      </c>
    </row>
    <row r="26" spans="1:7" x14ac:dyDescent="0.35">
      <c r="A26" s="2" t="s">
        <v>4</v>
      </c>
      <c r="B26" t="s">
        <v>44</v>
      </c>
      <c r="C26" s="1">
        <v>0.6333333333333333</v>
      </c>
      <c r="D26" s="1">
        <v>0.9375</v>
      </c>
      <c r="E26" s="3">
        <v>1</v>
      </c>
      <c r="F26" s="4">
        <f t="shared" si="0"/>
        <v>0.82562500000000005</v>
      </c>
      <c r="G26" s="6" t="s">
        <v>32</v>
      </c>
    </row>
    <row r="27" spans="1:7" x14ac:dyDescent="0.35">
      <c r="A27" s="2" t="s">
        <v>14</v>
      </c>
      <c r="B27" t="s">
        <v>44</v>
      </c>
      <c r="C27" s="1">
        <v>0.9</v>
      </c>
      <c r="D27" s="4">
        <v>0</v>
      </c>
      <c r="E27">
        <v>1</v>
      </c>
      <c r="F27" s="4">
        <f t="shared" si="0"/>
        <v>0.80500000000000005</v>
      </c>
      <c r="G27" s="6" t="s">
        <v>34</v>
      </c>
    </row>
    <row r="28" spans="1:7" x14ac:dyDescent="0.35">
      <c r="A28" s="2" t="s">
        <v>17</v>
      </c>
      <c r="B28" t="s">
        <v>44</v>
      </c>
      <c r="C28" s="1">
        <v>0.66666666666666663</v>
      </c>
      <c r="D28" s="1">
        <v>0.65625</v>
      </c>
      <c r="E28">
        <v>1</v>
      </c>
      <c r="F28" s="1">
        <f t="shared" si="0"/>
        <v>0.79843750000000002</v>
      </c>
    </row>
    <row r="29" spans="1:7" x14ac:dyDescent="0.35">
      <c r="A29" s="2" t="s">
        <v>9</v>
      </c>
      <c r="B29" t="s">
        <v>44</v>
      </c>
      <c r="C29" s="1">
        <v>0.53333333333333333</v>
      </c>
      <c r="D29" s="1">
        <v>0.84375</v>
      </c>
      <c r="E29">
        <v>1</v>
      </c>
      <c r="F29" s="1">
        <f t="shared" si="0"/>
        <v>0.76656250000000004</v>
      </c>
    </row>
  </sheetData>
  <sortState ref="A2:G27">
    <sortCondition descending="1" ref="F2:F2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B1" workbookViewId="0">
      <selection activeCell="B4" sqref="B4:B29"/>
    </sheetView>
  </sheetViews>
  <sheetFormatPr defaultRowHeight="14.5" x14ac:dyDescent="0.35"/>
  <cols>
    <col min="1" max="1" width="12.6328125" hidden="1" customWidth="1"/>
    <col min="2" max="2" width="18.08984375" customWidth="1"/>
    <col min="3" max="3" width="13.36328125" customWidth="1"/>
    <col min="5" max="5" width="12.453125" customWidth="1"/>
    <col min="6" max="6" width="13.6328125" customWidth="1"/>
    <col min="7" max="7" width="45.6328125" customWidth="1"/>
  </cols>
  <sheetData>
    <row r="1" spans="1:7" ht="45.75" customHeight="1" x14ac:dyDescent="0.35">
      <c r="B1" s="19" t="s">
        <v>43</v>
      </c>
      <c r="C1" s="19"/>
      <c r="D1" s="19"/>
      <c r="E1" s="19"/>
      <c r="F1" s="19"/>
      <c r="G1" s="19"/>
    </row>
    <row r="2" spans="1:7" ht="7.25" customHeight="1" x14ac:dyDescent="0.35">
      <c r="B2" s="6"/>
    </row>
    <row r="3" spans="1:7" x14ac:dyDescent="0.35">
      <c r="A3" t="s">
        <v>26</v>
      </c>
      <c r="B3" s="7" t="s">
        <v>33</v>
      </c>
      <c r="C3" s="7" t="s">
        <v>28</v>
      </c>
      <c r="D3" s="7" t="s">
        <v>27</v>
      </c>
      <c r="E3" s="7" t="s">
        <v>29</v>
      </c>
      <c r="F3" s="7" t="s">
        <v>30</v>
      </c>
      <c r="G3" s="8" t="s">
        <v>31</v>
      </c>
    </row>
    <row r="4" spans="1:7" x14ac:dyDescent="0.35">
      <c r="A4" s="2" t="s">
        <v>0</v>
      </c>
      <c r="B4" t="s">
        <v>44</v>
      </c>
      <c r="C4" s="1">
        <v>0.93333333333333335</v>
      </c>
      <c r="D4" s="1">
        <v>1</v>
      </c>
      <c r="E4">
        <v>1</v>
      </c>
      <c r="F4" s="1">
        <f t="shared" ref="F4:F29" si="0">(C4*0.5)+(D4*0.25)+(E4*0.25)</f>
        <v>0.96666666666666667</v>
      </c>
    </row>
    <row r="5" spans="1:7" x14ac:dyDescent="0.35">
      <c r="A5" s="2" t="s">
        <v>23</v>
      </c>
      <c r="B5" t="s">
        <v>44</v>
      </c>
      <c r="C5" s="1">
        <v>0.93333333333333335</v>
      </c>
      <c r="D5" s="1">
        <v>0.96875</v>
      </c>
      <c r="E5" s="3">
        <v>1</v>
      </c>
      <c r="F5" s="4">
        <f t="shared" si="0"/>
        <v>0.95885416666666667</v>
      </c>
      <c r="G5" s="6" t="s">
        <v>32</v>
      </c>
    </row>
    <row r="6" spans="1:7" x14ac:dyDescent="0.35">
      <c r="A6" s="2" t="s">
        <v>11</v>
      </c>
      <c r="B6" t="s">
        <v>44</v>
      </c>
      <c r="C6" s="1">
        <v>0.8666666666666667</v>
      </c>
      <c r="D6" s="1">
        <v>0.96875</v>
      </c>
      <c r="E6" s="3">
        <v>1</v>
      </c>
      <c r="F6" s="4">
        <f t="shared" si="0"/>
        <v>0.92552083333333335</v>
      </c>
      <c r="G6" s="6" t="s">
        <v>32</v>
      </c>
    </row>
    <row r="7" spans="1:7" x14ac:dyDescent="0.35">
      <c r="A7" s="2" t="s">
        <v>15</v>
      </c>
      <c r="B7" t="s">
        <v>44</v>
      </c>
      <c r="C7" s="1">
        <v>0.8666666666666667</v>
      </c>
      <c r="D7" s="1">
        <v>0.9375</v>
      </c>
      <c r="E7" s="3">
        <v>1</v>
      </c>
      <c r="F7" s="4">
        <f t="shared" si="0"/>
        <v>0.91770833333333335</v>
      </c>
      <c r="G7" s="6" t="s">
        <v>32</v>
      </c>
    </row>
    <row r="8" spans="1:7" x14ac:dyDescent="0.35">
      <c r="A8" s="2" t="s">
        <v>12</v>
      </c>
      <c r="B8" t="s">
        <v>44</v>
      </c>
      <c r="C8" s="1">
        <v>0.9</v>
      </c>
      <c r="D8" s="1">
        <v>0.84375</v>
      </c>
      <c r="E8">
        <v>1</v>
      </c>
      <c r="F8" s="1">
        <f t="shared" si="0"/>
        <v>0.91093749999999996</v>
      </c>
    </row>
    <row r="9" spans="1:7" x14ac:dyDescent="0.35">
      <c r="A9" s="2" t="s">
        <v>8</v>
      </c>
      <c r="B9" t="s">
        <v>44</v>
      </c>
      <c r="C9" s="1">
        <v>0.83333333333333337</v>
      </c>
      <c r="D9" s="1">
        <v>0.96875</v>
      </c>
      <c r="E9">
        <v>1</v>
      </c>
      <c r="F9" s="1">
        <f t="shared" si="0"/>
        <v>0.90885416666666674</v>
      </c>
    </row>
    <row r="10" spans="1:7" x14ac:dyDescent="0.35">
      <c r="A10" s="2" t="s">
        <v>7</v>
      </c>
      <c r="B10" t="s">
        <v>44</v>
      </c>
      <c r="C10" s="1">
        <v>0.83333333333333337</v>
      </c>
      <c r="D10" s="1">
        <v>0.96875</v>
      </c>
      <c r="E10">
        <v>1</v>
      </c>
      <c r="F10" s="1">
        <f t="shared" si="0"/>
        <v>0.90885416666666674</v>
      </c>
    </row>
    <row r="11" spans="1:7" x14ac:dyDescent="0.35">
      <c r="A11" s="2" t="s">
        <v>18</v>
      </c>
      <c r="B11" t="s">
        <v>44</v>
      </c>
      <c r="C11" s="1">
        <v>0.9</v>
      </c>
      <c r="D11" s="1">
        <v>0.8125</v>
      </c>
      <c r="E11">
        <v>1</v>
      </c>
      <c r="F11" s="1">
        <f t="shared" si="0"/>
        <v>0.90312499999999996</v>
      </c>
    </row>
    <row r="12" spans="1:7" x14ac:dyDescent="0.35">
      <c r="A12" s="2" t="s">
        <v>24</v>
      </c>
      <c r="B12" t="s">
        <v>44</v>
      </c>
      <c r="C12" s="1">
        <v>0.8</v>
      </c>
      <c r="D12" s="1">
        <v>1</v>
      </c>
      <c r="E12">
        <v>1</v>
      </c>
      <c r="F12" s="1">
        <f t="shared" si="0"/>
        <v>0.9</v>
      </c>
    </row>
    <row r="13" spans="1:7" x14ac:dyDescent="0.35">
      <c r="A13" s="2" t="s">
        <v>10</v>
      </c>
      <c r="B13" t="s">
        <v>44</v>
      </c>
      <c r="C13" s="1">
        <v>0.8</v>
      </c>
      <c r="D13" s="1">
        <v>0.96875</v>
      </c>
      <c r="E13">
        <v>1</v>
      </c>
      <c r="F13" s="1">
        <f t="shared" si="0"/>
        <v>0.89218750000000002</v>
      </c>
    </row>
    <row r="14" spans="1:7" x14ac:dyDescent="0.35">
      <c r="A14" s="2" t="s">
        <v>16</v>
      </c>
      <c r="B14" t="s">
        <v>44</v>
      </c>
      <c r="C14" s="1">
        <v>0.76666666666666672</v>
      </c>
      <c r="D14" s="1">
        <v>0.96875</v>
      </c>
      <c r="E14">
        <v>1</v>
      </c>
      <c r="F14" s="1">
        <f t="shared" si="0"/>
        <v>0.8755208333333333</v>
      </c>
    </row>
    <row r="15" spans="1:7" x14ac:dyDescent="0.35">
      <c r="A15" s="2" t="s">
        <v>20</v>
      </c>
      <c r="B15" t="s">
        <v>44</v>
      </c>
      <c r="C15" s="1">
        <v>0.8666666666666667</v>
      </c>
      <c r="D15" s="1">
        <v>0.75</v>
      </c>
      <c r="E15">
        <v>1</v>
      </c>
      <c r="F15" s="1">
        <f t="shared" si="0"/>
        <v>0.87083333333333335</v>
      </c>
    </row>
    <row r="16" spans="1:7" x14ac:dyDescent="0.35">
      <c r="A16" s="2" t="s">
        <v>13</v>
      </c>
      <c r="B16" t="s">
        <v>44</v>
      </c>
      <c r="C16" s="1">
        <v>0.8</v>
      </c>
      <c r="D16" s="1">
        <v>0.875</v>
      </c>
      <c r="E16">
        <v>1</v>
      </c>
      <c r="F16" s="1">
        <f t="shared" si="0"/>
        <v>0.86875000000000002</v>
      </c>
    </row>
    <row r="17" spans="1:7" x14ac:dyDescent="0.35">
      <c r="A17" s="2" t="s">
        <v>5</v>
      </c>
      <c r="B17" t="s">
        <v>44</v>
      </c>
      <c r="C17" s="1">
        <v>0.8</v>
      </c>
      <c r="D17" s="1">
        <v>0.84375</v>
      </c>
      <c r="E17">
        <v>1</v>
      </c>
      <c r="F17" s="1">
        <f t="shared" si="0"/>
        <v>0.86093750000000002</v>
      </c>
    </row>
    <row r="18" spans="1:7" x14ac:dyDescent="0.35">
      <c r="A18" s="2" t="s">
        <v>25</v>
      </c>
      <c r="B18" t="s">
        <v>44</v>
      </c>
      <c r="C18" s="1">
        <v>0.76666666666666672</v>
      </c>
      <c r="D18" s="1">
        <v>0.90625</v>
      </c>
      <c r="E18">
        <v>1</v>
      </c>
      <c r="F18" s="1">
        <f t="shared" si="0"/>
        <v>0.8598958333333333</v>
      </c>
    </row>
    <row r="19" spans="1:7" x14ac:dyDescent="0.35">
      <c r="A19" s="2" t="s">
        <v>19</v>
      </c>
      <c r="B19" t="s">
        <v>44</v>
      </c>
      <c r="C19" s="1">
        <v>0.73333333333333328</v>
      </c>
      <c r="D19" s="1">
        <v>0.96875</v>
      </c>
      <c r="E19">
        <v>1</v>
      </c>
      <c r="F19" s="1">
        <f t="shared" si="0"/>
        <v>0.8588541666666667</v>
      </c>
    </row>
    <row r="20" spans="1:7" x14ac:dyDescent="0.35">
      <c r="A20" s="2" t="s">
        <v>6</v>
      </c>
      <c r="B20" t="s">
        <v>44</v>
      </c>
      <c r="C20" s="1">
        <v>0.8666666666666667</v>
      </c>
      <c r="D20" s="1">
        <v>0.6875</v>
      </c>
      <c r="E20">
        <v>1</v>
      </c>
      <c r="F20" s="1">
        <f t="shared" si="0"/>
        <v>0.85520833333333335</v>
      </c>
    </row>
    <row r="21" spans="1:7" x14ac:dyDescent="0.35">
      <c r="A21" s="2" t="s">
        <v>22</v>
      </c>
      <c r="B21" t="s">
        <v>44</v>
      </c>
      <c r="C21" s="1">
        <v>0.7</v>
      </c>
      <c r="D21" s="1">
        <v>1</v>
      </c>
      <c r="E21">
        <v>1</v>
      </c>
      <c r="F21" s="1">
        <f t="shared" si="0"/>
        <v>0.85</v>
      </c>
    </row>
    <row r="22" spans="1:7" x14ac:dyDescent="0.35">
      <c r="A22" s="2" t="s">
        <v>2</v>
      </c>
      <c r="B22" t="s">
        <v>44</v>
      </c>
      <c r="C22" s="1">
        <v>0.66666666666666663</v>
      </c>
      <c r="D22" s="1">
        <v>0.96875</v>
      </c>
      <c r="E22">
        <v>1</v>
      </c>
      <c r="F22" s="1">
        <f t="shared" si="0"/>
        <v>0.82552083333333326</v>
      </c>
    </row>
    <row r="23" spans="1:7" x14ac:dyDescent="0.35">
      <c r="A23" s="2" t="s">
        <v>1</v>
      </c>
      <c r="B23" t="s">
        <v>44</v>
      </c>
      <c r="C23" s="1">
        <v>0.76666666666666672</v>
      </c>
      <c r="D23" s="1">
        <v>0.75</v>
      </c>
      <c r="E23">
        <v>1</v>
      </c>
      <c r="F23" s="1">
        <f t="shared" si="0"/>
        <v>0.8208333333333333</v>
      </c>
    </row>
    <row r="24" spans="1:7" x14ac:dyDescent="0.35">
      <c r="A24" s="2" t="s">
        <v>4</v>
      </c>
      <c r="B24" t="s">
        <v>44</v>
      </c>
      <c r="C24" s="1">
        <v>0.6333333333333333</v>
      </c>
      <c r="D24" s="1">
        <v>0.9375</v>
      </c>
      <c r="E24" s="3">
        <v>1</v>
      </c>
      <c r="F24" s="4">
        <f t="shared" si="0"/>
        <v>0.80104166666666665</v>
      </c>
      <c r="G24" s="6" t="s">
        <v>32</v>
      </c>
    </row>
    <row r="25" spans="1:7" x14ac:dyDescent="0.35">
      <c r="A25" s="2" t="s">
        <v>3</v>
      </c>
      <c r="B25" t="s">
        <v>44</v>
      </c>
      <c r="C25" s="1">
        <v>0.73333333333333328</v>
      </c>
      <c r="D25" s="1">
        <v>0.71875</v>
      </c>
      <c r="E25" s="5">
        <v>1</v>
      </c>
      <c r="F25" s="1">
        <f t="shared" si="0"/>
        <v>0.7963541666666667</v>
      </c>
    </row>
    <row r="26" spans="1:7" x14ac:dyDescent="0.35">
      <c r="A26" s="2" t="s">
        <v>21</v>
      </c>
      <c r="B26" t="s">
        <v>44</v>
      </c>
      <c r="C26" s="1">
        <v>0.76666666666666672</v>
      </c>
      <c r="D26" s="1">
        <v>0.625</v>
      </c>
      <c r="E26">
        <v>1</v>
      </c>
      <c r="F26" s="1">
        <f t="shared" si="0"/>
        <v>0.7895833333333333</v>
      </c>
    </row>
    <row r="27" spans="1:7" x14ac:dyDescent="0.35">
      <c r="A27" s="2" t="s">
        <v>17</v>
      </c>
      <c r="B27" t="s">
        <v>44</v>
      </c>
      <c r="C27" s="1">
        <v>0.66666666666666663</v>
      </c>
      <c r="D27" s="1">
        <v>0.65625</v>
      </c>
      <c r="E27">
        <v>1</v>
      </c>
      <c r="F27" s="1">
        <f t="shared" si="0"/>
        <v>0.74739583333333326</v>
      </c>
    </row>
    <row r="28" spans="1:7" x14ac:dyDescent="0.35">
      <c r="A28" s="2" t="s">
        <v>9</v>
      </c>
      <c r="B28" t="s">
        <v>44</v>
      </c>
      <c r="C28" s="1">
        <v>0.53333333333333333</v>
      </c>
      <c r="D28" s="1">
        <v>0.84375</v>
      </c>
      <c r="E28">
        <v>1</v>
      </c>
      <c r="F28" s="1">
        <f t="shared" si="0"/>
        <v>0.72760416666666661</v>
      </c>
    </row>
    <row r="29" spans="1:7" x14ac:dyDescent="0.35">
      <c r="A29" s="2" t="s">
        <v>14</v>
      </c>
      <c r="B29" t="s">
        <v>44</v>
      </c>
      <c r="C29" s="1">
        <v>0.9</v>
      </c>
      <c r="D29" s="4">
        <v>0</v>
      </c>
      <c r="E29">
        <v>1</v>
      </c>
      <c r="F29" s="4">
        <f t="shared" si="0"/>
        <v>0.7</v>
      </c>
      <c r="G29" s="6" t="s">
        <v>34</v>
      </c>
    </row>
  </sheetData>
  <sortState ref="A4:G29">
    <sortCondition descending="1" ref="F4:F29"/>
  </sortState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B1" workbookViewId="0">
      <selection activeCell="B4" sqref="B4:B29"/>
    </sheetView>
  </sheetViews>
  <sheetFormatPr defaultRowHeight="14.5" x14ac:dyDescent="0.35"/>
  <cols>
    <col min="1" max="1" width="12.6328125" hidden="1" customWidth="1"/>
    <col min="2" max="2" width="18.08984375" customWidth="1"/>
    <col min="3" max="3" width="13.36328125" customWidth="1"/>
    <col min="5" max="5" width="12.453125" customWidth="1"/>
    <col min="6" max="6" width="13.6328125" customWidth="1"/>
    <col min="7" max="7" width="45.6328125" customWidth="1"/>
  </cols>
  <sheetData>
    <row r="1" spans="1:7" ht="38.25" customHeight="1" x14ac:dyDescent="0.35">
      <c r="B1" s="19" t="s">
        <v>41</v>
      </c>
      <c r="C1" s="19"/>
      <c r="D1" s="19"/>
      <c r="E1" s="19"/>
      <c r="F1" s="19"/>
      <c r="G1" s="19"/>
    </row>
    <row r="2" spans="1:7" ht="7.25" customHeight="1" x14ac:dyDescent="0.35">
      <c r="B2" s="6"/>
    </row>
    <row r="3" spans="1:7" x14ac:dyDescent="0.35">
      <c r="A3" t="s">
        <v>26</v>
      </c>
      <c r="B3" s="7" t="s">
        <v>33</v>
      </c>
      <c r="C3" s="7" t="s">
        <v>28</v>
      </c>
      <c r="D3" s="7" t="s">
        <v>27</v>
      </c>
      <c r="E3" s="7" t="s">
        <v>29</v>
      </c>
      <c r="F3" s="7" t="s">
        <v>30</v>
      </c>
      <c r="G3" s="8" t="s">
        <v>31</v>
      </c>
    </row>
    <row r="4" spans="1:7" x14ac:dyDescent="0.35">
      <c r="A4" s="2" t="s">
        <v>13</v>
      </c>
      <c r="B4" t="s">
        <v>45</v>
      </c>
      <c r="C4" s="1">
        <v>0.8</v>
      </c>
      <c r="D4" s="1">
        <v>0.875</v>
      </c>
      <c r="E4">
        <v>1</v>
      </c>
      <c r="F4" s="1">
        <f t="shared" ref="F4:F29" si="0">(C4*0.45)+(D4*0.15)+(E4*0.4)</f>
        <v>0.8912500000000001</v>
      </c>
    </row>
    <row r="5" spans="1:7" x14ac:dyDescent="0.35">
      <c r="A5" s="2" t="s">
        <v>16</v>
      </c>
      <c r="B5" t="s">
        <v>45</v>
      </c>
      <c r="C5" s="1">
        <v>0.76666666666666672</v>
      </c>
      <c r="D5" s="1">
        <v>0.96875</v>
      </c>
      <c r="E5">
        <v>1</v>
      </c>
      <c r="F5" s="1">
        <f t="shared" si="0"/>
        <v>0.89031250000000006</v>
      </c>
    </row>
    <row r="6" spans="1:7" x14ac:dyDescent="0.35">
      <c r="A6" s="2" t="s">
        <v>0</v>
      </c>
      <c r="B6" t="s">
        <v>45</v>
      </c>
      <c r="C6" s="1">
        <v>0.93333333333333335</v>
      </c>
      <c r="D6" s="1">
        <v>1</v>
      </c>
      <c r="E6">
        <v>0.8</v>
      </c>
      <c r="F6" s="1">
        <f t="shared" si="0"/>
        <v>0.89000000000000012</v>
      </c>
    </row>
    <row r="7" spans="1:7" x14ac:dyDescent="0.35">
      <c r="A7" s="2" t="s">
        <v>23</v>
      </c>
      <c r="B7" t="s">
        <v>45</v>
      </c>
      <c r="C7" s="1">
        <v>0.93333333333333335</v>
      </c>
      <c r="D7" s="1">
        <v>0.96875</v>
      </c>
      <c r="E7">
        <v>0.8</v>
      </c>
      <c r="F7" s="4">
        <f t="shared" si="0"/>
        <v>0.88531250000000006</v>
      </c>
      <c r="G7" s="6" t="s">
        <v>32</v>
      </c>
    </row>
    <row r="8" spans="1:7" x14ac:dyDescent="0.35">
      <c r="A8" s="2" t="s">
        <v>11</v>
      </c>
      <c r="B8" t="s">
        <v>45</v>
      </c>
      <c r="C8" s="1">
        <v>0.8666666666666667</v>
      </c>
      <c r="D8" s="1">
        <v>0.96875</v>
      </c>
      <c r="E8">
        <v>0.8</v>
      </c>
      <c r="F8" s="4">
        <f t="shared" si="0"/>
        <v>0.85531250000000003</v>
      </c>
      <c r="G8" s="6" t="s">
        <v>32</v>
      </c>
    </row>
    <row r="9" spans="1:7" x14ac:dyDescent="0.35">
      <c r="A9" s="2" t="s">
        <v>12</v>
      </c>
      <c r="B9" t="s">
        <v>45</v>
      </c>
      <c r="C9" s="1">
        <v>0.9</v>
      </c>
      <c r="D9" s="1">
        <v>0.84375</v>
      </c>
      <c r="E9">
        <v>0.8</v>
      </c>
      <c r="F9" s="1">
        <f t="shared" si="0"/>
        <v>0.85156250000000011</v>
      </c>
    </row>
    <row r="10" spans="1:7" x14ac:dyDescent="0.35">
      <c r="A10" s="2" t="s">
        <v>15</v>
      </c>
      <c r="B10" t="s">
        <v>45</v>
      </c>
      <c r="C10" s="1">
        <v>0.8666666666666667</v>
      </c>
      <c r="D10" s="1">
        <v>0.9375</v>
      </c>
      <c r="E10">
        <v>0.8</v>
      </c>
      <c r="F10" s="4">
        <f t="shared" si="0"/>
        <v>0.85062500000000008</v>
      </c>
      <c r="G10" s="6" t="s">
        <v>32</v>
      </c>
    </row>
    <row r="11" spans="1:7" x14ac:dyDescent="0.35">
      <c r="A11" s="2" t="s">
        <v>18</v>
      </c>
      <c r="B11" t="s">
        <v>45</v>
      </c>
      <c r="C11" s="1">
        <v>0.9</v>
      </c>
      <c r="D11" s="1">
        <v>0.8125</v>
      </c>
      <c r="E11">
        <v>0.8</v>
      </c>
      <c r="F11" s="1">
        <f t="shared" si="0"/>
        <v>0.84687500000000004</v>
      </c>
    </row>
    <row r="12" spans="1:7" x14ac:dyDescent="0.35">
      <c r="A12" s="2" t="s">
        <v>5</v>
      </c>
      <c r="B12" t="s">
        <v>45</v>
      </c>
      <c r="C12" s="1">
        <v>0.8</v>
      </c>
      <c r="D12" s="1">
        <v>0.84375</v>
      </c>
      <c r="E12">
        <v>0.9</v>
      </c>
      <c r="F12" s="1">
        <f t="shared" si="0"/>
        <v>0.84656250000000011</v>
      </c>
    </row>
    <row r="13" spans="1:7" x14ac:dyDescent="0.35">
      <c r="A13" s="2" t="s">
        <v>8</v>
      </c>
      <c r="B13" t="s">
        <v>45</v>
      </c>
      <c r="C13" s="1">
        <v>0.83333333333333337</v>
      </c>
      <c r="D13" s="1">
        <v>0.96875</v>
      </c>
      <c r="E13">
        <v>0.8</v>
      </c>
      <c r="F13" s="1">
        <f t="shared" si="0"/>
        <v>0.84031250000000002</v>
      </c>
    </row>
    <row r="14" spans="1:7" x14ac:dyDescent="0.35">
      <c r="A14" s="2" t="s">
        <v>7</v>
      </c>
      <c r="B14" t="s">
        <v>45</v>
      </c>
      <c r="C14" s="1">
        <v>0.83333333333333337</v>
      </c>
      <c r="D14" s="1">
        <v>0.96875</v>
      </c>
      <c r="E14">
        <v>0.8</v>
      </c>
      <c r="F14" s="1">
        <f t="shared" si="0"/>
        <v>0.84031250000000002</v>
      </c>
    </row>
    <row r="15" spans="1:7" x14ac:dyDescent="0.35">
      <c r="A15" s="2" t="s">
        <v>24</v>
      </c>
      <c r="B15" t="s">
        <v>45</v>
      </c>
      <c r="C15" s="1">
        <v>0.8</v>
      </c>
      <c r="D15" s="1">
        <v>1</v>
      </c>
      <c r="E15">
        <v>0.8</v>
      </c>
      <c r="F15" s="1">
        <f t="shared" si="0"/>
        <v>0.83000000000000007</v>
      </c>
    </row>
    <row r="16" spans="1:7" x14ac:dyDescent="0.35">
      <c r="A16" s="2" t="s">
        <v>10</v>
      </c>
      <c r="B16" t="s">
        <v>45</v>
      </c>
      <c r="C16" s="1">
        <v>0.8</v>
      </c>
      <c r="D16" s="1">
        <v>0.96875</v>
      </c>
      <c r="E16">
        <v>0.8</v>
      </c>
      <c r="F16" s="1">
        <f t="shared" si="0"/>
        <v>0.82531250000000012</v>
      </c>
    </row>
    <row r="17" spans="1:7" x14ac:dyDescent="0.35">
      <c r="A17" s="2" t="s">
        <v>20</v>
      </c>
      <c r="B17" t="s">
        <v>45</v>
      </c>
      <c r="C17" s="1">
        <v>0.8666666666666667</v>
      </c>
      <c r="D17" s="1">
        <v>0.75</v>
      </c>
      <c r="E17">
        <v>0.8</v>
      </c>
      <c r="F17" s="1">
        <f t="shared" si="0"/>
        <v>0.82250000000000001</v>
      </c>
    </row>
    <row r="18" spans="1:7" x14ac:dyDescent="0.35">
      <c r="A18" s="2" t="s">
        <v>6</v>
      </c>
      <c r="B18" t="s">
        <v>45</v>
      </c>
      <c r="C18" s="1">
        <v>0.8666666666666667</v>
      </c>
      <c r="D18" s="1">
        <v>0.6875</v>
      </c>
      <c r="E18">
        <v>0.8</v>
      </c>
      <c r="F18" s="1">
        <f t="shared" si="0"/>
        <v>0.8131250000000001</v>
      </c>
    </row>
    <row r="19" spans="1:7" x14ac:dyDescent="0.35">
      <c r="A19" s="2" t="s">
        <v>2</v>
      </c>
      <c r="B19" t="s">
        <v>45</v>
      </c>
      <c r="C19" s="1">
        <v>0.66666666666666663</v>
      </c>
      <c r="D19" s="1">
        <v>0.96875</v>
      </c>
      <c r="E19">
        <v>0.9</v>
      </c>
      <c r="F19" s="1">
        <f t="shared" si="0"/>
        <v>0.8053125000000001</v>
      </c>
    </row>
    <row r="20" spans="1:7" x14ac:dyDescent="0.35">
      <c r="A20" s="2" t="s">
        <v>14</v>
      </c>
      <c r="B20" t="s">
        <v>45</v>
      </c>
      <c r="C20" s="1">
        <v>0.9</v>
      </c>
      <c r="D20" s="4">
        <v>0</v>
      </c>
      <c r="E20">
        <v>1</v>
      </c>
      <c r="F20" s="4">
        <f t="shared" si="0"/>
        <v>0.80500000000000005</v>
      </c>
      <c r="G20" s="6" t="s">
        <v>34</v>
      </c>
    </row>
    <row r="21" spans="1:7" x14ac:dyDescent="0.35">
      <c r="A21" s="2" t="s">
        <v>25</v>
      </c>
      <c r="B21" t="s">
        <v>45</v>
      </c>
      <c r="C21" s="1">
        <v>0.76666666666666672</v>
      </c>
      <c r="D21" s="1">
        <v>0.90625</v>
      </c>
      <c r="E21">
        <v>0.8</v>
      </c>
      <c r="F21" s="1">
        <f t="shared" si="0"/>
        <v>0.80093750000000008</v>
      </c>
    </row>
    <row r="22" spans="1:7" x14ac:dyDescent="0.35">
      <c r="A22" s="2" t="s">
        <v>19</v>
      </c>
      <c r="B22" t="s">
        <v>45</v>
      </c>
      <c r="C22" s="1">
        <v>0.73333333333333328</v>
      </c>
      <c r="D22" s="1">
        <v>0.96875</v>
      </c>
      <c r="E22">
        <v>0.8</v>
      </c>
      <c r="F22" s="1">
        <f t="shared" si="0"/>
        <v>0.79531249999999998</v>
      </c>
    </row>
    <row r="23" spans="1:7" x14ac:dyDescent="0.35">
      <c r="A23" s="2" t="s">
        <v>22</v>
      </c>
      <c r="B23" t="s">
        <v>45</v>
      </c>
      <c r="C23" s="1">
        <v>0.7</v>
      </c>
      <c r="D23" s="1">
        <v>1</v>
      </c>
      <c r="E23">
        <v>0.8</v>
      </c>
      <c r="F23" s="1">
        <f t="shared" si="0"/>
        <v>0.78500000000000003</v>
      </c>
    </row>
    <row r="24" spans="1:7" x14ac:dyDescent="0.35">
      <c r="A24" s="2" t="s">
        <v>1</v>
      </c>
      <c r="B24" t="s">
        <v>45</v>
      </c>
      <c r="C24" s="1">
        <v>0.76666666666666672</v>
      </c>
      <c r="D24" s="1">
        <v>0.75</v>
      </c>
      <c r="E24">
        <v>0.8</v>
      </c>
      <c r="F24" s="1">
        <f t="shared" si="0"/>
        <v>0.77750000000000008</v>
      </c>
    </row>
    <row r="25" spans="1:7" x14ac:dyDescent="0.35">
      <c r="A25" s="2" t="s">
        <v>9</v>
      </c>
      <c r="B25" t="s">
        <v>45</v>
      </c>
      <c r="C25" s="1">
        <v>0.53333333333333333</v>
      </c>
      <c r="D25" s="1">
        <v>0.84375</v>
      </c>
      <c r="E25">
        <v>1</v>
      </c>
      <c r="F25" s="1">
        <f t="shared" si="0"/>
        <v>0.76656250000000004</v>
      </c>
    </row>
    <row r="26" spans="1:7" x14ac:dyDescent="0.35">
      <c r="A26" s="2" t="s">
        <v>21</v>
      </c>
      <c r="B26" t="s">
        <v>45</v>
      </c>
      <c r="C26" s="1">
        <v>0.76666666666666672</v>
      </c>
      <c r="D26" s="1">
        <v>0.625</v>
      </c>
      <c r="E26">
        <v>0.8</v>
      </c>
      <c r="F26" s="1">
        <f t="shared" si="0"/>
        <v>0.75875000000000004</v>
      </c>
    </row>
    <row r="27" spans="1:7" x14ac:dyDescent="0.35">
      <c r="A27" s="2" t="s">
        <v>3</v>
      </c>
      <c r="B27" t="s">
        <v>45</v>
      </c>
      <c r="C27" s="1">
        <v>0.73333333333333328</v>
      </c>
      <c r="D27" s="1">
        <v>0.71875</v>
      </c>
      <c r="E27">
        <v>0.8</v>
      </c>
      <c r="F27" s="1">
        <f t="shared" si="0"/>
        <v>0.7578125</v>
      </c>
    </row>
    <row r="28" spans="1:7" x14ac:dyDescent="0.35">
      <c r="A28" s="2" t="s">
        <v>4</v>
      </c>
      <c r="B28" t="s">
        <v>45</v>
      </c>
      <c r="C28" s="1">
        <v>0.6333333333333333</v>
      </c>
      <c r="D28" s="1">
        <v>0.9375</v>
      </c>
      <c r="E28">
        <v>0.8</v>
      </c>
      <c r="F28" s="4">
        <f t="shared" si="0"/>
        <v>0.74562499999999998</v>
      </c>
      <c r="G28" s="6" t="s">
        <v>32</v>
      </c>
    </row>
    <row r="29" spans="1:7" x14ac:dyDescent="0.35">
      <c r="A29" s="2" t="s">
        <v>17</v>
      </c>
      <c r="B29" t="s">
        <v>45</v>
      </c>
      <c r="C29" s="1">
        <v>0.66666666666666663</v>
      </c>
      <c r="D29" s="1">
        <v>0.65625</v>
      </c>
      <c r="E29">
        <v>0.8</v>
      </c>
      <c r="F29" s="1">
        <f t="shared" si="0"/>
        <v>0.71843750000000006</v>
      </c>
    </row>
  </sheetData>
  <sortState ref="A4:I29">
    <sortCondition descending="1" ref="F4:F29"/>
  </sortState>
  <mergeCells count="1">
    <mergeCell ref="B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2" sqref="A2:A27"/>
    </sheetView>
  </sheetViews>
  <sheetFormatPr defaultColWidth="8.90625" defaultRowHeight="14.5" x14ac:dyDescent="0.35"/>
  <cols>
    <col min="1" max="1" width="25.36328125" style="14" customWidth="1"/>
    <col min="2" max="2" width="14" style="13" customWidth="1"/>
    <col min="3" max="3" width="15.54296875" style="13" customWidth="1"/>
    <col min="4" max="4" width="13.08984375" style="13" customWidth="1"/>
    <col min="5" max="5" width="10.90625" style="13" customWidth="1"/>
    <col min="6" max="6" width="10.6328125" style="16" customWidth="1"/>
    <col min="7" max="16384" width="8.90625" style="13"/>
  </cols>
  <sheetData>
    <row r="1" spans="1:6" s="10" customFormat="1" ht="43.5" x14ac:dyDescent="0.35">
      <c r="A1" s="9"/>
      <c r="B1" s="17" t="s">
        <v>36</v>
      </c>
      <c r="C1" s="17" t="s">
        <v>37</v>
      </c>
      <c r="D1" s="17" t="s">
        <v>38</v>
      </c>
      <c r="E1" s="17" t="s">
        <v>39</v>
      </c>
      <c r="F1" s="17" t="s">
        <v>35</v>
      </c>
    </row>
    <row r="2" spans="1:6" x14ac:dyDescent="0.35">
      <c r="A2" s="11" t="s">
        <v>45</v>
      </c>
      <c r="B2" s="12">
        <v>1</v>
      </c>
      <c r="C2" s="12">
        <v>1</v>
      </c>
      <c r="D2" s="12">
        <v>1</v>
      </c>
      <c r="E2" s="12">
        <v>1</v>
      </c>
      <c r="F2" s="15">
        <v>1</v>
      </c>
    </row>
    <row r="3" spans="1:6" x14ac:dyDescent="0.35">
      <c r="A3" s="11" t="s">
        <v>45</v>
      </c>
      <c r="B3" s="12">
        <v>1</v>
      </c>
      <c r="C3" s="12">
        <v>1</v>
      </c>
      <c r="D3" s="12">
        <v>1</v>
      </c>
      <c r="E3" s="12">
        <v>1</v>
      </c>
      <c r="F3" s="15">
        <v>1</v>
      </c>
    </row>
    <row r="4" spans="1:6" x14ac:dyDescent="0.35">
      <c r="A4" s="11" t="s">
        <v>45</v>
      </c>
      <c r="B4" s="12">
        <v>1</v>
      </c>
      <c r="C4" s="12">
        <v>1</v>
      </c>
      <c r="D4" s="12">
        <v>1</v>
      </c>
      <c r="E4" s="12">
        <v>1</v>
      </c>
      <c r="F4" s="15">
        <v>1</v>
      </c>
    </row>
    <row r="5" spans="1:6" x14ac:dyDescent="0.35">
      <c r="A5" s="11" t="s">
        <v>45</v>
      </c>
      <c r="B5" s="12">
        <v>1</v>
      </c>
      <c r="C5" s="12">
        <v>1</v>
      </c>
      <c r="D5" s="12">
        <v>1</v>
      </c>
      <c r="E5" s="12">
        <v>0.875</v>
      </c>
      <c r="F5" s="15">
        <v>0.96875</v>
      </c>
    </row>
    <row r="6" spans="1:6" x14ac:dyDescent="0.35">
      <c r="A6" s="11" t="s">
        <v>45</v>
      </c>
      <c r="B6" s="12">
        <v>0.875</v>
      </c>
      <c r="C6" s="12">
        <v>1</v>
      </c>
      <c r="D6" s="12">
        <v>1</v>
      </c>
      <c r="E6" s="12">
        <v>1</v>
      </c>
      <c r="F6" s="15">
        <v>0.96875</v>
      </c>
    </row>
    <row r="7" spans="1:6" x14ac:dyDescent="0.35">
      <c r="A7" s="11" t="s">
        <v>45</v>
      </c>
      <c r="B7" s="12">
        <v>1</v>
      </c>
      <c r="C7" s="12">
        <v>1</v>
      </c>
      <c r="D7" s="12">
        <v>1</v>
      </c>
      <c r="E7" s="12">
        <v>0.875</v>
      </c>
      <c r="F7" s="15">
        <v>0.96875</v>
      </c>
    </row>
    <row r="8" spans="1:6" x14ac:dyDescent="0.35">
      <c r="A8" s="11" t="s">
        <v>45</v>
      </c>
      <c r="B8" s="12">
        <v>1</v>
      </c>
      <c r="C8" s="12">
        <v>1</v>
      </c>
      <c r="D8" s="12">
        <v>1</v>
      </c>
      <c r="E8" s="12">
        <v>0.875</v>
      </c>
      <c r="F8" s="15">
        <v>0.96875</v>
      </c>
    </row>
    <row r="9" spans="1:6" x14ac:dyDescent="0.35">
      <c r="A9" s="11" t="s">
        <v>45</v>
      </c>
      <c r="B9" s="12">
        <v>1</v>
      </c>
      <c r="C9" s="12">
        <v>1</v>
      </c>
      <c r="D9" s="12">
        <v>1</v>
      </c>
      <c r="E9" s="12">
        <v>0.875</v>
      </c>
      <c r="F9" s="15">
        <v>0.96875</v>
      </c>
    </row>
    <row r="10" spans="1:6" x14ac:dyDescent="0.35">
      <c r="A10" s="11" t="s">
        <v>45</v>
      </c>
      <c r="B10" s="12">
        <v>1</v>
      </c>
      <c r="C10" s="12">
        <v>1</v>
      </c>
      <c r="D10" s="12">
        <v>1</v>
      </c>
      <c r="E10" s="12">
        <v>0.875</v>
      </c>
      <c r="F10" s="15">
        <v>0.96875</v>
      </c>
    </row>
    <row r="11" spans="1:6" x14ac:dyDescent="0.35">
      <c r="A11" s="11" t="s">
        <v>45</v>
      </c>
      <c r="B11" s="12">
        <v>1</v>
      </c>
      <c r="C11" s="12">
        <v>1</v>
      </c>
      <c r="D11" s="12">
        <v>1</v>
      </c>
      <c r="E11" s="12">
        <v>0.875</v>
      </c>
      <c r="F11" s="15">
        <v>0.96875</v>
      </c>
    </row>
    <row r="12" spans="1:6" x14ac:dyDescent="0.35">
      <c r="A12" s="11" t="s">
        <v>45</v>
      </c>
      <c r="B12" s="12">
        <v>1</v>
      </c>
      <c r="C12" s="12">
        <v>1</v>
      </c>
      <c r="D12" s="12">
        <v>1</v>
      </c>
      <c r="E12" s="12">
        <v>0.875</v>
      </c>
      <c r="F12" s="15">
        <v>0.96875</v>
      </c>
    </row>
    <row r="13" spans="1:6" x14ac:dyDescent="0.35">
      <c r="A13" s="11" t="s">
        <v>45</v>
      </c>
      <c r="B13" s="12">
        <v>1</v>
      </c>
      <c r="C13" s="12">
        <v>1</v>
      </c>
      <c r="D13" s="12">
        <v>1</v>
      </c>
      <c r="E13" s="12">
        <v>0.75</v>
      </c>
      <c r="F13" s="15">
        <v>0.9375</v>
      </c>
    </row>
    <row r="14" spans="1:6" x14ac:dyDescent="0.35">
      <c r="A14" s="11" t="s">
        <v>45</v>
      </c>
      <c r="B14" s="12">
        <v>1</v>
      </c>
      <c r="C14" s="12">
        <v>1</v>
      </c>
      <c r="D14" s="12">
        <v>1</v>
      </c>
      <c r="E14" s="12">
        <v>0.75</v>
      </c>
      <c r="F14" s="15">
        <v>0.9375</v>
      </c>
    </row>
    <row r="15" spans="1:6" x14ac:dyDescent="0.35">
      <c r="A15" s="11" t="s">
        <v>45</v>
      </c>
      <c r="B15" s="12">
        <v>1</v>
      </c>
      <c r="C15" s="12">
        <v>1</v>
      </c>
      <c r="D15" s="12">
        <v>1</v>
      </c>
      <c r="E15" s="12">
        <v>0.625</v>
      </c>
      <c r="F15" s="15">
        <v>0.90625</v>
      </c>
    </row>
    <row r="16" spans="1:6" x14ac:dyDescent="0.35">
      <c r="A16" s="11" t="s">
        <v>45</v>
      </c>
      <c r="B16" s="12">
        <v>1</v>
      </c>
      <c r="C16" s="12">
        <v>1</v>
      </c>
      <c r="D16" s="12">
        <v>0.625</v>
      </c>
      <c r="E16" s="12">
        <v>0.875</v>
      </c>
      <c r="F16" s="15">
        <v>0.875</v>
      </c>
    </row>
    <row r="17" spans="1:6" x14ac:dyDescent="0.35">
      <c r="A17" s="11" t="s">
        <v>45</v>
      </c>
      <c r="B17" s="12">
        <v>1</v>
      </c>
      <c r="C17" s="12">
        <v>1</v>
      </c>
      <c r="D17" s="12">
        <v>0.625</v>
      </c>
      <c r="E17" s="12">
        <v>0.75</v>
      </c>
      <c r="F17" s="15">
        <v>0.84375</v>
      </c>
    </row>
    <row r="18" spans="1:6" x14ac:dyDescent="0.35">
      <c r="A18" s="11" t="s">
        <v>45</v>
      </c>
      <c r="B18" s="12">
        <v>1</v>
      </c>
      <c r="C18" s="12">
        <v>1</v>
      </c>
      <c r="D18" s="12">
        <v>0.625</v>
      </c>
      <c r="E18" s="12">
        <v>0.75</v>
      </c>
      <c r="F18" s="15">
        <v>0.84375</v>
      </c>
    </row>
    <row r="19" spans="1:6" x14ac:dyDescent="0.35">
      <c r="A19" s="11" t="s">
        <v>45</v>
      </c>
      <c r="B19" s="12">
        <v>1</v>
      </c>
      <c r="C19" s="12">
        <v>1</v>
      </c>
      <c r="D19" s="12">
        <v>0.625</v>
      </c>
      <c r="E19" s="12">
        <v>0.75</v>
      </c>
      <c r="F19" s="15">
        <v>0.84375</v>
      </c>
    </row>
    <row r="20" spans="1:6" x14ac:dyDescent="0.35">
      <c r="A20" s="11" t="s">
        <v>45</v>
      </c>
      <c r="B20" s="12">
        <v>1</v>
      </c>
      <c r="C20" s="12">
        <v>1</v>
      </c>
      <c r="D20" s="12">
        <v>0.625</v>
      </c>
      <c r="E20" s="12">
        <v>0.625</v>
      </c>
      <c r="F20" s="15">
        <v>0.8125</v>
      </c>
    </row>
    <row r="21" spans="1:6" x14ac:dyDescent="0.35">
      <c r="A21" s="11" t="s">
        <v>45</v>
      </c>
      <c r="B21" s="12">
        <v>0.75</v>
      </c>
      <c r="C21" s="12">
        <v>0.75</v>
      </c>
      <c r="D21" s="12">
        <v>0.625</v>
      </c>
      <c r="E21" s="12">
        <v>0.875</v>
      </c>
      <c r="F21" s="15">
        <v>0.75</v>
      </c>
    </row>
    <row r="22" spans="1:6" x14ac:dyDescent="0.35">
      <c r="A22" s="11" t="s">
        <v>45</v>
      </c>
      <c r="B22" s="12">
        <v>0.75</v>
      </c>
      <c r="C22" s="12">
        <v>0.75</v>
      </c>
      <c r="D22" s="12">
        <v>0.625</v>
      </c>
      <c r="E22" s="12">
        <v>0.875</v>
      </c>
      <c r="F22" s="15">
        <v>0.75</v>
      </c>
    </row>
    <row r="23" spans="1:6" x14ac:dyDescent="0.35">
      <c r="A23" s="11" t="s">
        <v>45</v>
      </c>
      <c r="B23" s="12">
        <v>1</v>
      </c>
      <c r="C23" s="12">
        <v>1</v>
      </c>
      <c r="D23" s="12">
        <v>0.375</v>
      </c>
      <c r="E23" s="12">
        <v>0.5</v>
      </c>
      <c r="F23" s="15">
        <v>0.71875</v>
      </c>
    </row>
    <row r="24" spans="1:6" x14ac:dyDescent="0.35">
      <c r="A24" s="11" t="s">
        <v>45</v>
      </c>
      <c r="B24" s="12">
        <v>1</v>
      </c>
      <c r="C24" s="12">
        <v>1</v>
      </c>
      <c r="D24" s="12">
        <v>0.25</v>
      </c>
      <c r="E24" s="12">
        <v>0.5</v>
      </c>
      <c r="F24" s="15">
        <v>0.6875</v>
      </c>
    </row>
    <row r="25" spans="1:6" x14ac:dyDescent="0.35">
      <c r="A25" s="11" t="s">
        <v>45</v>
      </c>
      <c r="B25" s="12">
        <v>1</v>
      </c>
      <c r="C25" s="12">
        <v>1</v>
      </c>
      <c r="D25" s="12">
        <v>0.125</v>
      </c>
      <c r="E25" s="12">
        <v>0.5</v>
      </c>
      <c r="F25" s="15">
        <v>0.65625</v>
      </c>
    </row>
    <row r="26" spans="1:6" x14ac:dyDescent="0.35">
      <c r="A26" s="11" t="s">
        <v>45</v>
      </c>
      <c r="B26" s="12">
        <v>1</v>
      </c>
      <c r="C26" s="12">
        <v>1</v>
      </c>
      <c r="D26" s="12">
        <v>0.125</v>
      </c>
      <c r="E26" s="12">
        <v>0.375</v>
      </c>
      <c r="F26" s="15">
        <v>0.625</v>
      </c>
    </row>
    <row r="27" spans="1:6" x14ac:dyDescent="0.35">
      <c r="A27" s="11" t="s">
        <v>45</v>
      </c>
      <c r="B27" s="18" t="s">
        <v>40</v>
      </c>
      <c r="C27" s="18" t="s">
        <v>40</v>
      </c>
      <c r="D27" s="18" t="s">
        <v>40</v>
      </c>
      <c r="E27" s="18" t="s">
        <v>40</v>
      </c>
      <c r="F27" s="18" t="s">
        <v>40</v>
      </c>
    </row>
  </sheetData>
  <sortState ref="A2:F27">
    <sortCondition descending="1" ref="F2:F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Proposed Weighting</vt:lpstr>
      <vt:lpstr>Scoring Alternative #1</vt:lpstr>
      <vt:lpstr>Scoring Alternative #2</vt:lpstr>
      <vt:lpstr>LDA Scores</vt:lpstr>
    </vt:vector>
  </TitlesOfParts>
  <Company>ICFI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Alexander, Allison</dc:creator>
  <cp:lastModifiedBy>Maravilla, Brent A. EOP/OMB</cp:lastModifiedBy>
  <dcterms:created xsi:type="dcterms:W3CDTF">2017-01-10T23:55:32Z</dcterms:created>
  <dcterms:modified xsi:type="dcterms:W3CDTF">2017-05-29T19:19:38Z</dcterms:modified>
</cp:coreProperties>
</file>