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80" windowHeight="8070"/>
  </bookViews>
  <sheets>
    <sheet name="CPIP" sheetId="1" r:id="rId1"/>
  </sheets>
  <definedNames>
    <definedName name="_xlnm.Print_Area" localSheetId="0">CPIP!$A$1:$L$40</definedName>
  </definedNames>
  <calcPr calcId="125725"/>
</workbook>
</file>

<file path=xl/calcChain.xml><?xml version="1.0" encoding="utf-8"?>
<calcChain xmlns="http://schemas.openxmlformats.org/spreadsheetml/2006/main">
  <c r="L33" i="1"/>
  <c r="P33" s="1"/>
  <c r="K33"/>
  <c r="I33"/>
  <c r="H33"/>
  <c r="G33"/>
  <c r="F33"/>
  <c r="E33"/>
  <c r="D33"/>
  <c r="J30"/>
  <c r="I30"/>
  <c r="H21"/>
  <c r="H35" s="1"/>
  <c r="G21"/>
  <c r="F21"/>
  <c r="E21"/>
  <c r="D21"/>
  <c r="D35" s="1"/>
  <c r="K18"/>
  <c r="K21" s="1"/>
  <c r="I18"/>
  <c r="I21" s="1"/>
  <c r="I35" s="1"/>
  <c r="F18"/>
  <c r="J18" l="1"/>
  <c r="E35"/>
  <c r="G35"/>
  <c r="J33"/>
  <c r="O33"/>
  <c r="K35"/>
  <c r="O35" s="1"/>
  <c r="O21"/>
  <c r="J21"/>
  <c r="F35"/>
  <c r="J35" s="1"/>
  <c r="L18"/>
  <c r="L21" s="1"/>
  <c r="L35" l="1"/>
  <c r="P35" s="1"/>
  <c r="P21"/>
</calcChain>
</file>

<file path=xl/sharedStrings.xml><?xml version="1.0" encoding="utf-8"?>
<sst xmlns="http://schemas.openxmlformats.org/spreadsheetml/2006/main" count="46" uniqueCount="34">
  <si>
    <t>Program Summary By Expenditure Category</t>
  </si>
  <si>
    <t>(in $000s)</t>
  </si>
  <si>
    <t>Category of Expense</t>
  </si>
  <si>
    <t>Change from</t>
  </si>
  <si>
    <t>Actual</t>
  </si>
  <si>
    <t>Budget</t>
  </si>
  <si>
    <t>Approved</t>
  </si>
  <si>
    <t>2010 Approved</t>
  </si>
  <si>
    <t>Outlook</t>
  </si>
  <si>
    <t>$</t>
  </si>
  <si>
    <t>%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</si>
  <si>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</si>
  <si>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</si>
  <si>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</si>
  <si>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</si>
  <si>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</si>
  <si>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</si>
  <si>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</si>
  <si>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</si>
  <si>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</si>
  <si>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</si>
  <si>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</si>
  <si>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</si>
  <si>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</si>
  <si>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</si>
  <si>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</si>
  <si>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</si>
  <si>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</si>
  <si>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</si>
  <si>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 xml:space="preserve"> </t>
  </si>
  <si>
    <t>TOTAL REVENUE</t>
  </si>
  <si>
    <t>TOTAL NET EXPENDITURES</t>
  </si>
  <si>
    <t>APPROVED POSITIONS</t>
  </si>
  <si>
    <t>Community Partnership and Investment Program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</si>
</sst>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_-* #,##0.0_-;\-* #,##0.0_-;_-* &quot;-&quot;??_-;_-@_-"/>
    <numFmt numFmtId="165" formatCode="0.0"/>
    <numFmt numFmtId="166" formatCode="0_)"/>
    <numFmt numFmtId="167" formatCode="#,##0.0_);\(#,##0.0\);_-@_-"/>
    <numFmt numFmtId="168" formatCode="#,##0.0_);[Red]\(#,##0.0\)"/>
    <numFmt numFmtId="169" formatCode="#,##0.0;[Red]\(#,##0.0\)"/>
    <numFmt numFmtId="170" formatCode="0.0%;[Red]\(0.0%\)"/>
    <numFmt numFmtId="171" formatCode="mmmm\ d&quot;, &quot;yyyy;@"/>
  </numFmts>
  <fonts count="10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6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/>
      <diagonal/>
    </border>
    <border>
      <left style="medium">
        <color indexed="8"/>
      </left>
      <right style="thin">
        <color indexed="64"/>
      </right>
      <top/>
      <bottom/>
      <diagonal/>
    </border>
    <border>
      <left style="medium">
        <color indexed="8"/>
      </left>
      <right style="thin">
        <color indexed="64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71" fontId="2" fillId="0" borderId="0"/>
  </cellStyleXfs>
  <cellXfs count="129">
    <xf numFmtId="0" fontId="0" fillId="0" borderId="0" xfId="0"/>
    <xf numFmtId="0" fontId="3" fillId="0" borderId="0" xfId="2" applyFont="1" applyBorder="1" applyAlignment="1">
      <alignment horizontal="center"/>
    </xf>
    <xf numFmtId="0" fontId="4" fillId="0" borderId="0" xfId="0" applyFont="1"/>
    <xf numFmtId="1" fontId="6" fillId="0" borderId="0" xfId="2" applyNumberFormat="1" applyFont="1" applyFill="1" applyBorder="1" applyAlignment="1" applyProtection="1"/>
    <xf numFmtId="0" fontId="3" fillId="0" borderId="0" xfId="2" applyFont="1" applyFill="1" applyBorder="1" applyAlignment="1" applyProtection="1">
      <alignment horizontal="center"/>
    </xf>
    <xf numFmtId="0" fontId="5" fillId="0" borderId="0" xfId="2" applyFont="1" applyFill="1" applyAlignment="1" applyProtection="1">
      <alignment horizontal="centerContinuous"/>
    </xf>
    <xf numFmtId="0" fontId="4" fillId="0" borderId="1" xfId="2" applyFont="1" applyFill="1" applyBorder="1" applyProtection="1"/>
    <xf numFmtId="164" fontId="4" fillId="0" borderId="1" xfId="1" applyNumberFormat="1" applyFont="1" applyFill="1" applyBorder="1" applyProtection="1"/>
    <xf numFmtId="0" fontId="4" fillId="0" borderId="0" xfId="2" applyFont="1" applyFill="1" applyBorder="1" applyProtection="1"/>
    <xf numFmtId="0" fontId="7" fillId="0" borderId="0" xfId="2" applyFont="1" applyFill="1" applyBorder="1" applyProtection="1"/>
    <xf numFmtId="0" fontId="7" fillId="2" borderId="8" xfId="2" applyFont="1" applyFill="1" applyBorder="1" applyProtection="1"/>
    <xf numFmtId="0" fontId="7" fillId="2" borderId="3" xfId="2" applyFont="1" applyFill="1" applyBorder="1" applyAlignment="1" applyProtection="1">
      <alignment horizontal="left"/>
    </xf>
    <xf numFmtId="164" fontId="7" fillId="2" borderId="3" xfId="1" applyNumberFormat="1" applyFont="1" applyFill="1" applyBorder="1" applyProtection="1"/>
    <xf numFmtId="0" fontId="7" fillId="2" borderId="11" xfId="2" applyFont="1" applyFill="1" applyBorder="1" applyAlignment="1" applyProtection="1">
      <alignment horizontal="center"/>
    </xf>
    <xf numFmtId="166" fontId="7" fillId="0" borderId="0" xfId="2" applyNumberFormat="1" applyFont="1" applyFill="1" applyBorder="1" applyAlignment="1" applyProtection="1">
      <alignment horizontal="center"/>
    </xf>
    <xf numFmtId="0" fontId="7" fillId="0" borderId="0" xfId="2" applyFont="1" applyFill="1" applyBorder="1" applyAlignment="1" applyProtection="1">
      <alignment horizontal="center"/>
    </xf>
    <xf numFmtId="0" fontId="7" fillId="2" borderId="14" xfId="2" applyFont="1" applyFill="1" applyBorder="1" applyAlignment="1" applyProtection="1">
      <alignment horizontal="center"/>
    </xf>
    <xf numFmtId="0" fontId="7" fillId="2" borderId="14" xfId="2" applyFont="1" applyFill="1" applyBorder="1" applyAlignment="1" applyProtection="1">
      <alignment horizontal="center" vertical="center"/>
    </xf>
    <xf numFmtId="0" fontId="7" fillId="2" borderId="15" xfId="2" applyFont="1" applyFill="1" applyBorder="1" applyAlignment="1" applyProtection="1">
      <alignment horizontal="center" vertical="center"/>
    </xf>
    <xf numFmtId="164" fontId="7" fillId="2" borderId="15" xfId="1" applyNumberFormat="1" applyFont="1" applyFill="1" applyBorder="1" applyAlignment="1" applyProtection="1">
      <alignment horizontal="center" vertical="center"/>
    </xf>
    <xf numFmtId="0" fontId="7" fillId="0" borderId="0" xfId="2" applyFont="1" applyFill="1" applyBorder="1" applyAlignment="1" applyProtection="1">
      <alignment horizontal="center" vertical="center"/>
    </xf>
    <xf numFmtId="167" fontId="4" fillId="2" borderId="11" xfId="2" applyNumberFormat="1" applyFont="1" applyFill="1" applyBorder="1" applyAlignment="1" applyProtection="1">
      <alignment horizontal="center"/>
    </xf>
    <xf numFmtId="167" fontId="4" fillId="2" borderId="19" xfId="2" applyNumberFormat="1" applyFont="1" applyFill="1" applyBorder="1" applyAlignment="1" applyProtection="1">
      <alignment horizontal="center"/>
    </xf>
    <xf numFmtId="167" fontId="4" fillId="2" borderId="0" xfId="1" applyNumberFormat="1" applyFont="1" applyFill="1" applyBorder="1" applyAlignment="1" applyProtection="1">
      <alignment horizontal="center"/>
    </xf>
    <xf numFmtId="167" fontId="4" fillId="0" borderId="0" xfId="2" applyNumberFormat="1" applyFont="1" applyFill="1" applyBorder="1" applyProtection="1"/>
    <xf numFmtId="169" fontId="4" fillId="2" borderId="11" xfId="2" applyNumberFormat="1" applyFont="1" applyFill="1" applyBorder="1" applyAlignment="1" applyProtection="1">
      <alignment horizontal="center"/>
    </xf>
    <xf numFmtId="169" fontId="4" fillId="2" borderId="19" xfId="2" applyNumberFormat="1" applyFont="1" applyFill="1" applyBorder="1" applyAlignment="1" applyProtection="1">
      <alignment horizontal="center"/>
    </xf>
    <xf numFmtId="170" fontId="4" fillId="2" borderId="0" xfId="1" applyNumberFormat="1" applyFont="1" applyFill="1" applyBorder="1" applyAlignment="1" applyProtection="1">
      <alignment horizontal="center"/>
    </xf>
    <xf numFmtId="169" fontId="4" fillId="0" borderId="0" xfId="2" applyNumberFormat="1" applyFont="1" applyFill="1" applyBorder="1" applyProtection="1"/>
    <xf numFmtId="169" fontId="4" fillId="2" borderId="21" xfId="2" applyNumberFormat="1" applyFont="1" applyFill="1" applyBorder="1" applyAlignment="1" applyProtection="1">
      <alignment horizontal="center"/>
    </xf>
    <xf numFmtId="169" fontId="4" fillId="2" borderId="22" xfId="2" applyNumberFormat="1" applyFont="1" applyFill="1" applyBorder="1" applyAlignment="1" applyProtection="1">
      <alignment horizontal="center"/>
    </xf>
    <xf numFmtId="170" fontId="4" fillId="2" borderId="23" xfId="1" applyNumberFormat="1" applyFont="1" applyFill="1" applyBorder="1" applyAlignment="1" applyProtection="1">
      <alignment horizontal="center"/>
    </xf>
    <xf numFmtId="169" fontId="4" fillId="2" borderId="14" xfId="2" applyNumberFormat="1" applyFont="1" applyFill="1" applyBorder="1" applyAlignment="1" applyProtection="1">
      <alignment horizontal="center" vertical="center"/>
    </xf>
    <xf numFmtId="169" fontId="4" fillId="2" borderId="25" xfId="2" applyNumberFormat="1" applyFont="1" applyFill="1" applyBorder="1" applyAlignment="1" applyProtection="1">
      <alignment horizontal="center"/>
    </xf>
    <xf numFmtId="170" fontId="4" fillId="2" borderId="26" xfId="1" applyNumberFormat="1" applyFont="1" applyFill="1" applyBorder="1" applyAlignment="1" applyProtection="1">
      <alignment horizontal="center"/>
    </xf>
    <xf numFmtId="169" fontId="4" fillId="0" borderId="0" xfId="2" applyNumberFormat="1" applyFont="1" applyFill="1" applyBorder="1" applyAlignment="1" applyProtection="1">
      <alignment vertical="center"/>
    </xf>
    <xf numFmtId="165" fontId="4" fillId="0" borderId="0" xfId="0" applyNumberFormat="1" applyFont="1"/>
    <xf numFmtId="169" fontId="4" fillId="2" borderId="27" xfId="2" applyNumberFormat="1" applyFont="1" applyFill="1" applyBorder="1" applyAlignment="1" applyProtection="1">
      <alignment horizontal="center"/>
    </xf>
    <xf numFmtId="170" fontId="4" fillId="2" borderId="28" xfId="1" applyNumberFormat="1" applyFont="1" applyFill="1" applyBorder="1" applyAlignment="1" applyProtection="1">
      <alignment horizontal="center"/>
    </xf>
    <xf numFmtId="169" fontId="4" fillId="2" borderId="29" xfId="2" applyNumberFormat="1" applyFont="1" applyFill="1" applyBorder="1" applyAlignment="1" applyProtection="1">
      <alignment horizontal="center"/>
    </xf>
    <xf numFmtId="169" fontId="4" fillId="2" borderId="11" xfId="2" applyNumberFormat="1" applyFont="1" applyFill="1" applyBorder="1" applyAlignment="1" applyProtection="1">
      <alignment horizontal="center" vertical="center"/>
    </xf>
    <xf numFmtId="169" fontId="4" fillId="2" borderId="30" xfId="2" applyNumberFormat="1" applyFont="1" applyFill="1" applyBorder="1" applyAlignment="1" applyProtection="1">
      <alignment horizontal="center"/>
    </xf>
    <xf numFmtId="169" fontId="4" fillId="2" borderId="11" xfId="2" applyNumberFormat="1" applyFont="1" applyFill="1" applyBorder="1" applyAlignment="1" applyProtection="1">
      <alignment horizontal="center" vertical="top"/>
    </xf>
    <xf numFmtId="169" fontId="4" fillId="2" borderId="19" xfId="2" applyNumberFormat="1" applyFont="1" applyFill="1" applyBorder="1" applyAlignment="1" applyProtection="1">
      <alignment horizontal="center" vertical="top"/>
    </xf>
    <xf numFmtId="170" fontId="4" fillId="2" borderId="31" xfId="1" applyNumberFormat="1" applyFont="1" applyFill="1" applyBorder="1" applyAlignment="1" applyProtection="1">
      <alignment horizontal="center" vertical="top"/>
    </xf>
    <xf numFmtId="169" fontId="4" fillId="0" borderId="0" xfId="2" applyNumberFormat="1" applyFont="1" applyFill="1" applyBorder="1" applyAlignment="1" applyProtection="1">
      <alignment vertical="top"/>
    </xf>
    <xf numFmtId="169" fontId="4" fillId="2" borderId="35" xfId="2" applyNumberFormat="1" applyFont="1" applyFill="1" applyBorder="1" applyAlignment="1" applyProtection="1">
      <alignment horizontal="center"/>
    </xf>
    <xf numFmtId="169" fontId="4" fillId="2" borderId="1" xfId="2" applyNumberFormat="1" applyFont="1" applyFill="1" applyBorder="1" applyAlignment="1" applyProtection="1">
      <alignment horizontal="center"/>
    </xf>
    <xf numFmtId="170" fontId="4" fillId="2" borderId="36" xfId="1" applyNumberFormat="1" applyFont="1" applyFill="1" applyBorder="1" applyAlignment="1" applyProtection="1">
      <alignment horizontal="center"/>
    </xf>
    <xf numFmtId="169" fontId="4" fillId="2" borderId="41" xfId="2" applyNumberFormat="1" applyFont="1" applyFill="1" applyBorder="1" applyAlignment="1" applyProtection="1">
      <alignment horizontal="center"/>
    </xf>
    <xf numFmtId="170" fontId="4" fillId="2" borderId="1" xfId="1" applyNumberFormat="1" applyFont="1" applyFill="1" applyBorder="1" applyAlignment="1" applyProtection="1">
      <alignment horizontal="center"/>
    </xf>
    <xf numFmtId="0" fontId="4" fillId="0" borderId="0" xfId="0" applyFont="1" applyFill="1"/>
    <xf numFmtId="167" fontId="7" fillId="3" borderId="5" xfId="2" applyNumberFormat="1" applyFont="1" applyFill="1" applyBorder="1" applyProtection="1"/>
    <xf numFmtId="167" fontId="7" fillId="3" borderId="6" xfId="2" applyNumberFormat="1" applyFont="1" applyFill="1" applyBorder="1" applyProtection="1"/>
    <xf numFmtId="167" fontId="4" fillId="3" borderId="6" xfId="2" applyNumberFormat="1" applyFont="1" applyFill="1" applyBorder="1" applyProtection="1"/>
    <xf numFmtId="167" fontId="7" fillId="3" borderId="5" xfId="2" applyNumberFormat="1" applyFont="1" applyFill="1" applyBorder="1" applyAlignment="1" applyProtection="1">
      <alignment vertical="center"/>
    </xf>
    <xf numFmtId="167" fontId="7" fillId="3" borderId="6" xfId="2" applyNumberFormat="1" applyFont="1" applyFill="1" applyBorder="1" applyAlignment="1" applyProtection="1">
      <alignment vertical="center"/>
    </xf>
    <xf numFmtId="167" fontId="7" fillId="3" borderId="5" xfId="2" applyNumberFormat="1" applyFont="1" applyFill="1" applyBorder="1" applyAlignment="1" applyProtection="1">
      <alignment vertical="top"/>
    </xf>
    <xf numFmtId="167" fontId="7" fillId="3" borderId="6" xfId="2" applyNumberFormat="1" applyFont="1" applyFill="1" applyBorder="1" applyAlignment="1" applyProtection="1">
      <alignment vertical="top"/>
    </xf>
    <xf numFmtId="167" fontId="7" fillId="3" borderId="32" xfId="2" applyNumberFormat="1" applyFont="1" applyFill="1" applyBorder="1" applyProtection="1"/>
    <xf numFmtId="167" fontId="7" fillId="3" borderId="33" xfId="2" applyNumberFormat="1" applyFont="1" applyFill="1" applyBorder="1" applyProtection="1"/>
    <xf numFmtId="167" fontId="7" fillId="3" borderId="2" xfId="2" applyNumberFormat="1" applyFont="1" applyFill="1" applyBorder="1" applyProtection="1"/>
    <xf numFmtId="167" fontId="7" fillId="3" borderId="6" xfId="2" applyNumberFormat="1" applyFont="1" applyFill="1" applyBorder="1" applyAlignment="1" applyProtection="1"/>
    <xf numFmtId="167" fontId="4" fillId="3" borderId="6" xfId="2" applyNumberFormat="1" applyFont="1" applyFill="1" applyBorder="1" applyAlignment="1" applyProtection="1">
      <alignment vertical="center"/>
    </xf>
    <xf numFmtId="167" fontId="4" fillId="3" borderId="33" xfId="2" applyNumberFormat="1" applyFont="1" applyFill="1" applyBorder="1" applyProtection="1"/>
    <xf numFmtId="164" fontId="7" fillId="3" borderId="9" xfId="1" applyNumberFormat="1" applyFont="1" applyFill="1" applyBorder="1" applyProtection="1"/>
    <xf numFmtId="0" fontId="7" fillId="3" borderId="9" xfId="2" applyFont="1" applyFill="1" applyBorder="1" applyProtection="1"/>
    <xf numFmtId="166" fontId="7" fillId="3" borderId="12" xfId="2" applyNumberFormat="1" applyFont="1" applyFill="1" applyBorder="1" applyAlignment="1" applyProtection="1">
      <alignment horizontal="centerContinuous"/>
    </xf>
    <xf numFmtId="166" fontId="7" fillId="3" borderId="12" xfId="2" applyNumberFormat="1" applyFont="1" applyFill="1" applyBorder="1" applyAlignment="1" applyProtection="1">
      <alignment horizontal="center"/>
    </xf>
    <xf numFmtId="0" fontId="7" fillId="3" borderId="12" xfId="2" applyFont="1" applyFill="1" applyBorder="1" applyAlignment="1" applyProtection="1">
      <alignment horizontal="center"/>
    </xf>
    <xf numFmtId="0" fontId="7" fillId="3" borderId="16" xfId="2" applyFont="1" applyFill="1" applyBorder="1" applyAlignment="1" applyProtection="1">
      <alignment horizontal="center"/>
    </xf>
    <xf numFmtId="0" fontId="7" fillId="3" borderId="16" xfId="2" applyFont="1" applyFill="1" applyBorder="1" applyAlignment="1" applyProtection="1">
      <alignment horizontal="center" vertical="center"/>
    </xf>
    <xf numFmtId="168" fontId="4" fillId="3" borderId="12" xfId="1" applyNumberFormat="1" applyFont="1" applyFill="1" applyBorder="1" applyAlignment="1" applyProtection="1">
      <alignment horizontal="center"/>
    </xf>
    <xf numFmtId="167" fontId="4" fillId="3" borderId="12" xfId="2" applyNumberFormat="1" applyFont="1" applyFill="1" applyBorder="1" applyAlignment="1" applyProtection="1">
      <alignment horizontal="center"/>
    </xf>
    <xf numFmtId="169" fontId="4" fillId="3" borderId="12" xfId="2" applyNumberFormat="1" applyFont="1" applyFill="1" applyBorder="1" applyAlignment="1" applyProtection="1">
      <alignment horizontal="center"/>
    </xf>
    <xf numFmtId="168" fontId="4" fillId="3" borderId="24" xfId="1" applyNumberFormat="1" applyFont="1" applyFill="1" applyBorder="1" applyAlignment="1" applyProtection="1">
      <alignment horizontal="center"/>
    </xf>
    <xf numFmtId="169" fontId="4" fillId="3" borderId="24" xfId="2" applyNumberFormat="1" applyFont="1" applyFill="1" applyBorder="1" applyAlignment="1" applyProtection="1">
      <alignment horizontal="center"/>
    </xf>
    <xf numFmtId="169" fontId="4" fillId="3" borderId="16" xfId="2" applyNumberFormat="1" applyFont="1" applyFill="1" applyBorder="1" applyAlignment="1" applyProtection="1">
      <alignment horizontal="center" vertical="center"/>
    </xf>
    <xf numFmtId="168" fontId="4" fillId="3" borderId="16" xfId="1" applyNumberFormat="1" applyFont="1" applyFill="1" applyBorder="1" applyAlignment="1" applyProtection="1">
      <alignment horizontal="center" vertical="center"/>
    </xf>
    <xf numFmtId="168" fontId="4" fillId="3" borderId="12" xfId="1" applyNumberFormat="1" applyFont="1" applyFill="1" applyBorder="1" applyAlignment="1" applyProtection="1">
      <alignment horizontal="center" vertical="top"/>
    </xf>
    <xf numFmtId="169" fontId="4" fillId="3" borderId="12" xfId="2" applyNumberFormat="1" applyFont="1" applyFill="1" applyBorder="1" applyAlignment="1" applyProtection="1">
      <alignment horizontal="center" vertical="top"/>
    </xf>
    <xf numFmtId="168" fontId="4" fillId="3" borderId="37" xfId="1" applyNumberFormat="1" applyFont="1" applyFill="1" applyBorder="1" applyAlignment="1" applyProtection="1">
      <alignment horizontal="center"/>
    </xf>
    <xf numFmtId="169" fontId="4" fillId="3" borderId="37" xfId="2" applyNumberFormat="1" applyFont="1" applyFill="1" applyBorder="1" applyAlignment="1" applyProtection="1">
      <alignment horizontal="center"/>
    </xf>
    <xf numFmtId="168" fontId="4" fillId="3" borderId="42" xfId="1" applyNumberFormat="1" applyFont="1" applyFill="1" applyBorder="1" applyAlignment="1" applyProtection="1">
      <alignment horizontal="center"/>
    </xf>
    <xf numFmtId="169" fontId="4" fillId="3" borderId="42" xfId="2" applyNumberFormat="1" applyFont="1" applyFill="1" applyBorder="1" applyAlignment="1" applyProtection="1">
      <alignment horizontal="center"/>
    </xf>
    <xf numFmtId="0" fontId="7" fillId="3" borderId="7" xfId="2" applyFont="1" applyFill="1" applyBorder="1" applyProtection="1"/>
    <xf numFmtId="0" fontId="7" fillId="3" borderId="8" xfId="2" applyFont="1" applyFill="1" applyBorder="1" applyProtection="1"/>
    <xf numFmtId="166" fontId="7" fillId="3" borderId="10" xfId="2" applyNumberFormat="1" applyFont="1" applyFill="1" applyBorder="1" applyAlignment="1" applyProtection="1">
      <alignment horizontal="center"/>
    </xf>
    <xf numFmtId="0" fontId="7" fillId="3" borderId="11" xfId="2" applyFont="1" applyFill="1" applyBorder="1" applyAlignment="1" applyProtection="1">
      <alignment horizontal="center"/>
    </xf>
    <xf numFmtId="0" fontId="7" fillId="3" borderId="10" xfId="2" applyFont="1" applyFill="1" applyBorder="1" applyAlignment="1" applyProtection="1">
      <alignment horizontal="center"/>
    </xf>
    <xf numFmtId="0" fontId="7" fillId="3" borderId="13" xfId="2" applyFont="1" applyFill="1" applyBorder="1" applyAlignment="1" applyProtection="1">
      <alignment horizontal="center"/>
    </xf>
    <xf numFmtId="0" fontId="7" fillId="3" borderId="14" xfId="2" applyFont="1" applyFill="1" applyBorder="1" applyAlignment="1" applyProtection="1">
      <alignment horizontal="center"/>
    </xf>
    <xf numFmtId="0" fontId="7" fillId="3" borderId="13" xfId="2" applyFont="1" applyFill="1" applyBorder="1" applyAlignment="1" applyProtection="1">
      <alignment horizontal="center" vertical="center"/>
    </xf>
    <xf numFmtId="0" fontId="7" fillId="3" borderId="14" xfId="2" applyFont="1" applyFill="1" applyBorder="1" applyAlignment="1" applyProtection="1">
      <alignment horizontal="center" vertical="center"/>
    </xf>
    <xf numFmtId="167" fontId="4" fillId="3" borderId="10" xfId="2" applyNumberFormat="1" applyFont="1" applyFill="1" applyBorder="1" applyAlignment="1" applyProtection="1">
      <alignment horizontal="center"/>
    </xf>
    <xf numFmtId="167" fontId="4" fillId="3" borderId="11" xfId="2" applyNumberFormat="1" applyFont="1" applyFill="1" applyBorder="1" applyAlignment="1" applyProtection="1">
      <alignment horizontal="center"/>
    </xf>
    <xf numFmtId="169" fontId="4" fillId="3" borderId="10" xfId="2" applyNumberFormat="1" applyFont="1" applyFill="1" applyBorder="1" applyAlignment="1" applyProtection="1">
      <alignment horizontal="center"/>
    </xf>
    <xf numFmtId="169" fontId="4" fillId="3" borderId="11" xfId="2" applyNumberFormat="1" applyFont="1" applyFill="1" applyBorder="1" applyAlignment="1" applyProtection="1">
      <alignment horizontal="center"/>
    </xf>
    <xf numFmtId="169" fontId="4" fillId="3" borderId="20" xfId="2" applyNumberFormat="1" applyFont="1" applyFill="1" applyBorder="1" applyAlignment="1" applyProtection="1">
      <alignment horizontal="center"/>
    </xf>
    <xf numFmtId="169" fontId="4" fillId="3" borderId="21" xfId="2" applyNumberFormat="1" applyFont="1" applyFill="1" applyBorder="1" applyAlignment="1" applyProtection="1">
      <alignment horizontal="center"/>
    </xf>
    <xf numFmtId="169" fontId="4" fillId="3" borderId="13" xfId="2" applyNumberFormat="1" applyFont="1" applyFill="1" applyBorder="1" applyAlignment="1" applyProtection="1">
      <alignment horizontal="center" vertical="center"/>
    </xf>
    <xf numFmtId="169" fontId="4" fillId="3" borderId="14" xfId="2" applyNumberFormat="1" applyFont="1" applyFill="1" applyBorder="1" applyAlignment="1" applyProtection="1">
      <alignment horizontal="center" vertical="center"/>
    </xf>
    <xf numFmtId="169" fontId="4" fillId="3" borderId="10" xfId="2" applyNumberFormat="1" applyFont="1" applyFill="1" applyBorder="1" applyAlignment="1" applyProtection="1">
      <alignment horizontal="center" vertical="top"/>
    </xf>
    <xf numFmtId="169" fontId="4" fillId="3" borderId="11" xfId="2" applyNumberFormat="1" applyFont="1" applyFill="1" applyBorder="1" applyAlignment="1" applyProtection="1">
      <alignment horizontal="center" vertical="top"/>
    </xf>
    <xf numFmtId="167" fontId="7" fillId="3" borderId="32" xfId="2" quotePrefix="1" applyNumberFormat="1" applyFont="1" applyFill="1" applyBorder="1" applyProtection="1"/>
    <xf numFmtId="169" fontId="4" fillId="3" borderId="34" xfId="2" applyNumberFormat="1" applyFont="1" applyFill="1" applyBorder="1" applyAlignment="1" applyProtection="1">
      <alignment horizontal="center"/>
    </xf>
    <xf numFmtId="169" fontId="4" fillId="3" borderId="35" xfId="2" applyNumberFormat="1" applyFont="1" applyFill="1" applyBorder="1" applyAlignment="1" applyProtection="1">
      <alignment horizontal="center"/>
    </xf>
    <xf numFmtId="167" fontId="7" fillId="3" borderId="38" xfId="2" applyNumberFormat="1" applyFont="1" applyFill="1" applyBorder="1" applyAlignment="1" applyProtection="1"/>
    <xf numFmtId="167" fontId="7" fillId="3" borderId="0" xfId="2" applyNumberFormat="1" applyFont="1" applyFill="1" applyBorder="1" applyAlignment="1" applyProtection="1"/>
    <xf numFmtId="167" fontId="7" fillId="3" borderId="5" xfId="2" quotePrefix="1" applyNumberFormat="1" applyFont="1" applyFill="1" applyBorder="1" applyAlignment="1" applyProtection="1">
      <alignment vertical="center"/>
    </xf>
    <xf numFmtId="167" fontId="4" fillId="3" borderId="39" xfId="2" applyNumberFormat="1" applyFont="1" applyFill="1" applyBorder="1" applyAlignment="1" applyProtection="1">
      <alignment vertical="center"/>
    </xf>
    <xf numFmtId="167" fontId="4" fillId="3" borderId="0" xfId="2" applyNumberFormat="1" applyFont="1" applyFill="1" applyBorder="1" applyAlignment="1" applyProtection="1">
      <alignment vertical="center"/>
    </xf>
    <xf numFmtId="169" fontId="4" fillId="3" borderId="10" xfId="2" applyNumberFormat="1" applyFont="1" applyFill="1" applyBorder="1" applyAlignment="1" applyProtection="1">
      <alignment horizontal="center" vertical="center"/>
    </xf>
    <xf numFmtId="169" fontId="4" fillId="3" borderId="11" xfId="2" applyNumberFormat="1" applyFont="1" applyFill="1" applyBorder="1" applyAlignment="1" applyProtection="1">
      <alignment horizontal="center" vertical="center"/>
    </xf>
    <xf numFmtId="167" fontId="4" fillId="3" borderId="40" xfId="2" applyNumberFormat="1" applyFont="1" applyFill="1" applyBorder="1" applyProtection="1"/>
    <xf numFmtId="167" fontId="4" fillId="3" borderId="1" xfId="2" applyNumberFormat="1" applyFont="1" applyFill="1" applyBorder="1" applyProtection="1"/>
    <xf numFmtId="0" fontId="3" fillId="0" borderId="0" xfId="2" applyFont="1" applyBorder="1" applyAlignment="1">
      <alignment horizontal="center"/>
    </xf>
    <xf numFmtId="1" fontId="5" fillId="0" borderId="0" xfId="2" applyNumberFormat="1" applyFont="1" applyFill="1" applyBorder="1" applyAlignment="1" applyProtection="1">
      <alignment horizontal="center"/>
    </xf>
    <xf numFmtId="0" fontId="5" fillId="0" borderId="0" xfId="2" applyFont="1" applyFill="1" applyBorder="1" applyAlignment="1" applyProtection="1">
      <alignment horizontal="center"/>
    </xf>
    <xf numFmtId="0" fontId="7" fillId="0" borderId="0" xfId="2" applyFont="1" applyFill="1" applyBorder="1" applyAlignment="1" applyProtection="1">
      <alignment horizontal="center"/>
    </xf>
    <xf numFmtId="0" fontId="8" fillId="3" borderId="2" xfId="2" applyFont="1" applyFill="1" applyBorder="1" applyAlignment="1" applyProtection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166" fontId="7" fillId="2" borderId="0" xfId="2" applyNumberFormat="1" applyFont="1" applyFill="1" applyBorder="1" applyAlignment="1" applyProtection="1">
      <alignment horizontal="center"/>
    </xf>
    <xf numFmtId="0" fontId="7" fillId="2" borderId="0" xfId="2" applyFont="1" applyFill="1" applyBorder="1" applyAlignment="1" applyProtection="1">
      <alignment horizontal="center"/>
      <protection locked="0"/>
    </xf>
    <xf numFmtId="0" fontId="7" fillId="2" borderId="15" xfId="2" applyFont="1" applyFill="1" applyBorder="1" applyAlignment="1" applyProtection="1">
      <alignment horizontal="center"/>
      <protection locked="0"/>
    </xf>
  </cellXfs>
  <cellStyles count="4">
    <cellStyle name="Comma" xfId="1" builtinId="3"/>
    <cellStyle name="Excel Built-in Normal" xfId="3"/>
    <cellStyle name="Normal" xfId="0" builtinId="0"/>
    <cellStyle name="Normal_pgm summary by serv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P41"/>
  <sheetViews>
    <sheetView tabSelected="1" workbookViewId="0">
      <selection activeCell="B4" sqref="B4:L4"/>
    </sheetView>
  </sheetViews>
  <sheetFormatPr defaultRowHeight="12.75"/>
  <cols>
    <col min="1" max="1" width="5.140625" style="2" customWidth="1"/>
    <col min="2" max="2" width="3" style="2" customWidth="1"/>
    <col min="3" max="3" width="33.5703125" style="2" customWidth="1"/>
    <col min="4" max="4" width="11.42578125" style="2" customWidth="1"/>
    <col min="5" max="5" width="10.7109375" style="2" customWidth="1"/>
    <col min="6" max="6" width="10.42578125" style="2" bestFit="1" customWidth="1"/>
    <col min="7" max="7" width="10.28515625" style="2" bestFit="1" customWidth="1"/>
    <col min="8" max="8" width="12.7109375" style="2" customWidth="1"/>
    <col min="9" max="10" width="9.28515625" style="2" bestFit="1" customWidth="1"/>
    <col min="11" max="11" width="10.42578125" style="2" bestFit="1" customWidth="1"/>
    <col min="12" max="12" width="9.42578125" style="2" bestFit="1" customWidth="1"/>
    <col min="13" max="13" width="3.85546875" style="2" customWidth="1"/>
    <col min="14" max="16384" width="9.140625" style="2"/>
  </cols>
  <sheetData>
    <row r="1" spans="2:13" ht="20.25"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"/>
    </row>
    <row r="2" spans="2:13" ht="20.25">
      <c r="B2" s="117" t="s">
        <v>33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3"/>
    </row>
    <row r="3" spans="2:13" ht="20.25">
      <c r="B3" s="118" t="s">
        <v>0</v>
      </c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4"/>
    </row>
    <row r="4" spans="2:13" ht="15.75">
      <c r="B4" s="119" t="s">
        <v>1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5"/>
    </row>
    <row r="5" spans="2:13" ht="13.5" thickBot="1">
      <c r="B5" s="6"/>
      <c r="C5" s="6"/>
      <c r="D5" s="6"/>
      <c r="E5" s="6"/>
      <c r="F5" s="6"/>
      <c r="G5" s="6"/>
      <c r="H5" s="6"/>
      <c r="I5" s="6"/>
      <c r="J5" s="7"/>
      <c r="K5" s="7"/>
      <c r="L5" s="6"/>
      <c r="M5" s="8"/>
    </row>
    <row r="6" spans="2:13">
      <c r="B6" s="120" t="s">
        <v>2</v>
      </c>
      <c r="C6" s="121"/>
      <c r="D6" s="85"/>
      <c r="E6" s="85"/>
      <c r="F6" s="85"/>
      <c r="G6" s="86"/>
      <c r="H6" s="10"/>
      <c r="I6" s="11"/>
      <c r="J6" s="12"/>
      <c r="K6" s="65"/>
      <c r="L6" s="66"/>
      <c r="M6" s="9"/>
    </row>
    <row r="7" spans="2:13">
      <c r="B7" s="122"/>
      <c r="C7" s="123"/>
      <c r="D7" s="87">
        <v>2008</v>
      </c>
      <c r="E7" s="87">
        <v>2009</v>
      </c>
      <c r="F7" s="87">
        <v>2010</v>
      </c>
      <c r="G7" s="88">
        <v>2010</v>
      </c>
      <c r="H7" s="13">
        <v>2011</v>
      </c>
      <c r="I7" s="126" t="s">
        <v>3</v>
      </c>
      <c r="J7" s="126"/>
      <c r="K7" s="67">
        <v>2012</v>
      </c>
      <c r="L7" s="68">
        <v>2013</v>
      </c>
      <c r="M7" s="14"/>
    </row>
    <row r="8" spans="2:13">
      <c r="B8" s="122"/>
      <c r="C8" s="123"/>
      <c r="D8" s="89" t="s">
        <v>4</v>
      </c>
      <c r="E8" s="89" t="s">
        <v>4</v>
      </c>
      <c r="F8" s="89" t="s">
        <v>5</v>
      </c>
      <c r="G8" s="88" t="s">
        <v>4</v>
      </c>
      <c r="H8" s="13" t="s">
        <v>6</v>
      </c>
      <c r="I8" s="127" t="s">
        <v>7</v>
      </c>
      <c r="J8" s="127"/>
      <c r="K8" s="69" t="s">
        <v>8</v>
      </c>
      <c r="L8" s="69" t="s">
        <v>8</v>
      </c>
      <c r="M8" s="15"/>
    </row>
    <row r="9" spans="2:13">
      <c r="B9" s="122"/>
      <c r="C9" s="123"/>
      <c r="D9" s="90"/>
      <c r="E9" s="90"/>
      <c r="F9" s="90"/>
      <c r="G9" s="91"/>
      <c r="H9" s="16" t="s">
        <v>5</v>
      </c>
      <c r="I9" s="128" t="s">
        <v>5</v>
      </c>
      <c r="J9" s="128"/>
      <c r="K9" s="70"/>
      <c r="L9" s="70"/>
      <c r="M9" s="15"/>
    </row>
    <row r="10" spans="2:13">
      <c r="B10" s="124"/>
      <c r="C10" s="125"/>
      <c r="D10" s="92" t="s">
        <v>9</v>
      </c>
      <c r="E10" s="92" t="s">
        <v>9</v>
      </c>
      <c r="F10" s="92" t="s">
        <v>9</v>
      </c>
      <c r="G10" s="93" t="s">
        <v>9</v>
      </c>
      <c r="H10" s="17" t="s">
        <v>9</v>
      </c>
      <c r="I10" s="18" t="s">
        <v>9</v>
      </c>
      <c r="J10" s="19" t="s">
        <v>10</v>
      </c>
      <c r="K10" s="71" t="s">
        <v>9</v>
      </c>
      <c r="L10" s="71" t="s">
        <v>9</v>
      </c>
      <c r="M10" s="20"/>
    </row>
    <row r="11" spans="2:13">
      <c r="B11" s="52"/>
      <c r="C11" s="53"/>
      <c r="D11" s="94"/>
      <c r="E11" s="94"/>
      <c r="F11" s="94"/>
      <c r="G11" s="95"/>
      <c r="H11" s="21"/>
      <c r="I11" s="22"/>
      <c r="J11" s="23"/>
      <c r="K11" s="72"/>
      <c r="L11" s="73"/>
      <c r="M11" s="24"/>
    </row>
    <row r="12" spans="2:13">
      <c r="B12" s="52"/>
      <c r="C12" s="54" t="s">
        <v>11</v>
      </c>
      <c r="D12" s="96"/>
      <c r="E12" s="96"/>
      <c r="F12" s="96"/>
      <c r="G12" s="97"/>
      <c r="H12" s="25"/>
      <c r="I12" s="26"/>
      <c r="J12" s="27"/>
      <c r="K12" s="72"/>
      <c r="L12" s="74"/>
      <c r="M12" s="28"/>
    </row>
    <row r="13" spans="2:13">
      <c r="B13" s="52"/>
      <c r="C13" s="54" t="s">
        <v>12</v>
      </c>
      <c r="D13" s="96"/>
      <c r="E13" s="96"/>
      <c r="F13" s="96"/>
      <c r="G13" s="97"/>
      <c r="H13" s="25"/>
      <c r="I13" s="26"/>
      <c r="J13" s="27"/>
      <c r="K13" s="72"/>
      <c r="L13" s="74"/>
      <c r="M13" s="28"/>
    </row>
    <row r="14" spans="2:13">
      <c r="B14" s="52"/>
      <c r="C14" s="54" t="s">
        <v>13</v>
      </c>
      <c r="D14" s="96"/>
      <c r="E14" s="96"/>
      <c r="F14" s="96"/>
      <c r="G14" s="97"/>
      <c r="H14" s="25"/>
      <c r="I14" s="26"/>
      <c r="J14" s="27"/>
      <c r="K14" s="72"/>
      <c r="L14" s="74"/>
      <c r="M14" s="28"/>
    </row>
    <row r="15" spans="2:13">
      <c r="B15" s="52"/>
      <c r="C15" s="54" t="s">
        <v>14</v>
      </c>
      <c r="D15" s="96"/>
      <c r="E15" s="96"/>
      <c r="F15" s="96"/>
      <c r="G15" s="97"/>
      <c r="H15" s="25"/>
      <c r="I15" s="26"/>
      <c r="J15" s="27"/>
      <c r="K15" s="72"/>
      <c r="L15" s="74"/>
      <c r="M15" s="28"/>
    </row>
    <row r="16" spans="2:13">
      <c r="B16" s="52"/>
      <c r="C16" s="54" t="s">
        <v>15</v>
      </c>
      <c r="D16" s="96"/>
      <c r="E16" s="96"/>
      <c r="F16" s="96"/>
      <c r="G16" s="97"/>
      <c r="H16" s="25"/>
      <c r="I16" s="26"/>
      <c r="J16" s="27"/>
      <c r="K16" s="72"/>
      <c r="L16" s="74"/>
      <c r="M16" s="28"/>
    </row>
    <row r="17" spans="2:16">
      <c r="B17" s="52"/>
      <c r="C17" s="54" t="s">
        <v>16</v>
      </c>
      <c r="D17" s="96"/>
      <c r="E17" s="96"/>
      <c r="F17" s="96"/>
      <c r="G17" s="97"/>
      <c r="H17" s="25"/>
      <c r="I17" s="26"/>
      <c r="J17" s="27"/>
      <c r="K17" s="72"/>
      <c r="L17" s="74"/>
      <c r="M17" s="28"/>
    </row>
    <row r="18" spans="2:16">
      <c r="B18" s="52"/>
      <c r="C18" s="54" t="s">
        <v>17</v>
      </c>
      <c r="D18" s="96">
        <v>43876.1</v>
      </c>
      <c r="E18" s="96">
        <v>45743.478999999999</v>
      </c>
      <c r="F18" s="96">
        <f>49585.1-F15</f>
        <v>49585.1</v>
      </c>
      <c r="G18" s="97">
        <v>49506.762000000002</v>
      </c>
      <c r="H18" s="25">
        <v>47277.1</v>
      </c>
      <c r="I18" s="26">
        <f t="shared" ref="I18" si="0">H18-F18</f>
        <v>-2308</v>
      </c>
      <c r="J18" s="27">
        <f t="shared" ref="J18" si="1">IF(F18=0,"n/a",I18/F18)</f>
        <v>-4.6546240705373186E-2</v>
      </c>
      <c r="K18" s="72">
        <f>H18-80</f>
        <v>47197.1</v>
      </c>
      <c r="L18" s="74">
        <f t="shared" ref="L18" si="2">K18</f>
        <v>47197.1</v>
      </c>
      <c r="M18" s="28"/>
    </row>
    <row r="19" spans="2:16">
      <c r="B19" s="52"/>
      <c r="C19" s="54" t="s">
        <v>18</v>
      </c>
      <c r="D19" s="96"/>
      <c r="E19" s="96"/>
      <c r="F19" s="96"/>
      <c r="G19" s="97"/>
      <c r="H19" s="25"/>
      <c r="I19" s="26"/>
      <c r="J19" s="27"/>
      <c r="K19" s="72"/>
      <c r="L19" s="74"/>
      <c r="M19" s="28"/>
    </row>
    <row r="20" spans="2:16">
      <c r="B20" s="52"/>
      <c r="C20" s="53"/>
      <c r="D20" s="98"/>
      <c r="E20" s="98"/>
      <c r="F20" s="98"/>
      <c r="G20" s="99"/>
      <c r="H20" s="29"/>
      <c r="I20" s="30"/>
      <c r="J20" s="31"/>
      <c r="K20" s="75"/>
      <c r="L20" s="76"/>
      <c r="M20" s="28"/>
    </row>
    <row r="21" spans="2:16">
      <c r="B21" s="55" t="s">
        <v>19</v>
      </c>
      <c r="C21" s="56"/>
      <c r="D21" s="100">
        <f>SUM(D12:D20)</f>
        <v>43876.1</v>
      </c>
      <c r="E21" s="100">
        <f>SUM(E12:E20)</f>
        <v>45743.478999999999</v>
      </c>
      <c r="F21" s="100">
        <f>SUM(F12:F20)</f>
        <v>49585.1</v>
      </c>
      <c r="G21" s="101">
        <f>SUM(G12:G19)</f>
        <v>49506.762000000002</v>
      </c>
      <c r="H21" s="32">
        <f>SUM(H12:H19)</f>
        <v>47277.1</v>
      </c>
      <c r="I21" s="33">
        <f>SUM(I12:I19)</f>
        <v>-2308</v>
      </c>
      <c r="J21" s="34">
        <f>IF(F21=0,"n/a",I21/F21)</f>
        <v>-4.6546240705373186E-2</v>
      </c>
      <c r="K21" s="77">
        <f>SUM(K11:K19)</f>
        <v>47197.1</v>
      </c>
      <c r="L21" s="77">
        <f>SUM(L12:L19)</f>
        <v>47197.1</v>
      </c>
      <c r="M21" s="35"/>
      <c r="O21" s="36">
        <f>K21-H21</f>
        <v>-80</v>
      </c>
      <c r="P21" s="36">
        <f>L21-K21</f>
        <v>0</v>
      </c>
    </row>
    <row r="22" spans="2:16">
      <c r="B22" s="52"/>
      <c r="C22" s="53"/>
      <c r="D22" s="96"/>
      <c r="E22" s="96"/>
      <c r="F22" s="96"/>
      <c r="G22" s="99"/>
      <c r="H22" s="25"/>
      <c r="I22" s="26"/>
      <c r="J22" s="27"/>
      <c r="K22" s="72"/>
      <c r="L22" s="74"/>
      <c r="M22" s="28"/>
    </row>
    <row r="23" spans="2:16">
      <c r="B23" s="52"/>
      <c r="C23" s="54" t="s">
        <v>20</v>
      </c>
      <c r="D23" s="96"/>
      <c r="E23" s="96"/>
      <c r="F23" s="96"/>
      <c r="G23" s="97"/>
      <c r="H23" s="25"/>
      <c r="I23" s="26"/>
      <c r="J23" s="27"/>
      <c r="K23" s="72"/>
      <c r="L23" s="74"/>
      <c r="M23" s="28"/>
    </row>
    <row r="24" spans="2:16">
      <c r="B24" s="52"/>
      <c r="C24" s="54" t="s">
        <v>21</v>
      </c>
      <c r="D24" s="96">
        <v>475</v>
      </c>
      <c r="E24" s="96">
        <v>396</v>
      </c>
      <c r="F24" s="96"/>
      <c r="G24" s="97"/>
      <c r="H24" s="25"/>
      <c r="I24" s="26"/>
      <c r="J24" s="27"/>
      <c r="K24" s="72"/>
      <c r="L24" s="74"/>
      <c r="M24" s="28"/>
    </row>
    <row r="25" spans="2:16">
      <c r="B25" s="52"/>
      <c r="C25" s="54" t="s">
        <v>22</v>
      </c>
      <c r="D25" s="96"/>
      <c r="E25" s="96"/>
      <c r="F25" s="96"/>
      <c r="G25" s="97"/>
      <c r="H25" s="25"/>
      <c r="I25" s="26"/>
      <c r="J25" s="27"/>
      <c r="K25" s="72"/>
      <c r="L25" s="74"/>
      <c r="M25" s="28"/>
    </row>
    <row r="26" spans="2:16">
      <c r="B26" s="52"/>
      <c r="C26" s="54" t="s">
        <v>23</v>
      </c>
      <c r="D26" s="96"/>
      <c r="E26" s="96"/>
      <c r="F26" s="96"/>
      <c r="G26" s="97"/>
      <c r="H26" s="25"/>
      <c r="I26" s="26"/>
      <c r="J26" s="27"/>
      <c r="K26" s="72"/>
      <c r="L26" s="74"/>
      <c r="M26" s="28"/>
    </row>
    <row r="27" spans="2:16">
      <c r="B27" s="52"/>
      <c r="C27" s="54" t="s">
        <v>24</v>
      </c>
      <c r="D27" s="96">
        <v>8.6999999999999993</v>
      </c>
      <c r="E27" s="96">
        <v>13.8</v>
      </c>
      <c r="F27" s="96"/>
      <c r="G27" s="97"/>
      <c r="H27" s="25"/>
      <c r="I27" s="26"/>
      <c r="J27" s="27"/>
      <c r="K27" s="72"/>
      <c r="L27" s="74"/>
      <c r="M27" s="28"/>
    </row>
    <row r="28" spans="2:16">
      <c r="B28" s="52"/>
      <c r="C28" s="54" t="s">
        <v>25</v>
      </c>
      <c r="D28" s="96"/>
      <c r="E28" s="96"/>
      <c r="F28" s="96"/>
      <c r="G28" s="97"/>
      <c r="H28" s="25"/>
      <c r="I28" s="26"/>
      <c r="J28" s="27"/>
      <c r="K28" s="72"/>
      <c r="L28" s="74"/>
      <c r="M28" s="28"/>
    </row>
    <row r="29" spans="2:16">
      <c r="B29" s="52"/>
      <c r="C29" s="54" t="s">
        <v>26</v>
      </c>
      <c r="D29" s="96"/>
      <c r="E29" s="96"/>
      <c r="F29" s="96"/>
      <c r="G29" s="97"/>
      <c r="H29" s="25"/>
      <c r="I29" s="26"/>
      <c r="J29" s="27"/>
      <c r="K29" s="72"/>
      <c r="L29" s="74"/>
      <c r="M29" s="28"/>
    </row>
    <row r="30" spans="2:16">
      <c r="B30" s="52"/>
      <c r="C30" s="54" t="s">
        <v>27</v>
      </c>
      <c r="D30" s="96">
        <v>219</v>
      </c>
      <c r="E30" s="96">
        <v>278</v>
      </c>
      <c r="F30" s="96">
        <v>2871</v>
      </c>
      <c r="G30" s="97">
        <v>2932.0920000000001</v>
      </c>
      <c r="H30" s="25">
        <v>80</v>
      </c>
      <c r="I30" s="26">
        <f t="shared" ref="I30" si="3">H30-F30</f>
        <v>-2791</v>
      </c>
      <c r="J30" s="27">
        <f t="shared" ref="J30" si="4">IF(F30=0,"n/a",I30/F30)</f>
        <v>-0.97213514454893768</v>
      </c>
      <c r="K30" s="72"/>
      <c r="L30" s="74"/>
      <c r="M30" s="28"/>
    </row>
    <row r="31" spans="2:16">
      <c r="B31" s="52"/>
      <c r="C31" s="54" t="s">
        <v>28</v>
      </c>
      <c r="D31" s="96"/>
      <c r="E31" s="96"/>
      <c r="F31" s="96"/>
      <c r="G31" s="97"/>
      <c r="H31" s="25"/>
      <c r="I31" s="26"/>
      <c r="J31" s="27"/>
      <c r="K31" s="72"/>
      <c r="L31" s="74"/>
      <c r="M31" s="28"/>
    </row>
    <row r="32" spans="2:16">
      <c r="B32" s="52"/>
      <c r="C32" s="53"/>
      <c r="D32" s="98"/>
      <c r="E32" s="98"/>
      <c r="F32" s="98"/>
      <c r="G32" s="99"/>
      <c r="H32" s="29"/>
      <c r="I32" s="37" t="s">
        <v>29</v>
      </c>
      <c r="J32" s="38"/>
      <c r="K32" s="75"/>
      <c r="L32" s="76"/>
      <c r="M32" s="28"/>
    </row>
    <row r="33" spans="2:16">
      <c r="B33" s="55" t="s">
        <v>30</v>
      </c>
      <c r="C33" s="56"/>
      <c r="D33" s="100">
        <f>SUM(D23:D32)</f>
        <v>702.7</v>
      </c>
      <c r="E33" s="100">
        <f>SUM(E23:E32)</f>
        <v>687.8</v>
      </c>
      <c r="F33" s="100">
        <f>SUM(F23:F32)</f>
        <v>2871</v>
      </c>
      <c r="G33" s="101">
        <f>SUM(G23:G31)</f>
        <v>2932.0920000000001</v>
      </c>
      <c r="H33" s="32">
        <f>SUM(H23:H31)</f>
        <v>80</v>
      </c>
      <c r="I33" s="39">
        <f>SUM(I23:I31)</f>
        <v>-2791</v>
      </c>
      <c r="J33" s="34">
        <f>IF(F33=0,"n/a",I33/F33)</f>
        <v>-0.97213514454893768</v>
      </c>
      <c r="K33" s="78">
        <f>SUM(K23:K31)</f>
        <v>0</v>
      </c>
      <c r="L33" s="78">
        <f>SUM(L23:L31)</f>
        <v>0</v>
      </c>
      <c r="M33" s="35"/>
      <c r="O33" s="36">
        <f>K33-H33</f>
        <v>-80</v>
      </c>
      <c r="P33" s="36">
        <f>L33-K33</f>
        <v>0</v>
      </c>
    </row>
    <row r="34" spans="2:16">
      <c r="B34" s="52"/>
      <c r="C34" s="53"/>
      <c r="D34" s="96"/>
      <c r="E34" s="96"/>
      <c r="F34" s="96"/>
      <c r="G34" s="97"/>
      <c r="H34" s="25"/>
      <c r="I34" s="26"/>
      <c r="J34" s="27"/>
      <c r="K34" s="72"/>
      <c r="L34" s="74"/>
      <c r="M34" s="28"/>
    </row>
    <row r="35" spans="2:16">
      <c r="B35" s="52" t="s">
        <v>31</v>
      </c>
      <c r="C35" s="53"/>
      <c r="D35" s="96">
        <f t="shared" ref="D35:I35" si="5">D21-D33</f>
        <v>43173.4</v>
      </c>
      <c r="E35" s="96">
        <f t="shared" si="5"/>
        <v>45055.678999999996</v>
      </c>
      <c r="F35" s="96">
        <f t="shared" si="5"/>
        <v>46714.1</v>
      </c>
      <c r="G35" s="96">
        <f t="shared" si="5"/>
        <v>46574.670000000006</v>
      </c>
      <c r="H35" s="40">
        <f t="shared" si="5"/>
        <v>47197.1</v>
      </c>
      <c r="I35" s="41">
        <f t="shared" si="5"/>
        <v>483</v>
      </c>
      <c r="J35" s="27">
        <f>IF(F35=0,"n/a",I35/F35)</f>
        <v>1.033949064629309E-2</v>
      </c>
      <c r="K35" s="74">
        <f>K21-K33</f>
        <v>47197.1</v>
      </c>
      <c r="L35" s="74">
        <f>L21-L33</f>
        <v>47197.1</v>
      </c>
      <c r="M35" s="28"/>
      <c r="O35" s="36">
        <f>K35-H35</f>
        <v>0</v>
      </c>
      <c r="P35" s="36">
        <f>L35-K35</f>
        <v>0</v>
      </c>
    </row>
    <row r="36" spans="2:16" hidden="1">
      <c r="B36" s="57"/>
      <c r="C36" s="58"/>
      <c r="D36" s="102"/>
      <c r="E36" s="102"/>
      <c r="F36" s="102"/>
      <c r="G36" s="103"/>
      <c r="H36" s="42"/>
      <c r="I36" s="43"/>
      <c r="J36" s="44"/>
      <c r="K36" s="79"/>
      <c r="L36" s="80"/>
      <c r="M36" s="45"/>
    </row>
    <row r="37" spans="2:16" ht="13.5" thickBot="1">
      <c r="B37" s="104"/>
      <c r="C37" s="60"/>
      <c r="D37" s="105"/>
      <c r="E37" s="105"/>
      <c r="F37" s="105"/>
      <c r="G37" s="106"/>
      <c r="H37" s="46"/>
      <c r="I37" s="47"/>
      <c r="J37" s="48"/>
      <c r="K37" s="81"/>
      <c r="L37" s="82"/>
      <c r="M37" s="28"/>
    </row>
    <row r="38" spans="2:16">
      <c r="B38" s="61"/>
      <c r="C38" s="62"/>
      <c r="D38" s="107"/>
      <c r="E38" s="108"/>
      <c r="F38" s="96"/>
      <c r="G38" s="97"/>
      <c r="H38" s="25"/>
      <c r="I38" s="26"/>
      <c r="J38" s="27"/>
      <c r="K38" s="72"/>
      <c r="L38" s="74"/>
      <c r="M38" s="28"/>
    </row>
    <row r="39" spans="2:16">
      <c r="B39" s="109" t="s">
        <v>32</v>
      </c>
      <c r="C39" s="63"/>
      <c r="D39" s="110"/>
      <c r="E39" s="111"/>
      <c r="F39" s="112"/>
      <c r="G39" s="113"/>
      <c r="H39" s="40"/>
      <c r="I39" s="26"/>
      <c r="J39" s="27"/>
      <c r="K39" s="72"/>
      <c r="L39" s="74"/>
      <c r="M39" s="28"/>
    </row>
    <row r="40" spans="2:16" ht="13.5" thickBot="1">
      <c r="B40" s="59"/>
      <c r="C40" s="64"/>
      <c r="D40" s="114"/>
      <c r="E40" s="115"/>
      <c r="F40" s="105"/>
      <c r="G40" s="106"/>
      <c r="H40" s="46"/>
      <c r="I40" s="49"/>
      <c r="J40" s="50"/>
      <c r="K40" s="83"/>
      <c r="L40" s="84"/>
      <c r="M40" s="28"/>
    </row>
    <row r="41" spans="2:16">
      <c r="H41" s="51"/>
      <c r="I41" s="51"/>
      <c r="J41" s="51"/>
      <c r="K41" s="51"/>
      <c r="L41" s="51"/>
    </row>
  </sheetData>
  <mergeCells count="8">
    <mergeCell ref="B1:L1"/>
    <mergeCell ref="B2:L2"/>
    <mergeCell ref="B3:L3"/>
    <mergeCell ref="B4:L4"/>
    <mergeCell ref="B6:C10"/>
    <mergeCell ref="I7:J7"/>
    <mergeCell ref="I8:J8"/>
    <mergeCell ref="I9:J9"/>
  </mergeCells>
  <pageMargins left="0.7" right="0.7" top="0.75" bottom="0.75" header="0.3" footer="0.3"/>
  <pageSetup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CPIP</vt:lpstr>
      <vt:lpstr>CPIP!Print_Area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Lam</dc:creator>
  <cp:lastModifiedBy>shirji</cp:lastModifiedBy>
  <cp:lastPrinted>2011-06-14T15:26:08Z</cp:lastPrinted>
  <dcterms:created xsi:type="dcterms:W3CDTF">2011-06-08T13:50:38Z</dcterms:created>
  <dcterms:modified xsi:type="dcterms:W3CDTF">2011-06-14T15:33:54Z</dcterms:modified>
</cp:coreProperties>
</file>