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11820" windowHeight="5505" tabRatio="906"/>
  </bookViews>
  <sheets>
    <sheet name="BL" sheetId="6351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definedNames>
    <definedName name="_xlnm._FilterDatabase" localSheetId="4" hidden="1">Outlooks!#REF!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J39" i="6351"/>
  <c r="J35"/>
  <c r="J33"/>
  <c r="J27"/>
  <c r="J29"/>
  <c r="J31"/>
  <c r="J23"/>
  <c r="J21"/>
  <c r="J13"/>
  <c r="J14"/>
  <c r="J15"/>
  <c r="J16"/>
  <c r="J17"/>
  <c r="J18"/>
  <c r="J19"/>
  <c r="J12"/>
  <c r="I39" l="1"/>
  <c r="L33" l="1"/>
  <c r="K33"/>
  <c r="H33"/>
  <c r="G33"/>
  <c r="F33"/>
  <c r="E33"/>
  <c r="D33"/>
  <c r="I31"/>
  <c r="I29"/>
  <c r="I27"/>
  <c r="I23"/>
  <c r="L21"/>
  <c r="K21"/>
  <c r="K35" s="1"/>
  <c r="H21"/>
  <c r="H35" s="1"/>
  <c r="G21"/>
  <c r="F21"/>
  <c r="E21"/>
  <c r="D21"/>
  <c r="I19"/>
  <c r="I18"/>
  <c r="I17"/>
  <c r="I16"/>
  <c r="I15"/>
  <c r="I14"/>
  <c r="I13"/>
  <c r="I12"/>
  <c r="L35" l="1"/>
  <c r="I21"/>
  <c r="G35"/>
  <c r="I33"/>
  <c r="I35" s="1"/>
  <c r="F35"/>
  <c r="D35"/>
  <c r="E35"/>
  <c r="D6" i="6316" l="1"/>
  <c r="J16" i="6333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F9" i="6316"/>
  <c r="G9" s="1"/>
  <c r="E8"/>
  <c r="F7"/>
  <c r="G7" s="1"/>
  <c r="D7" i="6330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F17"/>
  <c r="K16" i="6333"/>
  <c r="E261" i="6339"/>
  <c r="E263"/>
  <c r="D10" i="6330"/>
  <c r="U6" i="6342"/>
  <c r="P28"/>
  <c r="E26" i="6330"/>
  <c r="D9" i="6344" l="1"/>
  <c r="C9"/>
  <c r="E16" i="6330"/>
  <c r="E21" s="1"/>
  <c r="E23" s="1"/>
  <c r="B3" i="6344"/>
  <c r="D45" i="6333"/>
  <c r="J7" i="6330"/>
  <c r="J9" s="1"/>
  <c r="G45" i="6333"/>
  <c r="J45" s="1"/>
  <c r="K45" s="1"/>
  <c r="F10" i="6330"/>
  <c r="G10" s="1"/>
  <c r="H10" s="1"/>
  <c r="D9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B9" i="6344" l="1"/>
  <c r="E17" i="6330"/>
  <c r="B11" i="6344"/>
  <c r="C3" s="1"/>
  <c r="C11" s="1"/>
  <c r="D3" s="1"/>
  <c r="D11" s="1"/>
  <c r="H45" i="6333"/>
  <c r="I45" s="1"/>
  <c r="E45"/>
  <c r="D15" i="6330"/>
  <c r="E18" s="1"/>
  <c r="F8"/>
  <c r="G8" s="1"/>
  <c r="H8" s="1"/>
  <c r="I7" l="1"/>
  <c r="I9" s="1"/>
  <c r="F16"/>
  <c r="F21" s="1"/>
  <c r="F26"/>
  <c r="E20"/>
  <c r="E25" l="1"/>
  <c r="D20"/>
  <c r="E22"/>
  <c r="F20"/>
  <c r="F7"/>
  <c r="D25"/>
  <c r="E27"/>
  <c r="E28"/>
  <c r="F25"/>
  <c r="F27" s="1"/>
  <c r="F23"/>
  <c r="F22"/>
  <c r="F18"/>
  <c r="F17"/>
  <c r="F28" l="1"/>
  <c r="F9"/>
  <c r="G7"/>
  <c r="H7" s="1"/>
  <c r="I11" l="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<sst xmlns="http://schemas.openxmlformats.org/spreadsheetml/2006/main" count="680" uniqueCount="543">
  <si>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</si>
  <si>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</si>
  <si>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</si>
  <si>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</si>
  <si>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</si>
  <si>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</si>
  <si>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</si>
  <si>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</si>
  <si>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</si>
  <si>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</si>
  <si>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</si>
  <si>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</si>
  <si>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</si>
  <si>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</si>
  <si>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</si>
  <si>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</si>
  <si>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</si>
  <si>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</si>
  <si>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</si>
  <si>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</si>
  <si>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</si>
  <si>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</si>
  <si>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</si>
  <si>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</si>
  <si>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</si>
  <si>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</si>
  <si>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</si>
  <si>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</si>
  <si>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</si>
  <si>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</si>
  <si>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</si>
  <si>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</si>
  <si>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</si>
  <si>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</si>
  <si>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</si>
  <si>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</si>
  <si>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</si>
  <si>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</si>
  <si>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</si>
  <si>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</si>
  <si>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</si>
  <si>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</si>
  <si>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</si>
  <si>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</si>
  <si>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</si>
  <si>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</si>
  <si>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</si>
  <si>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</si>
  <si>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</si>
  <si>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</si>
  <si>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</si>
  <si>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</si>
  <si>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</si>
  <si>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</si>
  <si>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</si>
  <si>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</si>
  <si>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</si>
  <si>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</si>
  <si>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</si>
  <si>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</si>
  <si>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</si>
  <si>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</si>
  <si>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</si>
  <si>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</si>
  <si>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</si>
  <si>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</si>
  <si>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</si>
  <si>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</si>
  <si>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</si>
  <si>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</si>
  <si>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</si>
  <si>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</si>
  <si>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</si>
  <si>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</si>
  <si>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</si>
  <si>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</si>
  <si>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</si>
  <si>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</si>
  <si>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</si>
  <si>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</si>
  <si>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</si>
  <si>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</si>
  <si>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</si>
  <si>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</si>
  <si>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</si>
  <si>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</si>
  <si>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</si>
  <si>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</si>
  <si>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</si>
  <si>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</si>
  <si>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</si>
  <si>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</si>
  <si>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</si>
  <si>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</si>
  <si>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</si>
  <si>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</si>
  <si>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</si>
  <si>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</si>
  <si>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</si>
  <si>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</si>
  <si>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</si>
  <si>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</si>
  <si>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</si>
  <si>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</si>
  <si>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</si>
  <si>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</si>
  <si>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</si>
  <si>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</si>
  <si>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</si>
  <si>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</si>
  <si>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</si>
  <si>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</si>
  <si>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</si>
  <si>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</si>
  <si>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</si>
  <si>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</si>
  <si>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</si>
  <si>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</si>
  <si>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</si>
  <si>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</si>
  <si>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</si>
  <si>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</si>
  <si>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</si>
  <si>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</si>
  <si>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</si>
  <si>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</si>
  <si>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</si>
  <si>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</si>
  <si>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</si>
  <si>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</si>
  <si>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</si>
  <si>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</si>
  <si>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</si>
  <si>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</si>
  <si>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</si>
  <si>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</si>
  <si>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</si>
  <si>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</si>
  <si>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</si>
  <si>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</si>
  <si>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</si>
  <si>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</si>
  <si>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</si>
  <si>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</si>
  <si>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</si>
  <si>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</si>
  <si>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</si>
  <si>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</si>
  <si>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</si>
  <si>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</si>
  <si>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</si>
  <si>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</si>
  <si>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</si>
  <si>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</si>
  <si>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</si>
  <si>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</si>
  <si>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</si>
  <si>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</si>
  <si>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</si>
  <si>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</si>
  <si>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</si>
  <si>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</si>
  <si>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</si>
  <si>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</si>
  <si>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</si>
  <si>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</si>
  <si>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</si>
  <si>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</si>
  <si>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</si>
  <si>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</si>
  <si>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</si>
  <si>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</si>
  <si>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</si>
  <si>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</si>
  <si>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</si>
  <si>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</si>
  <si>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</si>
  <si>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</si>
  <si>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</si>
  <si>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</si>
  <si>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</si>
  <si>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</si>
  <si>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</si>
  <si>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</si>
  <si>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</si>
  <si>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</si>
  <si>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</si>
  <si>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</si>
  <si>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</si>
  <si>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</si>
  <si>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</si>
  <si>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</si>
  <si>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</si>
  <si>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</si>
  <si>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</si>
  <si>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</si>
  <si>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</si>
  <si>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</si>
  <si>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</si>
  <si>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</si>
  <si>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</si>
  <si>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</si>
  <si>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</si>
  <si>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</si>
  <si>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</si>
  <si>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</si>
  <si>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</si>
  <si>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</si>
  <si>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</si>
  <si>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</si>
  <si>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</si>
  <si>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</si>
  <si>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</si>
  <si>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</si>
  <si>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</si>
  <si>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</si>
  <si>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</si>
  <si>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</si>
  <si>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</si>
  <si>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</si>
  <si>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</si>
  <si>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</si>
  <si>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</si>
  <si>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</si>
  <si>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</si>
  <si>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</si>
  <si>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</si>
  <si>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</si>
  <si>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</si>
  <si>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</si>
  <si>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</si>
  <si>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</si>
  <si>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</si>
  <si>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</si>
  <si>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</si>
  <si>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</si>
  <si>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</si>
  <si>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</si>
  <si>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</si>
  <si>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</si>
  <si>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</si>
  <si>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</si>
  <si>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</si>
  <si>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</si>
  <si>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</si>
  <si>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</si>
  <si>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</si>
  <si>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</si>
  <si>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</si>
  <si>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</si>
  <si>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</si>
  <si>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</si>
  <si>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</si>
  <si>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</si>
  <si>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</si>
  <si>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</si>
  <si>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</si>
  <si>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</si>
  <si>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</si>
  <si>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</si>
  <si>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</si>
  <si>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</si>
  <si>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</si>
  <si>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</si>
  <si>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</si>
  <si>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</si>
  <si>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</si>
  <si>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</si>
  <si>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</si>
  <si>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</si>
  <si>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</si>
  <si>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</si>
  <si>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</si>
  <si>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</si>
  <si>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</si>
  <si>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</si>
  <si>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</si>
  <si>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</si>
  <si>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</si>
  <si>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</si>
  <si>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</si>
  <si>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</si>
  <si>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</si>
  <si>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</si>
  <si>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</si>
  <si>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</si>
  <si>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</si>
  <si>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</si>
  <si>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</si>
  <si>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</si>
  <si>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</si>
  <si>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</si>
  <si>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</si>
  <si>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</si>
  <si>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</si>
  <si>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</si>
  <si>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</si>
  <si>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</si>
  <si>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</si>
  <si>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</si>
  <si>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</si>
  <si>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</si>
  <si>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</si>
  <si>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</si>
  <si>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</si>
  <si>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</si>
  <si>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</si>
  <si>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</si>
  <si>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</si>
  <si>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</si>
  <si>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</si>
  <si>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</si>
  <si>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</si>
  <si>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</si>
  <si>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</si>
  <si>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</si>
  <si>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</si>
  <si>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</si>
  <si>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</si>
  <si>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</si>
  <si>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</si>
  <si>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</si>
  <si>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</si>
  <si>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</si>
  <si>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</si>
  <si>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</si>
  <si>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</si>
  <si>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</si>
  <si>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</si>
  <si>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</si>
  <si>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</si>
  <si>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</si>
  <si>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</si>
  <si>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</si>
  <si>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</si>
  <si>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</si>
  <si>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</si>
  <si>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</si>
  <si>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</si>
  <si>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</si>
  <si>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</si>
  <si>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</si>
  <si>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</si>
  <si>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</si>
  <si>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</si>
  <si>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</si>
  <si>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</si>
  <si>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</si>
  <si>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</si>
  <si>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</si>
  <si>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</si>
  <si>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</si>
  <si>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</si>
  <si>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</si>
  <si>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</si>
  <si>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</si>
  <si>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</si>
  <si>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</si>
  <si>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</si>
  <si>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</si>
  <si>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</si>
  <si>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</si>
  <si>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</si>
  <si>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</si>
  <si>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</si>
  <si>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</si>
  <si>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</si>
  <si>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</si>
  <si>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</si>
  <si>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</si>
  <si>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</si>
  <si>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</si>
  <si>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</si>
  <si>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</si>
  <si>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</si>
  <si>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</si>
  <si>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</si>
  <si>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</si>
  <si>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</si>
  <si>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</si>
  <si>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</si>
  <si>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</si>
  <si>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</si>
  <si>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</si>
  <si>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</si>
  <si>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</si>
  <si>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</si>
  <si>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</si>
  <si>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</si>
  <si>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</si>
  <si>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</si>
  <si>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</si>
  <si>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</si>
  <si>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</si>
  <si>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</si>
  <si>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</si>
  <si>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</si>
  <si>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</si>
  <si>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</si>
  <si>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</si>
  <si>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</si>
  <si>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</si>
  <si>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</si>
  <si>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</si>
  <si>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</si>
  <si>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</si>
  <si>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</si>
  <si>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</si>
  <si>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</si>
  <si>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</si>
  <si>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</si>
  <si>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</si>
  <si>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</si>
  <si>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</si>
  <si>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</si>
  <si>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</si>
  <si>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</si>
  <si>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</si>
  <si>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</si>
  <si>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</si>
  <si>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</si>
  <si>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</si>
  <si>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</si>
  <si>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</si>
  <si>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</si>
  <si>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</si>
  <si>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</si>
  <si>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</si>
  <si>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</si>
  <si>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</si>
  <si>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</si>
  <si>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</si>
  <si>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</si>
  <si>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</si>
  <si>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</si>
  <si>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</si>
  <si>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</si>
  <si>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</si>
  <si>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</si>
  <si>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</si>
  <si>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</si>
  <si>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</si>
  <si>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</si>
  <si>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</si>
  <si>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</si>
  <si>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</si>
  <si>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</si>
  <si>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</si>
  <si>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</si>
  <si>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</si>
  <si>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</si>
  <si>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</si>
  <si>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</si>
  <si>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</si>
  <si>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</si>
  <si>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</si>
  <si>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</si>
  <si>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</si>
  <si>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</si>
  <si>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</si>
  <si>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</si>
  <si>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</si>
  <si>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</si>
  <si>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</si>
  <si>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</si>
  <si>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</si>
  <si>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</si>
  <si>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</si>
  <si>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</si>
  <si>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</si>
  <si>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</si>
  <si>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</si>
  <si>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</si>
  <si>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</si>
  <si>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</si>
  <si>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</si>
  <si>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</si>
  <si>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</si>
  <si>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</si>
  <si>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</si>
  <si>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</si>
  <si>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</si>
  <si>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</si>
  <si>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</si>
  <si>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</si>
  <si>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</si>
  <si>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</si>
  <si>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</si>
  <si>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</si>
  <si>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</si>
  <si>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</si>
  <si>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</si>
  <si>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</si>
  <si>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</si>
  <si>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</si>
  <si>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</si>
  <si>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</si>
  <si>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</si>
  <si>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</si>
  <si>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</si>
  <si>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</si>
  <si>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</si>
  <si>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</si>
  <si>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</si>
  <si>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</si>
  <si>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</si>
  <si>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</si>
  <si>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</si>
  <si>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</si>
  <si>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</si>
  <si>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</si>
  <si>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</si>
  <si>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</si>
  <si>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</si>
  <si>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</si>
  <si>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</si>
  <si>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</si>
  <si>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</si>
  <si>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</si>
  <si>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</si>
  <si>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</si>
  <si>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</si>
  <si>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</si>
  <si>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</si>
  <si>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</si>
  <si>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</si>
  <si>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</si>
  <si>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</si>
  <si>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</si>
  <si>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</si>
  <si>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</si>
  <si>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4" type="noConversion"/>
  </si>
  <si>
    <t>2011 Rec'd Capital Budget: Temporary positions - Capital Project Delivery</t>
    <phoneticPr fontId="24" type="noConversion"/>
  </si>
  <si>
    <t>2011 Rec'd Capital Plan: Temporary positions - Capital Project Delivery</t>
    <phoneticPr fontId="24" type="noConversion"/>
  </si>
  <si>
    <t>2010</t>
  </si>
  <si>
    <t>2011</t>
  </si>
  <si>
    <t>2011 Change from</t>
  </si>
  <si>
    <t>Actual</t>
  </si>
  <si>
    <t>2012</t>
  </si>
  <si>
    <t>2013</t>
  </si>
  <si>
    <t xml:space="preserve">Budget </t>
  </si>
  <si>
    <t>Category of Expense</t>
  </si>
  <si>
    <t>Toronto Buildings</t>
  </si>
</sst>
</file>

<file path=xl/styles.xml><?xml version="1.0" encoding="utf-8"?>
<styleSheet xmlns="http://schemas.openxmlformats.org/spreadsheetml/2006/main">
  <numFmts count="23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  <numFmt numFmtId="182" formatCode="#,##0.0_);\(#,##0.0\)"/>
    <numFmt numFmtId="183" formatCode="0.00_);\(0.00\)"/>
    <numFmt numFmtId="184" formatCode="0.0_);\(0.0\)"/>
  </numFmts>
  <fonts count="25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99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7">
    <xf numFmtId="181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6" fillId="0" borderId="0"/>
    <xf numFmtId="9" fontId="1" fillId="0" borderId="0" applyFont="0" applyFill="0" applyBorder="0" applyAlignment="0" applyProtection="0"/>
    <xf numFmtId="0" fontId="1" fillId="0" borderId="0"/>
  </cellStyleXfs>
  <cellXfs count="494">
    <xf numFmtId="181" fontId="0" fillId="0" borderId="0" xfId="0"/>
    <xf numFmtId="181" fontId="3" fillId="0" borderId="1" xfId="0" applyFont="1" applyBorder="1" applyAlignment="1">
      <alignment horizontal="center" vertical="center" wrapText="1"/>
    </xf>
    <xf numFmtId="181" fontId="6" fillId="0" borderId="0" xfId="0" applyFont="1" applyBorder="1"/>
    <xf numFmtId="181" fontId="4" fillId="0" borderId="0" xfId="0" applyFont="1"/>
    <xf numFmtId="181" fontId="3" fillId="0" borderId="2" xfId="0" applyFont="1" applyBorder="1" applyAlignment="1">
      <alignment horizontal="center" vertical="center"/>
    </xf>
    <xf numFmtId="181" fontId="3" fillId="0" borderId="0" xfId="0" applyFont="1" applyFill="1" applyBorder="1" applyAlignment="1">
      <alignment horizontal="center" vertical="center"/>
    </xf>
    <xf numFmtId="181" fontId="3" fillId="0" borderId="3" xfId="0" applyFont="1" applyBorder="1" applyAlignment="1">
      <alignment horizontal="center" vertical="center"/>
    </xf>
    <xf numFmtId="181" fontId="4" fillId="0" borderId="0" xfId="0" applyFont="1" applyFill="1"/>
    <xf numFmtId="181" fontId="3" fillId="0" borderId="0" xfId="0" applyFont="1" applyBorder="1" applyAlignment="1">
      <alignment horizontal="center" vertical="center"/>
    </xf>
    <xf numFmtId="181" fontId="11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1" fontId="2" fillId="0" borderId="0" xfId="0" applyFont="1" applyBorder="1" applyAlignment="1">
      <alignment vertical="center"/>
    </xf>
    <xf numFmtId="181" fontId="9" fillId="0" borderId="0" xfId="0" applyFont="1" applyBorder="1" applyAlignment="1"/>
    <xf numFmtId="181" fontId="9" fillId="0" borderId="0" xfId="0" applyFont="1" applyAlignment="1"/>
    <xf numFmtId="181" fontId="3" fillId="2" borderId="3" xfId="0" applyFont="1" applyFill="1" applyBorder="1" applyAlignment="1">
      <alignment horizontal="center" vertical="center"/>
    </xf>
    <xf numFmtId="181" fontId="13" fillId="0" borderId="0" xfId="0" applyFont="1" applyBorder="1" applyAlignment="1">
      <alignment horizontal="center"/>
    </xf>
    <xf numFmtId="181" fontId="13" fillId="0" borderId="0" xfId="0" applyFont="1" applyBorder="1"/>
    <xf numFmtId="181" fontId="13" fillId="0" borderId="4" xfId="0" applyFont="1" applyBorder="1"/>
    <xf numFmtId="181" fontId="13" fillId="0" borderId="0" xfId="0" applyFont="1" applyBorder="1" applyAlignment="1">
      <alignment vertical="center"/>
    </xf>
    <xf numFmtId="181" fontId="13" fillId="0" borderId="5" xfId="0" applyFont="1" applyBorder="1"/>
    <xf numFmtId="181" fontId="3" fillId="2" borderId="5" xfId="0" applyFont="1" applyFill="1" applyBorder="1" applyAlignment="1">
      <alignment horizontal="centerContinuous" vertical="center" wrapText="1"/>
    </xf>
    <xf numFmtId="181" fontId="2" fillId="0" borderId="0" xfId="0" applyFont="1" applyBorder="1" applyAlignment="1">
      <alignment horizontal="centerContinuous" vertical="center"/>
    </xf>
    <xf numFmtId="181" fontId="5" fillId="0" borderId="0" xfId="0" applyFont="1" applyBorder="1" applyAlignment="1">
      <alignment horizontal="centerContinuous" vertical="center"/>
    </xf>
    <xf numFmtId="181" fontId="3" fillId="0" borderId="9" xfId="0" applyFont="1" applyBorder="1"/>
    <xf numFmtId="181" fontId="3" fillId="2" borderId="10" xfId="0" applyFont="1" applyFill="1" applyBorder="1" applyAlignment="1">
      <alignment horizontal="centerContinuous" vertical="center" wrapText="1"/>
    </xf>
    <xf numFmtId="166" fontId="13" fillId="0" borderId="0" xfId="0" applyNumberFormat="1" applyFont="1" applyBorder="1"/>
    <xf numFmtId="8" fontId="11" fillId="0" borderId="0" xfId="0" applyNumberFormat="1" applyFont="1"/>
    <xf numFmtId="181" fontId="10" fillId="0" borderId="0" xfId="4" applyFont="1" applyBorder="1" applyAlignment="1">
      <alignment horizontal="center"/>
    </xf>
    <xf numFmtId="181" fontId="10" fillId="0" borderId="0" xfId="4" applyFont="1" applyFill="1" applyBorder="1" applyAlignment="1" applyProtection="1">
      <alignment horizontal="center"/>
    </xf>
    <xf numFmtId="181" fontId="2" fillId="0" borderId="0" xfId="4" applyFont="1" applyFill="1" applyAlignment="1" applyProtection="1">
      <alignment horizontal="centerContinuous"/>
    </xf>
    <xf numFmtId="181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1" fontId="4" fillId="0" borderId="0" xfId="4" applyFont="1" applyFill="1" applyBorder="1" applyProtection="1"/>
    <xf numFmtId="181" fontId="3" fillId="0" borderId="16" xfId="4" quotePrefix="1" applyFont="1" applyFill="1" applyBorder="1" applyProtection="1"/>
    <xf numFmtId="181" fontId="3" fillId="0" borderId="17" xfId="4" applyFont="1" applyFill="1" applyBorder="1" applyProtection="1"/>
    <xf numFmtId="181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1" fontId="4" fillId="0" borderId="18" xfId="4" applyFont="1" applyFill="1" applyBorder="1" applyProtection="1"/>
    <xf numFmtId="181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1" fontId="4" fillId="0" borderId="19" xfId="4" applyFont="1" applyFill="1" applyBorder="1" applyProtection="1"/>
    <xf numFmtId="181" fontId="3" fillId="0" borderId="0" xfId="4" quotePrefix="1" applyFont="1" applyFill="1" applyBorder="1" applyAlignment="1" applyProtection="1"/>
    <xf numFmtId="181" fontId="3" fillId="0" borderId="20" xfId="4" applyFont="1" applyFill="1" applyBorder="1" applyProtection="1"/>
    <xf numFmtId="181" fontId="3" fillId="0" borderId="16" xfId="4" applyFont="1" applyFill="1" applyBorder="1" applyProtection="1"/>
    <xf numFmtId="181" fontId="3" fillId="0" borderId="18" xfId="4" applyFont="1" applyFill="1" applyBorder="1" applyProtection="1"/>
    <xf numFmtId="181" fontId="3" fillId="0" borderId="21" xfId="4" applyFont="1" applyFill="1" applyBorder="1" applyProtection="1"/>
    <xf numFmtId="181" fontId="3" fillId="0" borderId="22" xfId="4" applyFont="1" applyFill="1" applyBorder="1" applyProtection="1"/>
    <xf numFmtId="181" fontId="3" fillId="0" borderId="20" xfId="4" applyFont="1" applyBorder="1" applyProtection="1"/>
    <xf numFmtId="181" fontId="3" fillId="0" borderId="19" xfId="4" applyFont="1" applyBorder="1" applyProtection="1"/>
    <xf numFmtId="181" fontId="3" fillId="0" borderId="19" xfId="4" applyFont="1" applyFill="1" applyBorder="1" applyProtection="1"/>
    <xf numFmtId="181" fontId="3" fillId="0" borderId="23" xfId="4" applyFont="1" applyFill="1" applyBorder="1" applyProtection="1"/>
    <xf numFmtId="181" fontId="15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4" fillId="0" borderId="0" xfId="4" applyNumberFormat="1" applyFont="1" applyFill="1" applyBorder="1" applyAlignment="1" applyProtection="1"/>
    <xf numFmtId="181" fontId="3" fillId="0" borderId="0" xfId="4" applyFont="1" applyFill="1" applyBorder="1" applyAlignment="1" applyProtection="1">
      <alignment horizontal="center"/>
    </xf>
    <xf numFmtId="181" fontId="3" fillId="0" borderId="20" xfId="4" applyFont="1" applyFill="1" applyBorder="1" applyAlignment="1" applyProtection="1"/>
    <xf numFmtId="175" fontId="3" fillId="0" borderId="27" xfId="4" applyNumberFormat="1" applyFont="1" applyFill="1" applyBorder="1" applyAlignment="1" applyProtection="1">
      <alignment horizontal="center"/>
    </xf>
    <xf numFmtId="181" fontId="3" fillId="0" borderId="3" xfId="4" applyFont="1" applyFill="1" applyBorder="1" applyAlignment="1" applyProtection="1">
      <alignment horizontal="center"/>
    </xf>
    <xf numFmtId="175" fontId="3" fillId="0" borderId="0" xfId="4" applyNumberFormat="1" applyFont="1" applyFill="1" applyBorder="1" applyAlignment="1" applyProtection="1">
      <alignment horizontal="center"/>
    </xf>
    <xf numFmtId="181" fontId="3" fillId="0" borderId="27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/>
    </xf>
    <xf numFmtId="181" fontId="3" fillId="0" borderId="29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 vertical="center"/>
    </xf>
    <xf numFmtId="181" fontId="3" fillId="0" borderId="29" xfId="4" applyFont="1" applyFill="1" applyBorder="1" applyAlignment="1" applyProtection="1">
      <alignment horizontal="center" vertical="center"/>
    </xf>
    <xf numFmtId="181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1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1" fontId="3" fillId="2" borderId="22" xfId="4" applyFont="1" applyFill="1" applyBorder="1" applyProtection="1"/>
    <xf numFmtId="181" fontId="3" fillId="2" borderId="17" xfId="4" applyFont="1" applyFill="1" applyBorder="1" applyAlignment="1" applyProtection="1">
      <alignment horizontal="left"/>
    </xf>
    <xf numFmtId="181" fontId="3" fillId="2" borderId="3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 vertical="center"/>
    </xf>
    <xf numFmtId="181" fontId="3" fillId="2" borderId="35" xfId="4" applyFont="1" applyFill="1" applyBorder="1" applyAlignment="1" applyProtection="1">
      <alignment horizontal="center" vertical="center"/>
    </xf>
    <xf numFmtId="172" fontId="4" fillId="2" borderId="3" xfId="4" applyNumberFormat="1" applyFont="1" applyFill="1" applyBorder="1" applyAlignment="1" applyProtection="1">
      <alignment horizontal="center"/>
    </xf>
    <xf numFmtId="172" fontId="4" fillId="2" borderId="36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/>
    </xf>
    <xf numFmtId="167" fontId="4" fillId="2" borderId="36" xfId="4" applyNumberFormat="1" applyFont="1" applyFill="1" applyBorder="1" applyAlignment="1" applyProtection="1">
      <alignment horizontal="center"/>
    </xf>
    <xf numFmtId="167" fontId="4" fillId="2" borderId="32" xfId="4" applyNumberFormat="1" applyFont="1" applyFill="1" applyBorder="1" applyAlignment="1" applyProtection="1">
      <alignment horizontal="center"/>
    </xf>
    <xf numFmtId="167" fontId="4" fillId="2" borderId="37" xfId="4" applyNumberFormat="1" applyFont="1" applyFill="1" applyBorder="1" applyAlignment="1" applyProtection="1">
      <alignment horizontal="center"/>
    </xf>
    <xf numFmtId="167" fontId="4" fillId="2" borderId="29" xfId="4" applyNumberFormat="1" applyFont="1" applyFill="1" applyBorder="1" applyAlignment="1" applyProtection="1">
      <alignment horizontal="center" vertical="center"/>
    </xf>
    <xf numFmtId="167" fontId="4" fillId="2" borderId="38" xfId="4" applyNumberFormat="1" applyFont="1" applyFill="1" applyBorder="1" applyAlignment="1" applyProtection="1">
      <alignment horizontal="center"/>
    </xf>
    <xf numFmtId="167" fontId="4" fillId="2" borderId="39" xfId="4" applyNumberFormat="1" applyFont="1" applyFill="1" applyBorder="1" applyAlignment="1" applyProtection="1">
      <alignment horizontal="center"/>
    </xf>
    <xf numFmtId="167" fontId="4" fillId="2" borderId="40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top"/>
    </xf>
    <xf numFmtId="167" fontId="4" fillId="2" borderId="36" xfId="4" applyNumberFormat="1" applyFont="1" applyFill="1" applyBorder="1" applyAlignment="1" applyProtection="1">
      <alignment horizontal="center" vertical="top"/>
    </xf>
    <xf numFmtId="167" fontId="4" fillId="2" borderId="34" xfId="4" applyNumberFormat="1" applyFont="1" applyFill="1" applyBorder="1" applyAlignment="1" applyProtection="1">
      <alignment horizontal="center"/>
    </xf>
    <xf numFmtId="167" fontId="4" fillId="2" borderId="15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center"/>
    </xf>
    <xf numFmtId="167" fontId="4" fillId="2" borderId="41" xfId="4" applyNumberFormat="1" applyFont="1" applyFill="1" applyBorder="1" applyAlignment="1" applyProtection="1">
      <alignment horizontal="center"/>
    </xf>
    <xf numFmtId="167" fontId="4" fillId="2" borderId="42" xfId="4" applyNumberFormat="1" applyFont="1" applyFill="1" applyBorder="1" applyAlignment="1" applyProtection="1">
      <alignment horizontal="center"/>
    </xf>
    <xf numFmtId="181" fontId="13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2" borderId="30" xfId="0" applyNumberFormat="1" applyFont="1" applyFill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1" fontId="3" fillId="2" borderId="12" xfId="0" applyFont="1" applyFill="1" applyBorder="1" applyAlignment="1">
      <alignment horizontal="center" vertical="center"/>
    </xf>
    <xf numFmtId="181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1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30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81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1" fontId="3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2" borderId="12" xfId="0" applyNumberFormat="1" applyFont="1" applyFill="1" applyBorder="1" applyAlignment="1">
      <alignment horizontal="center" vertical="center"/>
    </xf>
    <xf numFmtId="181" fontId="13" fillId="0" borderId="4" xfId="0" applyFont="1" applyBorder="1" applyAlignment="1">
      <alignment horizontal="right"/>
    </xf>
    <xf numFmtId="171" fontId="3" fillId="2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1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6" fillId="2" borderId="2" xfId="0" applyFont="1" applyFill="1" applyBorder="1"/>
    <xf numFmtId="171" fontId="16" fillId="2" borderId="0" xfId="0" applyNumberFormat="1" applyFont="1" applyFill="1" applyBorder="1"/>
    <xf numFmtId="181" fontId="17" fillId="0" borderId="0" xfId="0" applyFont="1" applyAlignment="1"/>
    <xf numFmtId="181" fontId="12" fillId="0" borderId="0" xfId="0" applyFont="1" applyAlignment="1"/>
    <xf numFmtId="181" fontId="12" fillId="2" borderId="1" xfId="0" applyFont="1" applyFill="1" applyBorder="1" applyAlignment="1">
      <alignment horizontal="center"/>
    </xf>
    <xf numFmtId="181" fontId="18" fillId="0" borderId="9" xfId="0" applyFont="1" applyBorder="1"/>
    <xf numFmtId="171" fontId="0" fillId="0" borderId="12" xfId="0" applyNumberFormat="1" applyBorder="1"/>
    <xf numFmtId="171" fontId="16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6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6" fillId="0" borderId="30" xfId="0" applyNumberFormat="1" applyFont="1" applyBorder="1"/>
    <xf numFmtId="181" fontId="18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8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8" fillId="0" borderId="44" xfId="0" applyFont="1" applyFill="1" applyBorder="1" applyAlignment="1">
      <alignment wrapText="1"/>
    </xf>
    <xf numFmtId="181" fontId="18" fillId="0" borderId="43" xfId="0" applyFont="1" applyFill="1" applyBorder="1" applyAlignment="1">
      <alignment wrapText="1"/>
    </xf>
    <xf numFmtId="181" fontId="18" fillId="0" borderId="45" xfId="0" applyFont="1" applyFill="1" applyBorder="1" applyAlignment="1">
      <alignment horizontal="left" wrapText="1"/>
    </xf>
    <xf numFmtId="181" fontId="1" fillId="0" borderId="43" xfId="0" applyFont="1" applyFill="1" applyBorder="1" applyAlignment="1">
      <alignment horizontal="left" wrapText="1" indent="1"/>
    </xf>
    <xf numFmtId="181" fontId="18" fillId="0" borderId="9" xfId="0" applyFont="1" applyFill="1" applyBorder="1" applyAlignment="1">
      <alignment horizontal="left" wrapText="1"/>
    </xf>
    <xf numFmtId="181" fontId="1" fillId="0" borderId="47" xfId="0" applyFont="1" applyFill="1" applyBorder="1" applyAlignment="1">
      <alignment horizontal="left" wrapText="1" indent="1"/>
    </xf>
    <xf numFmtId="181" fontId="12" fillId="2" borderId="14" xfId="0" applyFont="1" applyFill="1" applyBorder="1" applyAlignment="1">
      <alignment wrapText="1"/>
    </xf>
    <xf numFmtId="171" fontId="12" fillId="2" borderId="30" xfId="0" applyNumberFormat="1" applyFont="1" applyFill="1" applyBorder="1"/>
    <xf numFmtId="181" fontId="17" fillId="0" borderId="0" xfId="0" applyFont="1" applyAlignment="1">
      <alignment horizontal="center"/>
    </xf>
    <xf numFmtId="181" fontId="18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8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2" fillId="2" borderId="6" xfId="0" applyFont="1" applyFill="1" applyBorder="1" applyAlignment="1">
      <alignment horizontal="center" wrapText="1"/>
    </xf>
    <xf numFmtId="181" fontId="16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8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8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1" fillId="0" borderId="48" xfId="0" applyFont="1" applyFill="1" applyBorder="1" applyAlignment="1">
      <alignment horizontal="center"/>
    </xf>
    <xf numFmtId="181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2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1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1" fontId="3" fillId="0" borderId="61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right"/>
    </xf>
    <xf numFmtId="173" fontId="3" fillId="2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1" fontId="2" fillId="0" borderId="65" xfId="0" applyFont="1" applyBorder="1" applyAlignment="1">
      <alignment horizontal="centerContinuous" vertical="center"/>
    </xf>
    <xf numFmtId="181" fontId="3" fillId="0" borderId="57" xfId="0" applyFont="1" applyBorder="1" applyAlignment="1">
      <alignment horizontal="centerContinuous" vertical="center" wrapText="1"/>
    </xf>
    <xf numFmtId="181" fontId="3" fillId="0" borderId="58" xfId="0" applyFont="1" applyBorder="1" applyAlignment="1">
      <alignment horizontal="centerContinuous" vertical="center" wrapText="1"/>
    </xf>
    <xf numFmtId="181" fontId="3" fillId="0" borderId="66" xfId="0" applyFont="1" applyBorder="1" applyAlignment="1">
      <alignment vertical="center"/>
    </xf>
    <xf numFmtId="181" fontId="3" fillId="0" borderId="67" xfId="0" applyFont="1" applyBorder="1" applyAlignment="1">
      <alignment horizontal="center" vertical="center" wrapText="1"/>
    </xf>
    <xf numFmtId="181" fontId="3" fillId="0" borderId="68" xfId="0" applyFont="1" applyBorder="1" applyAlignment="1">
      <alignment horizontal="center" vertical="center"/>
    </xf>
    <xf numFmtId="181" fontId="3" fillId="0" borderId="60" xfId="0" applyFont="1" applyBorder="1" applyAlignment="1">
      <alignment horizontal="center" vertical="center"/>
    </xf>
    <xf numFmtId="181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1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1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1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2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1" fontId="3" fillId="0" borderId="55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center"/>
    </xf>
    <xf numFmtId="181" fontId="3" fillId="0" borderId="79" xfId="0" applyFont="1" applyFill="1" applyBorder="1" applyAlignment="1">
      <alignment horizontal="left" vertical="center" indent="1"/>
    </xf>
    <xf numFmtId="168" fontId="3" fillId="2" borderId="17" xfId="1" applyNumberFormat="1" applyFont="1" applyFill="1" applyBorder="1" applyProtection="1"/>
    <xf numFmtId="168" fontId="3" fillId="2" borderId="35" xfId="1" applyNumberFormat="1" applyFont="1" applyFill="1" applyBorder="1" applyAlignment="1" applyProtection="1">
      <alignment horizontal="center" vertical="center"/>
    </xf>
    <xf numFmtId="172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81" xfId="1" applyNumberFormat="1" applyFont="1" applyFill="1" applyBorder="1" applyAlignment="1" applyProtection="1">
      <alignment horizontal="center"/>
    </xf>
    <xf numFmtId="176" fontId="4" fillId="2" borderId="82" xfId="1" applyNumberFormat="1" applyFont="1" applyFill="1" applyBorder="1" applyAlignment="1" applyProtection="1">
      <alignment horizontal="center"/>
    </xf>
    <xf numFmtId="176" fontId="4" fillId="2" borderId="83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 vertical="top"/>
    </xf>
    <xf numFmtId="176" fontId="4" fillId="2" borderId="85" xfId="1" applyNumberFormat="1" applyFont="1" applyFill="1" applyBorder="1" applyAlignment="1" applyProtection="1">
      <alignment horizontal="center"/>
    </xf>
    <xf numFmtId="176" fontId="4" fillId="2" borderId="15" xfId="1" applyNumberFormat="1" applyFont="1" applyFill="1" applyBorder="1" applyAlignment="1" applyProtection="1">
      <alignment horizontal="center"/>
    </xf>
    <xf numFmtId="168" fontId="3" fillId="0" borderId="86" xfId="1" applyNumberFormat="1" applyFont="1" applyFill="1" applyBorder="1" applyProtection="1"/>
    <xf numFmtId="175" fontId="3" fillId="0" borderId="87" xfId="4" applyNumberFormat="1" applyFont="1" applyFill="1" applyBorder="1" applyAlignment="1" applyProtection="1">
      <alignment horizontal="centerContinuous"/>
    </xf>
    <xf numFmtId="181" fontId="3" fillId="0" borderId="87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 vertical="center"/>
    </xf>
    <xf numFmtId="171" fontId="4" fillId="0" borderId="87" xfId="1" applyNumberFormat="1" applyFont="1" applyFill="1" applyBorder="1" applyAlignment="1" applyProtection="1">
      <alignment horizontal="center"/>
    </xf>
    <xf numFmtId="171" fontId="4" fillId="0" borderId="89" xfId="1" applyNumberFormat="1" applyFont="1" applyFill="1" applyBorder="1" applyAlignment="1" applyProtection="1">
      <alignment horizontal="center"/>
    </xf>
    <xf numFmtId="167" fontId="4" fillId="0" borderId="88" xfId="4" applyNumberFormat="1" applyFont="1" applyFill="1" applyBorder="1" applyAlignment="1" applyProtection="1">
      <alignment horizontal="center" vertical="center"/>
    </xf>
    <xf numFmtId="171" fontId="4" fillId="0" borderId="88" xfId="1" applyNumberFormat="1" applyFont="1" applyFill="1" applyBorder="1" applyAlignment="1" applyProtection="1">
      <alignment horizontal="center" vertical="center"/>
    </xf>
    <xf numFmtId="167" fontId="4" fillId="0" borderId="87" xfId="4" applyNumberFormat="1" applyFont="1" applyFill="1" applyBorder="1" applyAlignment="1" applyProtection="1">
      <alignment horizontal="center"/>
    </xf>
    <xf numFmtId="171" fontId="4" fillId="0" borderId="87" xfId="1" applyNumberFormat="1" applyFont="1" applyFill="1" applyBorder="1" applyAlignment="1" applyProtection="1">
      <alignment horizontal="center" vertical="top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1" xfId="1" applyNumberFormat="1" applyFont="1" applyFill="1" applyBorder="1" applyAlignment="1" applyProtection="1">
      <alignment horizontal="center"/>
    </xf>
    <xf numFmtId="181" fontId="3" fillId="0" borderId="86" xfId="4" applyFont="1" applyFill="1" applyBorder="1" applyProtection="1"/>
    <xf numFmtId="175" fontId="3" fillId="0" borderId="87" xfId="4" applyNumberFormat="1" applyFont="1" applyFill="1" applyBorder="1" applyAlignment="1" applyProtection="1">
      <alignment horizontal="center"/>
    </xf>
    <xf numFmtId="172" fontId="4" fillId="0" borderId="87" xfId="4" applyNumberFormat="1" applyFont="1" applyFill="1" applyBorder="1" applyAlignment="1" applyProtection="1">
      <alignment horizontal="center"/>
    </xf>
    <xf numFmtId="167" fontId="4" fillId="0" borderId="89" xfId="4" applyNumberFormat="1" applyFont="1" applyFill="1" applyBorder="1" applyAlignment="1" applyProtection="1">
      <alignment horizontal="center"/>
    </xf>
    <xf numFmtId="167" fontId="4" fillId="0" borderId="87" xfId="4" applyNumberFormat="1" applyFont="1" applyFill="1" applyBorder="1" applyAlignment="1" applyProtection="1">
      <alignment horizontal="center" vertical="top"/>
    </xf>
    <xf numFmtId="167" fontId="4" fillId="0" borderId="90" xfId="4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/>
    </xf>
    <xf numFmtId="171" fontId="3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6" fillId="2" borderId="0" xfId="0" applyFont="1" applyFill="1" applyBorder="1" applyAlignment="1">
      <alignment horizontal="center"/>
    </xf>
    <xf numFmtId="181" fontId="13" fillId="0" borderId="5" xfId="0" applyFont="1" applyBorder="1" applyAlignment="1">
      <alignment horizontal="center" vertical="center"/>
    </xf>
    <xf numFmtId="181" fontId="13" fillId="0" borderId="0" xfId="0" applyFont="1" applyBorder="1" applyAlignment="1">
      <alignment horizontal="center" vertical="center"/>
    </xf>
    <xf numFmtId="181" fontId="13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6" fillId="2" borderId="0" xfId="0" applyFont="1" applyFill="1" applyBorder="1"/>
    <xf numFmtId="181" fontId="16" fillId="3" borderId="0" xfId="0" applyFont="1" applyFill="1" applyBorder="1"/>
    <xf numFmtId="171" fontId="16" fillId="3" borderId="0" xfId="0" applyNumberFormat="1" applyFont="1" applyFill="1" applyBorder="1"/>
    <xf numFmtId="171" fontId="0" fillId="0" borderId="13" xfId="0" applyNumberFormat="1" applyBorder="1"/>
    <xf numFmtId="181" fontId="16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6" fillId="2" borderId="13" xfId="0" applyNumberFormat="1" applyFont="1" applyFill="1" applyBorder="1"/>
    <xf numFmtId="181" fontId="16" fillId="3" borderId="2" xfId="0" applyFont="1" applyFill="1" applyBorder="1"/>
    <xf numFmtId="181" fontId="16" fillId="3" borderId="0" xfId="0" applyFont="1" applyFill="1" applyBorder="1" applyAlignment="1">
      <alignment horizontal="center"/>
    </xf>
    <xf numFmtId="171" fontId="16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8" fillId="0" borderId="46" xfId="0" applyFont="1" applyFill="1" applyBorder="1" applyAlignment="1">
      <alignment horizontal="left" wrapText="1"/>
    </xf>
    <xf numFmtId="181" fontId="16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8" fillId="2" borderId="14" xfId="0" applyFont="1" applyFill="1" applyBorder="1" applyAlignment="1">
      <alignment horizontal="center" wrapText="1"/>
    </xf>
    <xf numFmtId="181" fontId="8" fillId="2" borderId="6" xfId="0" applyFont="1" applyFill="1" applyBorder="1" applyAlignment="1">
      <alignment horizontal="center" vertical="center" wrapText="1"/>
    </xf>
    <xf numFmtId="181" fontId="8" fillId="0" borderId="7" xfId="0" applyFont="1" applyBorder="1" applyAlignment="1">
      <alignment vertical="center"/>
    </xf>
    <xf numFmtId="181" fontId="8" fillId="2" borderId="1" xfId="0" applyFont="1" applyFill="1" applyBorder="1" applyAlignment="1">
      <alignment horizontal="center" vertical="center" wrapText="1"/>
    </xf>
    <xf numFmtId="181" fontId="8" fillId="0" borderId="2" xfId="0" applyFont="1" applyBorder="1"/>
    <xf numFmtId="181" fontId="8" fillId="0" borderId="0" xfId="0" applyFont="1" applyBorder="1"/>
    <xf numFmtId="181" fontId="8" fillId="0" borderId="12" xfId="0" applyFont="1" applyBorder="1" applyAlignment="1">
      <alignment wrapText="1"/>
    </xf>
    <xf numFmtId="181" fontId="8" fillId="0" borderId="13" xfId="0" applyFont="1" applyBorder="1"/>
    <xf numFmtId="181" fontId="8" fillId="0" borderId="3" xfId="0" applyFont="1" applyBorder="1"/>
    <xf numFmtId="181" fontId="8" fillId="0" borderId="6" xfId="0" applyFont="1" applyBorder="1"/>
    <xf numFmtId="181" fontId="8" fillId="0" borderId="7" xfId="0" applyFont="1" applyBorder="1"/>
    <xf numFmtId="177" fontId="8" fillId="0" borderId="30" xfId="2" applyNumberFormat="1" applyFont="1" applyBorder="1"/>
    <xf numFmtId="177" fontId="8" fillId="0" borderId="8" xfId="2" applyNumberFormat="1" applyFont="1" applyBorder="1"/>
    <xf numFmtId="181" fontId="8" fillId="0" borderId="30" xfId="0" applyFont="1" applyBorder="1"/>
    <xf numFmtId="178" fontId="8" fillId="0" borderId="3" xfId="2" applyNumberFormat="1" applyFont="1" applyBorder="1"/>
    <xf numFmtId="178" fontId="8" fillId="0" borderId="13" xfId="2" applyNumberFormat="1" applyFont="1" applyBorder="1"/>
    <xf numFmtId="178" fontId="8" fillId="0" borderId="30" xfId="2" applyNumberFormat="1" applyFont="1" applyFill="1" applyBorder="1"/>
    <xf numFmtId="178" fontId="8" fillId="0" borderId="8" xfId="2" applyNumberFormat="1" applyFont="1" applyFill="1" applyBorder="1"/>
    <xf numFmtId="178" fontId="8" fillId="0" borderId="30" xfId="2" applyNumberFormat="1" applyFont="1" applyBorder="1"/>
    <xf numFmtId="178" fontId="8" fillId="0" borderId="3" xfId="2" applyNumberFormat="1" applyFont="1" applyFill="1" applyBorder="1"/>
    <xf numFmtId="178" fontId="8" fillId="0" borderId="13" xfId="2" applyNumberFormat="1" applyFont="1" applyFill="1" applyBorder="1"/>
    <xf numFmtId="181" fontId="8" fillId="0" borderId="14" xfId="0" applyFont="1" applyBorder="1"/>
    <xf numFmtId="181" fontId="8" fillId="0" borderId="5" xfId="0" applyFont="1" applyBorder="1"/>
    <xf numFmtId="178" fontId="8" fillId="0" borderId="1" xfId="2" applyNumberFormat="1" applyFont="1" applyFill="1" applyBorder="1"/>
    <xf numFmtId="178" fontId="8" fillId="0" borderId="10" xfId="2" applyNumberFormat="1" applyFont="1" applyFill="1" applyBorder="1"/>
    <xf numFmtId="178" fontId="8" fillId="0" borderId="1" xfId="2" applyNumberFormat="1" applyFont="1" applyBorder="1"/>
    <xf numFmtId="181" fontId="8" fillId="0" borderId="1" xfId="0" applyFont="1" applyBorder="1"/>
    <xf numFmtId="177" fontId="8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3" fillId="0" borderId="86" xfId="0" applyFont="1" applyFill="1" applyBorder="1" applyAlignment="1">
      <alignment horizontal="center"/>
    </xf>
    <xf numFmtId="181" fontId="3" fillId="0" borderId="0" xfId="0" applyFont="1" applyFill="1"/>
    <xf numFmtId="181" fontId="4" fillId="0" borderId="96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1" fontId="4" fillId="0" borderId="0" xfId="0" applyFont="1" applyFill="1" applyAlignment="1">
      <alignment horizontal="center"/>
    </xf>
    <xf numFmtId="181" fontId="3" fillId="2" borderId="97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1" fontId="4" fillId="0" borderId="79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1" fontId="4" fillId="0" borderId="98" xfId="0" applyFont="1" applyFill="1" applyBorder="1" applyAlignment="1">
      <alignment horizontal="left" indent="1"/>
    </xf>
    <xf numFmtId="174" fontId="4" fillId="0" borderId="79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79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1" fontId="4" fillId="0" borderId="98" xfId="0" applyFont="1" applyFill="1" applyBorder="1" applyAlignment="1">
      <alignment horizontal="left" wrapText="1" indent="1"/>
    </xf>
    <xf numFmtId="181" fontId="3" fillId="2" borderId="98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1" fontId="4" fillId="0" borderId="97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1" fontId="3" fillId="0" borderId="99" xfId="0" applyFont="1" applyFill="1" applyBorder="1" applyAlignment="1">
      <alignment horizontal="left" indent="1"/>
    </xf>
    <xf numFmtId="170" fontId="3" fillId="0" borderId="100" xfId="1" applyNumberFormat="1" applyFont="1" applyFill="1" applyBorder="1" applyAlignment="1">
      <alignment horizontal="right" indent="1"/>
    </xf>
    <xf numFmtId="174" fontId="3" fillId="0" borderId="101" xfId="1" applyNumberFormat="1" applyFont="1" applyFill="1" applyBorder="1" applyAlignment="1">
      <alignment horizontal="right" indent="1"/>
    </xf>
    <xf numFmtId="170" fontId="3" fillId="0" borderId="101" xfId="1" applyNumberFormat="1" applyFont="1" applyFill="1" applyBorder="1" applyAlignment="1">
      <alignment horizontal="right" indent="1"/>
    </xf>
    <xf numFmtId="181" fontId="12" fillId="0" borderId="0" xfId="0" applyFont="1" applyFill="1" applyBorder="1" applyAlignment="1">
      <alignment horizontal="left" indent="1"/>
    </xf>
    <xf numFmtId="179" fontId="23" fillId="0" borderId="0" xfId="0" applyNumberFormat="1" applyFont="1" applyFill="1" applyBorder="1" applyAlignment="1">
      <alignment horizontal="right" indent="1"/>
    </xf>
    <xf numFmtId="174" fontId="23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2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3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0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3" xfId="1" applyNumberFormat="1" applyFont="1" applyFill="1" applyBorder="1" applyAlignment="1">
      <alignment horizontal="right" indent="1"/>
    </xf>
    <xf numFmtId="174" fontId="4" fillId="0" borderId="103" xfId="1" applyNumberFormat="1" applyFont="1" applyFill="1" applyBorder="1" applyAlignment="1">
      <alignment horizontal="right" indent="1"/>
    </xf>
    <xf numFmtId="174" fontId="4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4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4" fillId="0" borderId="0" xfId="0" applyNumberFormat="1" applyFont="1" applyFill="1"/>
    <xf numFmtId="180" fontId="4" fillId="0" borderId="0" xfId="0" applyNumberFormat="1" applyFont="1" applyFill="1"/>
    <xf numFmtId="171" fontId="3" fillId="2" borderId="104" xfId="0" applyNumberFormat="1" applyFont="1" applyFill="1" applyBorder="1" applyAlignment="1">
      <alignment horizontal="center" vertical="center"/>
    </xf>
    <xf numFmtId="171" fontId="3" fillId="2" borderId="67" xfId="0" applyNumberFormat="1" applyFont="1" applyFill="1" applyBorder="1" applyAlignment="1">
      <alignment horizontal="center" vertical="center"/>
    </xf>
    <xf numFmtId="171" fontId="3" fillId="2" borderId="105" xfId="0" applyNumberFormat="1" applyFont="1" applyFill="1" applyBorder="1" applyAlignment="1">
      <alignment horizontal="center" vertical="center"/>
    </xf>
    <xf numFmtId="173" fontId="3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3" fillId="0" borderId="3" xfId="4" quotePrefix="1" applyFont="1" applyFill="1" applyBorder="1" applyAlignment="1" applyProtection="1">
      <alignment horizontal="center"/>
    </xf>
    <xf numFmtId="181" fontId="3" fillId="2" borderId="3" xfId="4" quotePrefix="1" applyFont="1" applyFill="1" applyBorder="1" applyAlignment="1" applyProtection="1">
      <alignment horizontal="center"/>
    </xf>
    <xf numFmtId="181" fontId="3" fillId="0" borderId="87" xfId="4" quotePrefix="1" applyFont="1" applyFill="1" applyBorder="1" applyAlignment="1" applyProtection="1">
      <alignment horizontal="center"/>
    </xf>
    <xf numFmtId="167" fontId="4" fillId="5" borderId="3" xfId="4" applyNumberFormat="1" applyFont="1" applyFill="1" applyBorder="1" applyAlignment="1" applyProtection="1">
      <alignment horizontal="center"/>
    </xf>
    <xf numFmtId="167" fontId="4" fillId="5" borderId="32" xfId="4" applyNumberFormat="1" applyFont="1" applyFill="1" applyBorder="1" applyAlignment="1" applyProtection="1">
      <alignment horizontal="center"/>
    </xf>
    <xf numFmtId="167" fontId="4" fillId="5" borderId="29" xfId="4" applyNumberFormat="1" applyFont="1" applyFill="1" applyBorder="1" applyAlignment="1" applyProtection="1">
      <alignment horizontal="center" vertical="center"/>
    </xf>
    <xf numFmtId="183" fontId="4" fillId="2" borderId="36" xfId="4" applyNumberFormat="1" applyFont="1" applyFill="1" applyBorder="1" applyAlignment="1" applyProtection="1">
      <alignment horizontal="center"/>
    </xf>
    <xf numFmtId="184" fontId="4" fillId="2" borderId="36" xfId="4" applyNumberFormat="1" applyFont="1" applyFill="1" applyBorder="1" applyAlignment="1" applyProtection="1">
      <alignment horizontal="center"/>
    </xf>
    <xf numFmtId="184" fontId="4" fillId="2" borderId="0" xfId="1" applyNumberFormat="1" applyFont="1" applyFill="1" applyBorder="1" applyAlignment="1" applyProtection="1">
      <alignment horizontal="center"/>
    </xf>
    <xf numFmtId="182" fontId="4" fillId="0" borderId="27" xfId="4" applyNumberFormat="1" applyFont="1" applyFill="1" applyBorder="1" applyAlignment="1" applyProtection="1">
      <alignment horizontal="center"/>
    </xf>
    <xf numFmtId="182" fontId="4" fillId="2" borderId="3" xfId="4" applyNumberFormat="1" applyFont="1" applyFill="1" applyBorder="1" applyAlignment="1" applyProtection="1">
      <alignment horizontal="center" vertical="center"/>
    </xf>
    <xf numFmtId="182" fontId="4" fillId="2" borderId="42" xfId="4" applyNumberFormat="1" applyFont="1" applyFill="1" applyBorder="1" applyAlignment="1" applyProtection="1">
      <alignment horizontal="center"/>
    </xf>
    <xf numFmtId="182" fontId="4" fillId="0" borderId="87" xfId="4" applyNumberFormat="1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76" fontId="4" fillId="2" borderId="109" xfId="1" applyNumberFormat="1" applyFont="1" applyFill="1" applyBorder="1" applyAlignment="1" applyProtection="1">
      <alignment horizontal="center"/>
    </xf>
    <xf numFmtId="181" fontId="3" fillId="2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1" fontId="2" fillId="0" borderId="0" xfId="4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75" fontId="3" fillId="2" borderId="0" xfId="4" applyNumberFormat="1" applyFont="1" applyFill="1" applyBorder="1" applyAlignment="1" applyProtection="1">
      <alignment horizontal="center"/>
    </xf>
    <xf numFmtId="181" fontId="3" fillId="2" borderId="0" xfId="4" applyFont="1" applyFill="1" applyBorder="1" applyAlignment="1" applyProtection="1">
      <alignment horizontal="center"/>
      <protection locked="0"/>
    </xf>
    <xf numFmtId="181" fontId="5" fillId="0" borderId="20" xfId="4" applyFont="1" applyBorder="1" applyAlignment="1" applyProtection="1">
      <alignment horizontal="center" vertical="center" wrapText="1"/>
    </xf>
    <xf numFmtId="181" fontId="23" fillId="0" borderId="19" xfId="0" applyFont="1" applyBorder="1" applyAlignment="1">
      <alignment horizontal="center" vertical="center" wrapText="1"/>
    </xf>
    <xf numFmtId="181" fontId="23" fillId="0" borderId="20" xfId="0" applyFont="1" applyBorder="1" applyAlignment="1">
      <alignment horizontal="center" vertical="center" wrapText="1"/>
    </xf>
    <xf numFmtId="181" fontId="21" fillId="2" borderId="14" xfId="0" applyFont="1" applyFill="1" applyBorder="1" applyAlignment="1">
      <alignment horizontal="center" wrapText="1"/>
    </xf>
    <xf numFmtId="181" fontId="21" fillId="2" borderId="10" xfId="0" applyFont="1" applyFill="1" applyBorder="1" applyAlignment="1">
      <alignment horizontal="center" wrapText="1"/>
    </xf>
    <xf numFmtId="181" fontId="8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8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3" fillId="0" borderId="77" xfId="0" applyNumberFormat="1" applyFont="1" applyFill="1" applyBorder="1" applyAlignment="1">
      <alignment horizontal="center" wrapText="1"/>
    </xf>
    <xf numFmtId="181" fontId="3" fillId="0" borderId="57" xfId="0" applyNumberFormat="1" applyFont="1" applyFill="1" applyBorder="1" applyAlignment="1">
      <alignment horizontal="center" wrapText="1"/>
    </xf>
    <xf numFmtId="181" fontId="3" fillId="0" borderId="104" xfId="0" applyNumberFormat="1" applyFont="1" applyFill="1" applyBorder="1" applyAlignment="1">
      <alignment horizontal="center" wrapText="1"/>
    </xf>
    <xf numFmtId="181" fontId="3" fillId="0" borderId="55" xfId="0" applyNumberFormat="1" applyFont="1" applyFill="1" applyBorder="1" applyAlignment="1">
      <alignment horizontal="center" wrapText="1"/>
    </xf>
    <xf numFmtId="181" fontId="22" fillId="0" borderId="78" xfId="0" applyFont="1" applyFill="1" applyBorder="1" applyAlignment="1">
      <alignment horizontal="left"/>
    </xf>
    <xf numFmtId="181" fontId="22" fillId="0" borderId="106" xfId="0" applyFont="1" applyFill="1" applyBorder="1" applyAlignment="1">
      <alignment horizontal="left"/>
    </xf>
    <xf numFmtId="181" fontId="12" fillId="0" borderId="68" xfId="0" applyFont="1" applyFill="1" applyBorder="1" applyAlignment="1">
      <alignment horizontal="center"/>
    </xf>
    <xf numFmtId="181" fontId="12" fillId="0" borderId="0" xfId="0" applyFont="1" applyFill="1" applyBorder="1" applyAlignment="1">
      <alignment horizontal="center"/>
    </xf>
    <xf numFmtId="181" fontId="3" fillId="0" borderId="76" xfId="0" applyNumberFormat="1" applyFont="1" applyFill="1" applyBorder="1" applyAlignment="1">
      <alignment horizontal="center" wrapText="1"/>
    </xf>
    <xf numFmtId="181" fontId="2" fillId="0" borderId="4" xfId="0" applyFont="1" applyBorder="1" applyAlignment="1">
      <alignment horizontal="center" vertical="center"/>
    </xf>
    <xf numFmtId="181" fontId="13" fillId="0" borderId="4" xfId="0" applyFont="1" applyBorder="1" applyAlignment="1">
      <alignment horizontal="center"/>
    </xf>
    <xf numFmtId="181" fontId="2" fillId="0" borderId="0" xfId="0" applyFont="1" applyBorder="1" applyAlignment="1">
      <alignment horizontal="center" vertical="center"/>
    </xf>
    <xf numFmtId="181" fontId="4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6" fillId="3" borderId="1" xfId="0" applyFont="1" applyFill="1" applyBorder="1" applyAlignment="1">
      <alignment horizontal="center" wrapText="1"/>
    </xf>
    <xf numFmtId="181" fontId="12" fillId="2" borderId="1" xfId="0" applyFont="1" applyFill="1" applyBorder="1" applyAlignment="1">
      <alignment horizontal="center"/>
    </xf>
    <xf numFmtId="181" fontId="12" fillId="2" borderId="12" xfId="0" applyFont="1" applyFill="1" applyBorder="1" applyAlignment="1">
      <alignment horizontal="center" wrapText="1"/>
    </xf>
    <xf numFmtId="181" fontId="12" fillId="2" borderId="30" xfId="0" applyFont="1" applyFill="1" applyBorder="1" applyAlignment="1">
      <alignment horizontal="center" wrapText="1"/>
    </xf>
    <xf numFmtId="181" fontId="3" fillId="0" borderId="106" xfId="0" applyFont="1" applyFill="1" applyBorder="1" applyAlignment="1">
      <alignment horizontal="center" vertical="center" wrapText="1"/>
    </xf>
    <xf numFmtId="181" fontId="13" fillId="0" borderId="108" xfId="0" applyFont="1" applyBorder="1" applyAlignment="1">
      <alignment wrapText="1"/>
    </xf>
    <xf numFmtId="181" fontId="13" fillId="0" borderId="7" xfId="0" applyFont="1" applyBorder="1" applyAlignment="1">
      <alignment wrapText="1"/>
    </xf>
    <xf numFmtId="181" fontId="13" fillId="0" borderId="8" xfId="0" applyFont="1" applyBorder="1" applyAlignment="1">
      <alignment wrapText="1"/>
    </xf>
    <xf numFmtId="181" fontId="3" fillId="0" borderId="107" xfId="0" applyFont="1" applyBorder="1" applyAlignment="1">
      <alignment horizontal="center" vertical="center" wrapText="1"/>
    </xf>
    <xf numFmtId="181" fontId="13" fillId="0" borderId="6" xfId="0" applyFont="1" applyBorder="1" applyAlignment="1">
      <alignment wrapText="1"/>
    </xf>
    <xf numFmtId="181" fontId="2" fillId="0" borderId="0" xfId="0" applyFont="1" applyBorder="1" applyAlignment="1">
      <alignment horizontal="center"/>
    </xf>
    <xf numFmtId="181" fontId="3" fillId="2" borderId="92" xfId="0" applyFont="1" applyFill="1" applyBorder="1" applyAlignment="1">
      <alignment horizontal="center" vertical="center" wrapText="1"/>
    </xf>
    <xf numFmtId="181" fontId="13" fillId="0" borderId="30" xfId="0" applyFont="1" applyBorder="1" applyAlignment="1">
      <alignment horizontal="center" vertical="center"/>
    </xf>
    <xf numFmtId="181" fontId="10" fillId="0" borderId="0" xfId="4" applyFont="1" applyBorder="1" applyAlignment="1">
      <alignment horizontal="center"/>
    </xf>
    <xf numFmtId="181" fontId="3" fillId="0" borderId="110" xfId="4" applyFont="1" applyFill="1" applyBorder="1" applyAlignment="1" applyProtection="1">
      <alignment horizontal="center"/>
    </xf>
    <xf numFmtId="181" fontId="3" fillId="0" borderId="111" xfId="4" applyFont="1" applyFill="1" applyBorder="1" applyAlignment="1" applyProtection="1">
      <alignment horizontal="center"/>
    </xf>
    <xf numFmtId="181" fontId="3" fillId="0" borderId="30" xfId="4" applyFont="1" applyFill="1" applyBorder="1" applyAlignment="1" applyProtection="1">
      <alignment horizontal="center"/>
    </xf>
  </cellXfs>
  <cellStyles count="7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66CCFF"/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L43"/>
  <sheetViews>
    <sheetView showGridLines="0" tabSelected="1" workbookViewId="0">
      <selection activeCell="H38" sqref="H38"/>
    </sheetView>
  </sheetViews>
  <sheetFormatPr defaultRowHeight="12.75"/>
  <cols>
    <col min="3" max="3" width="30.7109375" customWidth="1"/>
    <col min="7" max="7" width="9.7109375" customWidth="1"/>
    <col min="8" max="8" width="12.5703125" customWidth="1"/>
  </cols>
  <sheetData>
    <row r="2" spans="2:12" ht="15.75">
      <c r="B2" s="448" t="s">
        <v>542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</row>
    <row r="3" spans="2:12" ht="15.75">
      <c r="B3" s="449" t="s">
        <v>44</v>
      </c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2:12">
      <c r="B4" s="450" t="s">
        <v>0</v>
      </c>
      <c r="C4" s="450"/>
      <c r="D4" s="450"/>
      <c r="E4" s="450"/>
      <c r="F4" s="450"/>
      <c r="G4" s="450"/>
      <c r="H4" s="450"/>
      <c r="I4" s="450"/>
      <c r="J4" s="450"/>
      <c r="K4" s="450"/>
      <c r="L4" s="450"/>
    </row>
    <row r="5" spans="2:12" ht="13.5" thickBot="1">
      <c r="B5" s="445"/>
      <c r="C5" s="445"/>
      <c r="D5" s="445"/>
      <c r="E5" s="445"/>
      <c r="F5" s="445"/>
      <c r="G5" s="445"/>
      <c r="H5" s="445"/>
      <c r="I5" s="445"/>
      <c r="J5" s="445"/>
      <c r="K5" s="445"/>
      <c r="L5" s="445"/>
    </row>
    <row r="6" spans="2:12">
      <c r="B6" s="45"/>
      <c r="C6" s="46" t="s">
        <v>12</v>
      </c>
      <c r="D6" s="47"/>
      <c r="E6" s="47"/>
      <c r="F6" s="48"/>
      <c r="G6" s="103"/>
      <c r="H6" s="103"/>
      <c r="I6" s="104"/>
      <c r="J6" s="252"/>
      <c r="K6" s="263"/>
      <c r="L6" s="276"/>
    </row>
    <row r="7" spans="2:12">
      <c r="B7" s="49"/>
      <c r="C7" s="50"/>
      <c r="D7" s="66"/>
      <c r="E7" s="66"/>
      <c r="F7" s="432"/>
      <c r="G7" s="433"/>
      <c r="H7" s="433" t="s">
        <v>535</v>
      </c>
      <c r="I7" s="451" t="s">
        <v>536</v>
      </c>
      <c r="J7" s="451"/>
      <c r="K7" s="264"/>
      <c r="L7" s="277"/>
    </row>
    <row r="8" spans="2:12">
      <c r="B8" s="453" t="s">
        <v>541</v>
      </c>
      <c r="C8" s="454"/>
      <c r="D8" s="66">
        <v>2008</v>
      </c>
      <c r="E8" s="66">
        <v>2009</v>
      </c>
      <c r="F8" s="432" t="s">
        <v>534</v>
      </c>
      <c r="G8" s="433" t="s">
        <v>534</v>
      </c>
      <c r="H8" s="105" t="s">
        <v>17</v>
      </c>
      <c r="I8" s="452" t="s">
        <v>525</v>
      </c>
      <c r="J8" s="452"/>
      <c r="K8" s="434" t="s">
        <v>538</v>
      </c>
      <c r="L8" s="434" t="s">
        <v>539</v>
      </c>
    </row>
    <row r="9" spans="2:12">
      <c r="B9" s="455"/>
      <c r="C9" s="454"/>
      <c r="D9" s="491" t="s">
        <v>537</v>
      </c>
      <c r="E9" s="492" t="s">
        <v>537</v>
      </c>
      <c r="F9" s="493" t="s">
        <v>20</v>
      </c>
      <c r="G9" s="106" t="s">
        <v>537</v>
      </c>
      <c r="H9" s="106" t="s">
        <v>540</v>
      </c>
      <c r="I9" s="447" t="s">
        <v>20</v>
      </c>
      <c r="J9" s="447"/>
      <c r="K9" s="266" t="s">
        <v>22</v>
      </c>
      <c r="L9" s="266" t="s">
        <v>22</v>
      </c>
    </row>
    <row r="10" spans="2:12">
      <c r="B10" s="52"/>
      <c r="C10" s="53"/>
      <c r="D10" s="72" t="s">
        <v>1</v>
      </c>
      <c r="E10" s="72" t="s">
        <v>1</v>
      </c>
      <c r="F10" s="73" t="s">
        <v>1</v>
      </c>
      <c r="G10" s="107" t="s">
        <v>1</v>
      </c>
      <c r="H10" s="107" t="s">
        <v>1</v>
      </c>
      <c r="I10" s="108" t="s">
        <v>1</v>
      </c>
      <c r="J10" s="253" t="s">
        <v>2</v>
      </c>
      <c r="K10" s="267" t="s">
        <v>1</v>
      </c>
      <c r="L10" s="267" t="s">
        <v>1</v>
      </c>
    </row>
    <row r="11" spans="2:12">
      <c r="B11" s="54"/>
      <c r="C11" s="55"/>
      <c r="D11" s="89"/>
      <c r="E11" s="89"/>
      <c r="F11" s="90"/>
      <c r="G11" s="109"/>
      <c r="H11" s="109"/>
      <c r="I11" s="110"/>
      <c r="J11" s="254"/>
      <c r="K11" s="268"/>
      <c r="L11" s="278"/>
    </row>
    <row r="12" spans="2:12">
      <c r="B12" s="54"/>
      <c r="C12" s="158" t="s">
        <v>23</v>
      </c>
      <c r="D12" s="91">
        <v>35128.9</v>
      </c>
      <c r="E12" s="91">
        <v>33075.1</v>
      </c>
      <c r="F12" s="92">
        <v>39782.300000000003</v>
      </c>
      <c r="G12" s="111">
        <v>36640.400000000001</v>
      </c>
      <c r="H12" s="435">
        <v>40689</v>
      </c>
      <c r="I12" s="112">
        <f>H12-F12</f>
        <v>906.69999999999709</v>
      </c>
      <c r="J12" s="255">
        <f>IF(F12=0,"n/a",I12/F12)</f>
        <v>2.2791542972628455E-2</v>
      </c>
      <c r="K12" s="268">
        <v>41033.9</v>
      </c>
      <c r="L12" s="272">
        <v>41350.699999999997</v>
      </c>
    </row>
    <row r="13" spans="2:12">
      <c r="B13" s="54"/>
      <c r="C13" s="158" t="s">
        <v>24</v>
      </c>
      <c r="D13" s="91">
        <v>229</v>
      </c>
      <c r="E13" s="91">
        <v>214.5</v>
      </c>
      <c r="F13" s="92">
        <v>229.9</v>
      </c>
      <c r="G13" s="111">
        <v>227.8</v>
      </c>
      <c r="H13" s="435">
        <v>226.9</v>
      </c>
      <c r="I13" s="438">
        <f t="shared" ref="I13:I19" si="0">H13-F13</f>
        <v>-3</v>
      </c>
      <c r="J13" s="255">
        <f t="shared" ref="J13:J21" si="1">IF(F13=0,"n/a",I13/F13)</f>
        <v>-1.3049151805132666E-2</v>
      </c>
      <c r="K13" s="268">
        <v>226.9</v>
      </c>
      <c r="L13" s="272">
        <v>226.9</v>
      </c>
    </row>
    <row r="14" spans="2:12">
      <c r="B14" s="54"/>
      <c r="C14" s="158" t="s">
        <v>25</v>
      </c>
      <c r="D14" s="91">
        <v>226.8</v>
      </c>
      <c r="E14" s="91">
        <v>145.6</v>
      </c>
      <c r="F14" s="92">
        <v>978.3</v>
      </c>
      <c r="G14" s="111">
        <v>213.5</v>
      </c>
      <c r="H14" s="435">
        <v>240.2</v>
      </c>
      <c r="I14" s="439">
        <f t="shared" si="0"/>
        <v>-738.09999999999991</v>
      </c>
      <c r="J14" s="255">
        <f t="shared" si="1"/>
        <v>-0.75447204334048856</v>
      </c>
      <c r="K14" s="268">
        <v>190.2</v>
      </c>
      <c r="L14" s="272">
        <v>190.2</v>
      </c>
    </row>
    <row r="15" spans="2:12">
      <c r="B15" s="54"/>
      <c r="C15" s="158" t="s">
        <v>26</v>
      </c>
      <c r="D15" s="91">
        <v>1266.7</v>
      </c>
      <c r="E15" s="91">
        <v>1339</v>
      </c>
      <c r="F15" s="92">
        <v>1345.8</v>
      </c>
      <c r="G15" s="111">
        <v>1159.0999999999999</v>
      </c>
      <c r="H15" s="435">
        <v>1520.3</v>
      </c>
      <c r="I15" s="112">
        <f t="shared" si="0"/>
        <v>174.5</v>
      </c>
      <c r="J15" s="255">
        <f t="shared" si="1"/>
        <v>0.12966265418338535</v>
      </c>
      <c r="K15" s="268">
        <v>1507.5</v>
      </c>
      <c r="L15" s="272">
        <v>1507.5</v>
      </c>
    </row>
    <row r="16" spans="2:12">
      <c r="B16" s="54"/>
      <c r="C16" s="158" t="s">
        <v>27</v>
      </c>
      <c r="D16" s="91">
        <v>3</v>
      </c>
      <c r="E16" s="91"/>
      <c r="F16" s="92">
        <v>70</v>
      </c>
      <c r="G16" s="111">
        <v>70</v>
      </c>
      <c r="H16" s="435">
        <v>280</v>
      </c>
      <c r="I16" s="112">
        <f t="shared" si="0"/>
        <v>210</v>
      </c>
      <c r="J16" s="255">
        <f t="shared" si="1"/>
        <v>3</v>
      </c>
      <c r="K16" s="268"/>
      <c r="L16" s="272"/>
    </row>
    <row r="17" spans="2:12">
      <c r="B17" s="54"/>
      <c r="C17" s="158" t="s">
        <v>28</v>
      </c>
      <c r="D17" s="91">
        <v>2661.5</v>
      </c>
      <c r="E17" s="91">
        <v>1221</v>
      </c>
      <c r="F17" s="92">
        <v>3065.6</v>
      </c>
      <c r="G17" s="111">
        <v>5733.5</v>
      </c>
      <c r="H17" s="435">
        <v>3191.6</v>
      </c>
      <c r="I17" s="112">
        <f t="shared" si="0"/>
        <v>126</v>
      </c>
      <c r="J17" s="255">
        <f t="shared" si="1"/>
        <v>4.1101252609603345E-2</v>
      </c>
      <c r="K17" s="268">
        <v>3191.6</v>
      </c>
      <c r="L17" s="272">
        <v>3191.6</v>
      </c>
    </row>
    <row r="18" spans="2:12">
      <c r="B18" s="54"/>
      <c r="C18" s="158" t="s">
        <v>29</v>
      </c>
      <c r="D18" s="91">
        <v>230.4</v>
      </c>
      <c r="E18" s="91">
        <v>196</v>
      </c>
      <c r="F18" s="92">
        <v>83.2</v>
      </c>
      <c r="G18" s="111">
        <v>258.2</v>
      </c>
      <c r="H18" s="435">
        <v>191</v>
      </c>
      <c r="I18" s="112">
        <f t="shared" si="0"/>
        <v>107.8</v>
      </c>
      <c r="J18" s="255">
        <f t="shared" si="1"/>
        <v>1.2956730769230769</v>
      </c>
      <c r="K18" s="268">
        <v>191</v>
      </c>
      <c r="L18" s="272">
        <v>191</v>
      </c>
    </row>
    <row r="19" spans="2:12">
      <c r="B19" s="54"/>
      <c r="C19" s="158" t="s">
        <v>30</v>
      </c>
      <c r="D19" s="91">
        <v>106.8</v>
      </c>
      <c r="E19" s="91">
        <v>210.8</v>
      </c>
      <c r="F19" s="92">
        <v>297.2</v>
      </c>
      <c r="G19" s="111">
        <v>297.2</v>
      </c>
      <c r="H19" s="435">
        <v>371.3</v>
      </c>
      <c r="I19" s="112">
        <f t="shared" si="0"/>
        <v>74.100000000000023</v>
      </c>
      <c r="J19" s="255">
        <f t="shared" si="1"/>
        <v>0.24932705248990589</v>
      </c>
      <c r="K19" s="268">
        <v>371.3</v>
      </c>
      <c r="L19" s="272">
        <v>371.3</v>
      </c>
    </row>
    <row r="20" spans="2:12">
      <c r="B20" s="54"/>
      <c r="C20" s="55"/>
      <c r="D20" s="93"/>
      <c r="E20" s="93"/>
      <c r="F20" s="94"/>
      <c r="G20" s="113"/>
      <c r="H20" s="436"/>
      <c r="I20" s="114"/>
      <c r="J20" s="256"/>
      <c r="K20" s="269"/>
      <c r="L20" s="279"/>
    </row>
    <row r="21" spans="2:12">
      <c r="B21" s="56" t="s">
        <v>31</v>
      </c>
      <c r="C21" s="77"/>
      <c r="D21" s="95">
        <f>SUM(D12:D20)</f>
        <v>39853.100000000006</v>
      </c>
      <c r="E21" s="95">
        <f>SUM(E12:E20)</f>
        <v>36402</v>
      </c>
      <c r="F21" s="96">
        <f>SUM(F12:F19)</f>
        <v>45852.3</v>
      </c>
      <c r="G21" s="115">
        <f>SUM(G12:G19)</f>
        <v>44599.7</v>
      </c>
      <c r="H21" s="437">
        <f>SUM(H12:H19)</f>
        <v>46710.3</v>
      </c>
      <c r="I21" s="116">
        <f>SUM(I12:I19)</f>
        <v>857.99999999999716</v>
      </c>
      <c r="J21" s="446">
        <f t="shared" si="1"/>
        <v>1.8712256528025793E-2</v>
      </c>
      <c r="K21" s="270">
        <f>SUM(K11:K19)</f>
        <v>46712.4</v>
      </c>
      <c r="L21" s="270">
        <f>SUM(L12:L19)</f>
        <v>47029.2</v>
      </c>
    </row>
    <row r="22" spans="2:12">
      <c r="B22" s="54"/>
      <c r="C22" s="55"/>
      <c r="D22" s="91"/>
      <c r="E22" s="91"/>
      <c r="F22" s="94"/>
      <c r="G22" s="111"/>
      <c r="H22" s="435"/>
      <c r="I22" s="112"/>
      <c r="J22" s="255"/>
      <c r="K22" s="268"/>
      <c r="L22" s="272"/>
    </row>
    <row r="23" spans="2:12">
      <c r="B23" s="54"/>
      <c r="C23" s="158" t="s">
        <v>32</v>
      </c>
      <c r="D23" s="91">
        <v>2.4</v>
      </c>
      <c r="E23" s="91">
        <v>1.1000000000000001</v>
      </c>
      <c r="F23" s="92">
        <v>1254.4000000000001</v>
      </c>
      <c r="G23" s="111">
        <v>322.2</v>
      </c>
      <c r="H23" s="435">
        <v>1459.5</v>
      </c>
      <c r="I23" s="112">
        <f>H23-F23</f>
        <v>205.09999999999991</v>
      </c>
      <c r="J23" s="255">
        <f>IF(F23=0,"n/a",I23/F23)</f>
        <v>0.16350446428571419</v>
      </c>
      <c r="K23" s="268">
        <v>1068.7</v>
      </c>
      <c r="L23" s="272">
        <v>1102</v>
      </c>
    </row>
    <row r="24" spans="2:12">
      <c r="B24" s="54"/>
      <c r="C24" s="158" t="s">
        <v>33</v>
      </c>
      <c r="D24" s="91"/>
      <c r="E24" s="91"/>
      <c r="F24" s="92"/>
      <c r="G24" s="111"/>
      <c r="H24" s="435"/>
      <c r="I24" s="112"/>
      <c r="J24" s="255"/>
      <c r="K24" s="268"/>
      <c r="L24" s="272"/>
    </row>
    <row r="25" spans="2:12">
      <c r="B25" s="54"/>
      <c r="C25" s="158" t="s">
        <v>34</v>
      </c>
      <c r="D25" s="91"/>
      <c r="E25" s="91"/>
      <c r="F25" s="92"/>
      <c r="G25" s="111"/>
      <c r="H25" s="435"/>
      <c r="I25" s="112"/>
      <c r="J25" s="255"/>
      <c r="K25" s="268"/>
      <c r="L25" s="272"/>
    </row>
    <row r="26" spans="2:12">
      <c r="B26" s="54"/>
      <c r="C26" s="158" t="s">
        <v>35</v>
      </c>
      <c r="D26" s="91"/>
      <c r="E26" s="91"/>
      <c r="F26" s="92"/>
      <c r="G26" s="111"/>
      <c r="H26" s="435"/>
      <c r="I26" s="112"/>
      <c r="J26" s="255"/>
      <c r="K26" s="268"/>
      <c r="L26" s="272"/>
    </row>
    <row r="27" spans="2:12">
      <c r="B27" s="54"/>
      <c r="C27" s="158" t="s">
        <v>36</v>
      </c>
      <c r="D27" s="91">
        <v>1195.3</v>
      </c>
      <c r="E27" s="91">
        <v>887.7</v>
      </c>
      <c r="F27" s="92">
        <v>616.70000000000005</v>
      </c>
      <c r="G27" s="111">
        <v>616.70000000000005</v>
      </c>
      <c r="H27" s="435">
        <v>663.9</v>
      </c>
      <c r="I27" s="112">
        <f t="shared" ref="I27:I31" si="2">H27-F27</f>
        <v>47.199999999999932</v>
      </c>
      <c r="J27" s="255">
        <f t="shared" ref="J27:J35" si="3">IF(F27=0,"n/a",I27/F27)</f>
        <v>7.6536403437651904E-2</v>
      </c>
      <c r="K27" s="268">
        <v>677.2</v>
      </c>
      <c r="L27" s="272">
        <v>690.7</v>
      </c>
    </row>
    <row r="28" spans="2:12">
      <c r="B28" s="54"/>
      <c r="C28" s="158" t="s">
        <v>37</v>
      </c>
      <c r="D28" s="91"/>
      <c r="E28" s="91"/>
      <c r="F28" s="92"/>
      <c r="G28" s="111"/>
      <c r="H28" s="435"/>
      <c r="I28" s="112"/>
      <c r="J28" s="255"/>
      <c r="K28" s="268"/>
      <c r="L28" s="272"/>
    </row>
    <row r="29" spans="2:12">
      <c r="B29" s="54"/>
      <c r="C29" s="158" t="s">
        <v>38</v>
      </c>
      <c r="D29" s="91">
        <v>280</v>
      </c>
      <c r="E29" s="91">
        <v>678.1</v>
      </c>
      <c r="F29" s="92">
        <v>470.6</v>
      </c>
      <c r="G29" s="111">
        <v>150.19999999999999</v>
      </c>
      <c r="H29" s="435"/>
      <c r="I29" s="439">
        <f t="shared" si="2"/>
        <v>-470.6</v>
      </c>
      <c r="J29" s="255">
        <f t="shared" si="3"/>
        <v>-1</v>
      </c>
      <c r="K29" s="268"/>
      <c r="L29" s="272"/>
    </row>
    <row r="30" spans="2:12">
      <c r="B30" s="54"/>
      <c r="C30" s="158" t="s">
        <v>39</v>
      </c>
      <c r="D30" s="91"/>
      <c r="E30" s="91"/>
      <c r="F30" s="92"/>
      <c r="G30" s="111"/>
      <c r="H30" s="435"/>
      <c r="I30" s="112"/>
      <c r="J30" s="255"/>
      <c r="K30" s="268"/>
      <c r="L30" s="272"/>
    </row>
    <row r="31" spans="2:12">
      <c r="B31" s="54"/>
      <c r="C31" s="158" t="s">
        <v>40</v>
      </c>
      <c r="D31" s="91">
        <v>49922.9</v>
      </c>
      <c r="E31" s="91">
        <v>42555.199999999997</v>
      </c>
      <c r="F31" s="92">
        <v>54288.6</v>
      </c>
      <c r="G31" s="111">
        <v>54288.6</v>
      </c>
      <c r="H31" s="435">
        <v>55364.9</v>
      </c>
      <c r="I31" s="112">
        <f t="shared" si="2"/>
        <v>1076.3000000000029</v>
      </c>
      <c r="J31" s="255">
        <f t="shared" si="3"/>
        <v>1.9825525064194011E-2</v>
      </c>
      <c r="K31" s="268">
        <v>55744.5</v>
      </c>
      <c r="L31" s="272">
        <v>56014.5</v>
      </c>
    </row>
    <row r="32" spans="2:12">
      <c r="B32" s="54"/>
      <c r="C32" s="55"/>
      <c r="D32" s="93"/>
      <c r="E32" s="93"/>
      <c r="F32" s="94"/>
      <c r="G32" s="113"/>
      <c r="H32" s="113"/>
      <c r="I32" s="117" t="s">
        <v>12</v>
      </c>
      <c r="J32" s="258"/>
      <c r="K32" s="269"/>
      <c r="L32" s="279"/>
    </row>
    <row r="33" spans="2:12">
      <c r="B33" s="56" t="s">
        <v>41</v>
      </c>
      <c r="C33" s="77"/>
      <c r="D33" s="95">
        <f>SUM(D23:D32)</f>
        <v>51400.6</v>
      </c>
      <c r="E33" s="95">
        <f>SUM(E23:E32)</f>
        <v>44122.1</v>
      </c>
      <c r="F33" s="96">
        <f>SUM(F23:F31)</f>
        <v>56630.299999999996</v>
      </c>
      <c r="G33" s="115">
        <f>SUM(G23:G31)</f>
        <v>55377.7</v>
      </c>
      <c r="H33" s="115">
        <f>SUM(H23:H31)</f>
        <v>57488.3</v>
      </c>
      <c r="I33" s="118">
        <f>SUM(I23:I31)</f>
        <v>858.00000000000273</v>
      </c>
      <c r="J33" s="446">
        <f t="shared" si="3"/>
        <v>1.5150899783331588E-2</v>
      </c>
      <c r="K33" s="271">
        <f>SUM(K23:K31)</f>
        <v>57490.400000000001</v>
      </c>
      <c r="L33" s="270">
        <f>SUM(L23:L31)</f>
        <v>57807.199999999997</v>
      </c>
    </row>
    <row r="34" spans="2:12">
      <c r="B34" s="54"/>
      <c r="C34" s="55"/>
      <c r="D34" s="91"/>
      <c r="E34" s="91"/>
      <c r="F34" s="92"/>
      <c r="G34" s="111"/>
      <c r="H34" s="111"/>
      <c r="I34" s="112"/>
      <c r="J34" s="255"/>
      <c r="K34" s="268"/>
      <c r="L34" s="272"/>
    </row>
    <row r="35" spans="2:12">
      <c r="B35" s="54" t="s">
        <v>42</v>
      </c>
      <c r="C35" s="55"/>
      <c r="D35" s="441">
        <f t="shared" ref="D35:L35" si="4">D21-D33</f>
        <v>-11547.499999999993</v>
      </c>
      <c r="E35" s="441">
        <f t="shared" si="4"/>
        <v>-7720.0999999999985</v>
      </c>
      <c r="F35" s="441">
        <f t="shared" si="4"/>
        <v>-10777.999999999993</v>
      </c>
      <c r="G35" s="442">
        <f t="shared" si="4"/>
        <v>-10778</v>
      </c>
      <c r="H35" s="442">
        <f t="shared" si="4"/>
        <v>-10778</v>
      </c>
      <c r="I35" s="443">
        <f t="shared" si="4"/>
        <v>-5.5706550483591855E-12</v>
      </c>
      <c r="J35" s="255">
        <f t="shared" si="3"/>
        <v>5.1685424460560301E-16</v>
      </c>
      <c r="K35" s="444">
        <f t="shared" si="4"/>
        <v>-10778</v>
      </c>
      <c r="L35" s="444">
        <f t="shared" si="4"/>
        <v>-10778</v>
      </c>
    </row>
    <row r="36" spans="2:12">
      <c r="B36" s="57"/>
      <c r="C36" s="79"/>
      <c r="D36" s="97"/>
      <c r="E36" s="97"/>
      <c r="F36" s="98"/>
      <c r="G36" s="119"/>
      <c r="H36" s="119"/>
      <c r="I36" s="120"/>
      <c r="J36" s="260"/>
      <c r="K36" s="273"/>
      <c r="L36" s="280"/>
    </row>
    <row r="37" spans="2:12" ht="13.5" thickBot="1">
      <c r="B37" s="58"/>
      <c r="C37" s="81"/>
      <c r="D37" s="99"/>
      <c r="E37" s="99"/>
      <c r="F37" s="100"/>
      <c r="G37" s="121"/>
      <c r="H37" s="121"/>
      <c r="I37" s="122"/>
      <c r="J37" s="261"/>
      <c r="K37" s="274"/>
      <c r="L37" s="281"/>
    </row>
    <row r="38" spans="2:12">
      <c r="B38" s="59"/>
      <c r="C38" s="82"/>
      <c r="D38" s="91"/>
      <c r="E38" s="91"/>
      <c r="F38" s="92"/>
      <c r="G38" s="111"/>
      <c r="H38" s="111"/>
      <c r="I38" s="112"/>
      <c r="J38" s="255"/>
      <c r="K38" s="268"/>
      <c r="L38" s="272"/>
    </row>
    <row r="39" spans="2:12">
      <c r="B39" s="60" t="s">
        <v>43</v>
      </c>
      <c r="C39" s="83"/>
      <c r="D39" s="101">
        <v>375.5</v>
      </c>
      <c r="E39" s="101">
        <v>417.5</v>
      </c>
      <c r="F39" s="102">
        <v>428.5</v>
      </c>
      <c r="G39" s="123">
        <v>396</v>
      </c>
      <c r="H39" s="123">
        <v>427</v>
      </c>
      <c r="I39" s="439">
        <f>H39-F39</f>
        <v>-1.5</v>
      </c>
      <c r="J39" s="440">
        <f>IF(F39=0,"n/a",I39/F39)</f>
        <v>-3.5005834305717621E-3</v>
      </c>
      <c r="K39" s="268">
        <v>427</v>
      </c>
      <c r="L39" s="272">
        <v>427</v>
      </c>
    </row>
    <row r="40" spans="2:12" ht="13.5" thickBot="1">
      <c r="B40" s="61"/>
      <c r="C40" s="62"/>
      <c r="D40" s="99"/>
      <c r="E40" s="99"/>
      <c r="F40" s="100"/>
      <c r="G40" s="121"/>
      <c r="H40" s="121"/>
      <c r="I40" s="124"/>
      <c r="J40" s="262"/>
      <c r="K40" s="275"/>
      <c r="L40" s="282"/>
    </row>
    <row r="41" spans="2:12">
      <c r="B41" s="3"/>
      <c r="C41" s="3"/>
      <c r="D41" s="3"/>
      <c r="E41" s="3"/>
      <c r="F41" s="3"/>
      <c r="G41" s="3"/>
      <c r="H41" s="3"/>
      <c r="I41" s="3"/>
      <c r="J41" s="3"/>
      <c r="K41" s="7"/>
      <c r="L41" s="7"/>
    </row>
    <row r="42" spans="2:12">
      <c r="B42" s="3"/>
      <c r="C42" s="3"/>
      <c r="D42" s="3"/>
      <c r="E42" s="3"/>
      <c r="F42" s="3"/>
      <c r="G42" s="3"/>
      <c r="H42" s="3"/>
      <c r="I42" s="3"/>
      <c r="J42" s="3"/>
      <c r="K42" s="404"/>
      <c r="L42" s="405"/>
    </row>
    <row r="43" spans="2:12">
      <c r="B43" s="3"/>
      <c r="C43" s="3"/>
      <c r="D43" s="3"/>
      <c r="E43" s="3"/>
      <c r="F43" s="3"/>
      <c r="G43" s="3"/>
      <c r="H43" s="3"/>
      <c r="I43" s="3"/>
      <c r="J43" s="3"/>
      <c r="K43" s="405"/>
      <c r="L43" s="7"/>
    </row>
  </sheetData>
  <mergeCells count="7">
    <mergeCell ref="I9:J9"/>
    <mergeCell ref="B2:L2"/>
    <mergeCell ref="B3:L3"/>
    <mergeCell ref="B4:L4"/>
    <mergeCell ref="I7:J7"/>
    <mergeCell ref="I8:J8"/>
    <mergeCell ref="B8:C9"/>
  </mergeCells>
  <pageMargins left="0.7" right="0.7" top="0.75" bottom="0.75" header="0.3" footer="0.3"/>
  <pageSetup scale="90" orientation="landscape" r:id="rId1"/>
  <ignoredErrors>
    <ignoredError sqref="H7 K8:L8 F8:G8" numberStoredAsText="1"/>
    <ignoredError sqref="J33:J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456" t="s">
        <v>457</v>
      </c>
      <c r="E1" s="457"/>
      <c r="F1" s="458" t="s">
        <v>458</v>
      </c>
      <c r="G1" s="460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459"/>
      <c r="G2" s="461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466" t="s">
        <v>523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338"/>
    </row>
    <row r="2" spans="1:21" ht="22.5" customHeight="1" thickBot="1">
      <c r="A2" s="468"/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338"/>
    </row>
    <row r="3" spans="1:21" s="341" customFormat="1" ht="30.75" customHeight="1">
      <c r="A3" s="340" t="s">
        <v>471</v>
      </c>
      <c r="B3" s="465" t="s">
        <v>522</v>
      </c>
      <c r="C3" s="464"/>
      <c r="D3" s="462" t="s">
        <v>501</v>
      </c>
      <c r="E3" s="470"/>
      <c r="F3" s="465" t="s">
        <v>500</v>
      </c>
      <c r="G3" s="464"/>
      <c r="H3" s="465" t="s">
        <v>260</v>
      </c>
      <c r="I3" s="464"/>
      <c r="J3" s="462" t="s">
        <v>500</v>
      </c>
      <c r="K3" s="470"/>
      <c r="L3" s="465" t="s">
        <v>260</v>
      </c>
      <c r="M3" s="464"/>
      <c r="N3" s="465" t="s">
        <v>472</v>
      </c>
      <c r="O3" s="464"/>
      <c r="P3" s="462" t="s">
        <v>473</v>
      </c>
      <c r="Q3" s="464"/>
      <c r="R3" s="462" t="s">
        <v>474</v>
      </c>
      <c r="S3" s="463"/>
      <c r="T3" s="462" t="s">
        <v>475</v>
      </c>
      <c r="U3" s="464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7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471"/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</row>
    <row r="2" spans="1:13" ht="26.25" customHeight="1">
      <c r="A2" s="473" t="s">
        <v>511</v>
      </c>
      <c r="B2" s="473"/>
      <c r="C2" s="473"/>
      <c r="D2" s="473"/>
      <c r="E2" s="473"/>
      <c r="F2" s="473"/>
      <c r="G2" s="473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474" t="s">
        <v>516</v>
      </c>
      <c r="C10" s="475"/>
      <c r="D10" s="475"/>
      <c r="E10" s="475"/>
      <c r="F10" s="475"/>
      <c r="G10" s="475"/>
    </row>
    <row r="11" spans="1:13">
      <c r="B11" s="476"/>
      <c r="C11" s="476"/>
      <c r="D11" s="476"/>
      <c r="E11" s="476"/>
      <c r="F11" s="476"/>
      <c r="G11" s="476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7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478" t="s">
        <v>8</v>
      </c>
      <c r="B4" s="479" t="s">
        <v>261</v>
      </c>
      <c r="C4" s="478" t="s">
        <v>47</v>
      </c>
      <c r="D4" s="478"/>
      <c r="E4" s="478" t="s">
        <v>508</v>
      </c>
      <c r="F4" s="478"/>
      <c r="G4" s="477" t="s">
        <v>509</v>
      </c>
      <c r="H4" s="477" t="s">
        <v>510</v>
      </c>
    </row>
    <row r="5" spans="1:22" ht="48" customHeight="1">
      <c r="A5" s="478"/>
      <c r="B5" s="480"/>
      <c r="C5" s="167">
        <v>2011</v>
      </c>
      <c r="D5" s="167">
        <v>2012</v>
      </c>
      <c r="E5" s="167">
        <v>2011</v>
      </c>
      <c r="F5" s="167">
        <v>2012</v>
      </c>
      <c r="G5" s="477"/>
      <c r="H5" s="477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7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471"/>
      <c r="B1" s="471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</row>
    <row r="2" spans="1:14" ht="26.25" customHeight="1">
      <c r="A2" s="12"/>
      <c r="B2" s="12"/>
      <c r="C2" s="487" t="s">
        <v>517</v>
      </c>
      <c r="D2" s="487"/>
      <c r="E2" s="487"/>
      <c r="F2" s="487"/>
      <c r="G2" s="487"/>
      <c r="H2" s="487"/>
      <c r="I2" s="487"/>
      <c r="J2" s="487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485" t="s">
        <v>518</v>
      </c>
      <c r="E4" s="488" t="s">
        <v>519</v>
      </c>
      <c r="F4" s="488" t="s">
        <v>520</v>
      </c>
      <c r="G4" s="481" t="s">
        <v>521</v>
      </c>
      <c r="H4" s="482"/>
      <c r="I4" s="231" t="s">
        <v>7</v>
      </c>
      <c r="J4" s="232"/>
    </row>
    <row r="5" spans="1:14" s="19" customFormat="1" ht="15" customHeight="1">
      <c r="C5" s="233"/>
      <c r="D5" s="486"/>
      <c r="E5" s="489"/>
      <c r="F5" s="489"/>
      <c r="G5" s="483"/>
      <c r="H5" s="484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7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28"/>
    </row>
    <row r="2" spans="2:12" ht="20.25">
      <c r="B2" s="448" t="s">
        <v>13</v>
      </c>
      <c r="C2" s="448"/>
      <c r="D2" s="448"/>
      <c r="E2" s="448"/>
      <c r="F2" s="448"/>
      <c r="G2" s="448"/>
      <c r="H2" s="448"/>
      <c r="I2" s="448"/>
      <c r="J2" s="448"/>
      <c r="K2" s="448"/>
      <c r="L2" s="63"/>
    </row>
    <row r="3" spans="2:12" ht="20.25">
      <c r="B3" s="449" t="s">
        <v>44</v>
      </c>
      <c r="C3" s="449"/>
      <c r="D3" s="449"/>
      <c r="E3" s="449"/>
      <c r="F3" s="449"/>
      <c r="G3" s="449"/>
      <c r="H3" s="449"/>
      <c r="I3" s="449"/>
      <c r="J3" s="449"/>
      <c r="K3" s="449"/>
      <c r="L3" s="29"/>
    </row>
    <row r="4" spans="2:12" ht="15.75">
      <c r="B4" s="450" t="s">
        <v>15</v>
      </c>
      <c r="C4" s="450"/>
      <c r="D4" s="450"/>
      <c r="E4" s="450"/>
      <c r="F4" s="450"/>
      <c r="G4" s="450"/>
      <c r="H4" s="450"/>
      <c r="I4" s="450"/>
      <c r="J4" s="450"/>
      <c r="K4" s="450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451" t="s">
        <v>16</v>
      </c>
      <c r="I11" s="451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452" t="s">
        <v>525</v>
      </c>
      <c r="I12" s="452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447" t="s">
        <v>20</v>
      </c>
      <c r="I13" s="447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7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BL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Outlooks!Print_Area</vt:lpstr>
      <vt:lpstr>'Table 2 2010 Variance Review'!Print_Area</vt:lpstr>
      <vt:lpstr>'Table3 2011 Rec''d Base Bud CM'!Print_Area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2011-06-14T14:11:25Z</cp:lastPrinted>
  <dcterms:created xsi:type="dcterms:W3CDTF">2004-10-07T19:14:42Z</dcterms:created>
  <dcterms:modified xsi:type="dcterms:W3CDTF">2011-07-04T15:44:33Z</dcterms:modified>
</cp:coreProperties>
</file>