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90" windowWidth="8535" windowHeight="4410" tabRatio="906"/>
  </bookViews>
  <sheets>
    <sheet name=" Budget by Category" sheetId="6360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externalReferences>
    <externalReference r:id="rId9"/>
  </externalReferences>
  <definedNames>
    <definedName name="_xlnm._FilterDatabase" localSheetId="4" hidden="1">Outlooks!#REF!</definedName>
    <definedName name="_xlnm.Print_Area" localSheetId="0">' Budget by Category'!$B$1:$L$40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L33" i="6360"/>
  <c r="L20"/>
  <c r="K33"/>
  <c r="K20"/>
  <c r="G13"/>
  <c r="G26"/>
  <c r="K35" l="1"/>
  <c r="L35"/>
  <c r="F39"/>
  <c r="I39" s="1"/>
  <c r="J39" s="1"/>
  <c r="H33"/>
  <c r="G33"/>
  <c r="F33"/>
  <c r="E33"/>
  <c r="D33"/>
  <c r="J26"/>
  <c r="I26"/>
  <c r="I33" s="1"/>
  <c r="H20"/>
  <c r="H35" s="1"/>
  <c r="G20"/>
  <c r="F20"/>
  <c r="F35" s="1"/>
  <c r="E20"/>
  <c r="D20"/>
  <c r="D35" s="1"/>
  <c r="I13"/>
  <c r="J13" s="1"/>
  <c r="I20"/>
  <c r="L6"/>
  <c r="E35" l="1"/>
  <c r="J33"/>
  <c r="G35"/>
  <c r="I35"/>
  <c r="J35" s="1"/>
  <c r="J20"/>
  <c r="D6" i="6316" l="1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F9" s="1"/>
  <c r="G9" s="1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E8" i="6316"/>
  <c r="F7"/>
  <c r="G7" s="1"/>
  <c r="D10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D9" i="6344"/>
  <c r="C9"/>
  <c r="F17" i="6341"/>
  <c r="K16" i="6333"/>
  <c r="E261" i="6339"/>
  <c r="E263"/>
  <c r="U6" i="6342"/>
  <c r="P28"/>
  <c r="E26" i="6330"/>
  <c r="D7" l="1"/>
  <c r="D9" s="1"/>
  <c r="B9" i="6344"/>
  <c r="E16" i="6330"/>
  <c r="E21" s="1"/>
  <c r="E23" s="1"/>
  <c r="B3" i="6344"/>
  <c r="D45" i="6333"/>
  <c r="I26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G45" i="6333" l="1"/>
  <c r="J45" s="1"/>
  <c r="K45" s="1"/>
  <c r="F10" i="6330"/>
  <c r="G10" s="1"/>
  <c r="H10" s="1"/>
  <c r="J7"/>
  <c r="J9" s="1"/>
  <c r="E17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5" s="1"/>
  <c r="E28" s="1"/>
  <c r="D20"/>
  <c r="E22"/>
  <c r="F20"/>
  <c r="F22" s="1"/>
  <c r="F7"/>
  <c r="F23"/>
  <c r="F18"/>
  <c r="F17"/>
  <c r="F25" l="1"/>
  <c r="F27" s="1"/>
  <c r="E27"/>
  <c r="F9"/>
  <c r="G7"/>
  <c r="H7" s="1"/>
  <c r="F28" l="1"/>
  <c r="I1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<sst xmlns="http://schemas.openxmlformats.org/spreadsheetml/2006/main" count="680" uniqueCount="540">
  <si>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</si>
  <si>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</si>
  <si>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</si>
  <si>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</si>
  <si>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</si>
  <si>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</si>
  <si>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</si>
  <si>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</si>
  <si>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</si>
  <si>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</si>
  <si>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</si>
  <si>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</si>
  <si>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</si>
  <si>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</si>
  <si>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</si>
  <si>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</si>
  <si>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</si>
  <si>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</si>
  <si>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</si>
  <si>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</si>
  <si>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</si>
  <si>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</si>
  <si>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</si>
  <si>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</si>
  <si>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</si>
  <si>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</si>
  <si>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</si>
  <si>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</si>
  <si>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</si>
  <si>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</si>
  <si>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</si>
  <si>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</si>
  <si>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</si>
  <si>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</si>
  <si>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</si>
  <si>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</si>
  <si>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</si>
  <si>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</si>
  <si>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</si>
  <si>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</si>
  <si>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</si>
  <si>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</si>
  <si>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</si>
  <si>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</si>
  <si>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</si>
  <si>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</si>
  <si>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</si>
  <si>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</si>
  <si>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</si>
  <si>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</si>
  <si>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</si>
  <si>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</si>
  <si>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</si>
  <si>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</si>
  <si>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</si>
  <si>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</si>
  <si>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</si>
  <si>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</si>
  <si>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</si>
  <si>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</si>
  <si>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</si>
  <si>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</si>
  <si>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</si>
  <si>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</si>
  <si>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</si>
  <si>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</si>
  <si>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</si>
  <si>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</si>
  <si>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</si>
  <si>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</si>
  <si>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</si>
  <si>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</si>
  <si>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</si>
  <si>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</si>
  <si>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</si>
  <si>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</si>
  <si>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</si>
  <si>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</si>
  <si>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</si>
  <si>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</si>
  <si>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</si>
  <si>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</si>
  <si>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</si>
  <si>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</si>
  <si>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</si>
  <si>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</si>
  <si>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</si>
  <si>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</si>
  <si>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</si>
  <si>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</si>
  <si>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</si>
  <si>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</si>
  <si>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</si>
  <si>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</si>
  <si>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</si>
  <si>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</si>
  <si>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</si>
  <si>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</si>
  <si>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</si>
  <si>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</si>
  <si>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</si>
  <si>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</si>
  <si>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</si>
  <si>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</si>
  <si>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</si>
  <si>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</si>
  <si>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</si>
  <si>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</si>
  <si>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</si>
  <si>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</si>
  <si>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</si>
  <si>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</si>
  <si>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</si>
  <si>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</si>
  <si>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</si>
  <si>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</si>
  <si>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</si>
  <si>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</si>
  <si>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</si>
  <si>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</si>
  <si>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</si>
  <si>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</si>
  <si>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</si>
  <si>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</si>
  <si>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</si>
  <si>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</si>
  <si>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</si>
  <si>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</si>
  <si>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</si>
  <si>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</si>
  <si>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</si>
  <si>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</si>
  <si>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</si>
  <si>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</si>
  <si>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</si>
  <si>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</si>
  <si>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</si>
  <si>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</si>
  <si>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</si>
  <si>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</si>
  <si>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</si>
  <si>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</si>
  <si>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</si>
  <si>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</si>
  <si>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</si>
  <si>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</si>
  <si>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</si>
  <si>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</si>
  <si>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</si>
  <si>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</si>
  <si>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</si>
  <si>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</si>
  <si>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</si>
  <si>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</si>
  <si>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</si>
  <si>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</si>
  <si>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</si>
  <si>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</si>
  <si>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</si>
  <si>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</si>
  <si>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</si>
  <si>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</si>
  <si>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</si>
  <si>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</si>
  <si>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</si>
  <si>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</si>
  <si>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</si>
  <si>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</si>
  <si>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</si>
  <si>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</si>
  <si>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</si>
  <si>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</si>
  <si>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</si>
  <si>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</si>
  <si>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</si>
  <si>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</si>
  <si>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</si>
  <si>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</si>
  <si>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</si>
  <si>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</si>
  <si>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</si>
  <si>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</si>
  <si>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</si>
  <si>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</si>
  <si>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</si>
  <si>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</si>
  <si>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</si>
  <si>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</si>
  <si>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</si>
  <si>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</si>
  <si>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</si>
  <si>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</si>
  <si>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</si>
  <si>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</si>
  <si>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</si>
  <si>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</si>
  <si>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</si>
  <si>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</si>
  <si>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</si>
  <si>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</si>
  <si>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</si>
  <si>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</si>
  <si>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</si>
  <si>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</si>
  <si>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</si>
  <si>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</si>
  <si>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</si>
  <si>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</si>
  <si>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</si>
  <si>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</si>
  <si>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</si>
  <si>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</si>
  <si>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</si>
  <si>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</si>
  <si>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</si>
  <si>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</si>
  <si>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</si>
  <si>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</si>
  <si>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</si>
  <si>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</si>
  <si>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</si>
  <si>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</si>
  <si>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</si>
  <si>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</si>
  <si>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</si>
  <si>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</si>
  <si>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</si>
  <si>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</si>
  <si>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</si>
  <si>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</si>
  <si>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</si>
  <si>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</si>
  <si>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</si>
  <si>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</si>
  <si>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</si>
  <si>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</si>
  <si>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</si>
  <si>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</si>
  <si>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</si>
  <si>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</si>
  <si>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</si>
  <si>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</si>
  <si>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</si>
  <si>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</si>
  <si>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</si>
  <si>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</si>
  <si>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</si>
  <si>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</si>
  <si>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</si>
  <si>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</si>
  <si>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</si>
  <si>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</si>
  <si>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</si>
  <si>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</si>
  <si>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</si>
  <si>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</si>
  <si>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</si>
  <si>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</si>
  <si>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</si>
  <si>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</si>
  <si>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</si>
  <si>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</si>
  <si>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</si>
  <si>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</si>
  <si>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</si>
  <si>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</si>
  <si>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</si>
  <si>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</si>
  <si>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</si>
  <si>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</si>
  <si>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</si>
  <si>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</si>
  <si>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</si>
  <si>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</si>
  <si>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</si>
  <si>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</si>
  <si>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</si>
  <si>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</si>
  <si>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</si>
  <si>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</si>
  <si>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</si>
  <si>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</si>
  <si>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</si>
  <si>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</si>
  <si>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</si>
  <si>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</si>
  <si>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</si>
  <si>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</si>
  <si>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</si>
  <si>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</si>
  <si>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</si>
  <si>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</si>
  <si>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</si>
  <si>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</si>
  <si>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</si>
  <si>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</si>
  <si>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</si>
  <si>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</si>
  <si>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</si>
  <si>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</si>
  <si>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</si>
  <si>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</si>
  <si>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</si>
  <si>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</si>
  <si>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</si>
  <si>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</si>
  <si>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</si>
  <si>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</si>
  <si>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</si>
  <si>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</si>
  <si>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</si>
  <si>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</si>
  <si>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</si>
  <si>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</si>
  <si>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</si>
  <si>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</si>
  <si>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</si>
  <si>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</si>
  <si>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</si>
  <si>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</si>
  <si>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</si>
  <si>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</si>
  <si>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</si>
  <si>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</si>
  <si>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</si>
  <si>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</si>
  <si>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</si>
  <si>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</si>
  <si>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</si>
  <si>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</si>
  <si>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</si>
  <si>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</si>
  <si>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</si>
  <si>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</si>
  <si>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</si>
  <si>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</si>
  <si>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</si>
  <si>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</si>
  <si>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</si>
  <si>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</si>
  <si>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</si>
  <si>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</si>
  <si>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</si>
  <si>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</si>
  <si>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</si>
  <si>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</si>
  <si>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</si>
  <si>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</si>
  <si>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</si>
  <si>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</si>
  <si>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</si>
  <si>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</si>
  <si>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</si>
  <si>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</si>
  <si>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</si>
  <si>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</si>
  <si>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</si>
  <si>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</si>
  <si>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</si>
  <si>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</si>
  <si>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</si>
  <si>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</si>
  <si>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</si>
  <si>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</si>
  <si>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</si>
  <si>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</si>
  <si>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</si>
  <si>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</si>
  <si>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</si>
  <si>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</si>
  <si>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</si>
  <si>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</si>
  <si>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</si>
  <si>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</si>
  <si>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</si>
  <si>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</si>
  <si>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</si>
  <si>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</si>
  <si>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</si>
  <si>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</si>
  <si>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</si>
  <si>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</si>
  <si>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</si>
  <si>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</si>
  <si>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</si>
  <si>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</si>
  <si>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</si>
  <si>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</si>
  <si>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</si>
  <si>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</si>
  <si>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</si>
  <si>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</si>
  <si>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</si>
  <si>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</si>
  <si>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</si>
  <si>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</si>
  <si>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</si>
  <si>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</si>
  <si>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</si>
  <si>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</si>
  <si>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</si>
  <si>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</si>
  <si>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</si>
  <si>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</si>
  <si>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</si>
  <si>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</si>
  <si>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</si>
  <si>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</si>
  <si>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</si>
  <si>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</si>
  <si>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</si>
  <si>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</si>
  <si>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</si>
  <si>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</si>
  <si>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</si>
  <si>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</si>
  <si>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</si>
  <si>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</si>
  <si>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</si>
  <si>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</si>
  <si>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</si>
  <si>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</si>
  <si>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</si>
  <si>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</si>
  <si>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</si>
  <si>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</si>
  <si>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</si>
  <si>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</si>
  <si>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</si>
  <si>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</si>
  <si>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</si>
  <si>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</si>
  <si>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</si>
  <si>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</si>
  <si>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</si>
  <si>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</si>
  <si>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</si>
  <si>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</si>
  <si>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</si>
  <si>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</si>
  <si>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</si>
  <si>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</si>
  <si>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</si>
  <si>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</si>
  <si>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</si>
  <si>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</si>
  <si>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</si>
  <si>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</si>
  <si>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</si>
  <si>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</si>
  <si>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</si>
  <si>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</si>
  <si>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</si>
  <si>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</si>
  <si>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</si>
  <si>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</si>
  <si>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</si>
  <si>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</si>
  <si>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</si>
  <si>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</si>
  <si>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</si>
  <si>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</si>
  <si>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</si>
  <si>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</si>
  <si>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</si>
  <si>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</si>
  <si>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</si>
  <si>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</si>
  <si>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</si>
  <si>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</si>
  <si>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</si>
  <si>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</si>
  <si>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</si>
  <si>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</si>
  <si>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</si>
  <si>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</si>
  <si>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</si>
  <si>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</si>
  <si>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</si>
  <si>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</si>
  <si>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</si>
  <si>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</si>
  <si>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</si>
  <si>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</si>
  <si>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</si>
  <si>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</si>
  <si>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</si>
  <si>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</si>
  <si>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</si>
  <si>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</si>
  <si>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</si>
  <si>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</si>
  <si>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</si>
  <si>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</si>
  <si>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</si>
  <si>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</si>
  <si>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</si>
  <si>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</si>
  <si>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</si>
  <si>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</si>
  <si>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</si>
  <si>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</si>
  <si>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</si>
  <si>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</si>
  <si>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</si>
  <si>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</si>
  <si>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</si>
  <si>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</si>
  <si>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</si>
  <si>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</si>
  <si>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</si>
  <si>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</si>
  <si>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</si>
  <si>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</si>
  <si>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</si>
  <si>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</si>
  <si>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</si>
  <si>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</si>
  <si>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</si>
  <si>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</si>
  <si>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</si>
  <si>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</si>
  <si>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</si>
  <si>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</si>
  <si>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</si>
  <si>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</si>
  <si>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</si>
  <si>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</si>
  <si>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</si>
  <si>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</si>
  <si>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</si>
  <si>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</si>
  <si>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</si>
  <si>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</si>
  <si>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Actual</t>
  </si>
  <si>
    <t>2011</t>
  </si>
  <si>
    <t>2012</t>
  </si>
  <si>
    <t>2012 Change from</t>
  </si>
  <si>
    <t>2011 Approved</t>
  </si>
  <si>
    <t>Category of Expense</t>
  </si>
</sst>
</file>

<file path=xl/styles.xml><?xml version="1.0" encoding="utf-8"?>
<styleSheet xmlns="http://schemas.openxmlformats.org/spreadsheetml/2006/main">
  <numFmts count="22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  <numFmt numFmtId="182" formatCode="0.0_);\(0.0\)"/>
    <numFmt numFmtId="183" formatCode="0.0%;\(0.0%\)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181" fontId="1" fillId="0" borderId="0"/>
  </cellStyleXfs>
  <cellXfs count="591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4" fillId="5" borderId="0" xfId="0" applyFont="1" applyFill="1"/>
    <xf numFmtId="165" fontId="4" fillId="5" borderId="0" xfId="1" applyFont="1" applyFill="1"/>
    <xf numFmtId="169" fontId="4" fillId="5" borderId="0" xfId="0" applyNumberFormat="1" applyFont="1" applyFill="1"/>
    <xf numFmtId="171" fontId="4" fillId="5" borderId="87" xfId="1" applyNumberFormat="1" applyFont="1" applyFill="1" applyBorder="1" applyAlignment="1" applyProtection="1">
      <alignment horizontal="center"/>
    </xf>
    <xf numFmtId="180" fontId="4" fillId="5" borderId="0" xfId="0" applyNumberFormat="1" applyFont="1" applyFill="1"/>
    <xf numFmtId="1" fontId="14" fillId="0" borderId="0" xfId="6" applyNumberFormat="1" applyFont="1" applyFill="1" applyBorder="1" applyAlignment="1" applyProtection="1"/>
    <xf numFmtId="181" fontId="2" fillId="0" borderId="0" xfId="6" applyFont="1" applyFill="1" applyAlignment="1" applyProtection="1">
      <alignment horizontal="centerContinuous"/>
    </xf>
    <xf numFmtId="181" fontId="3" fillId="0" borderId="0" xfId="6" applyFont="1" applyFill="1" applyBorder="1" applyAlignment="1" applyProtection="1">
      <alignment horizontal="left"/>
    </xf>
    <xf numFmtId="181" fontId="3" fillId="5" borderId="0" xfId="6" applyFont="1" applyFill="1" applyBorder="1" applyAlignment="1" applyProtection="1">
      <alignment horizontal="left"/>
    </xf>
    <xf numFmtId="181" fontId="2" fillId="5" borderId="0" xfId="6" applyFont="1" applyFill="1" applyAlignment="1" applyProtection="1">
      <alignment horizontal="centerContinuous"/>
    </xf>
    <xf numFmtId="181" fontId="3" fillId="5" borderId="18" xfId="6" applyFont="1" applyFill="1" applyBorder="1" applyProtection="1"/>
    <xf numFmtId="181" fontId="3" fillId="0" borderId="20" xfId="6" applyFont="1" applyBorder="1" applyProtection="1"/>
    <xf numFmtId="181" fontId="3" fillId="5" borderId="19" xfId="6" applyFont="1" applyFill="1" applyBorder="1" applyProtection="1"/>
    <xf numFmtId="175" fontId="3" fillId="5" borderId="27" xfId="6" applyNumberFormat="1" applyFont="1" applyFill="1" applyBorder="1" applyAlignment="1" applyProtection="1">
      <alignment horizontal="center"/>
    </xf>
    <xf numFmtId="181" fontId="3" fillId="5" borderId="3" xfId="6" quotePrefix="1" applyFont="1" applyFill="1" applyBorder="1" applyAlignment="1" applyProtection="1">
      <alignment horizontal="center"/>
    </xf>
    <xf numFmtId="175" fontId="3" fillId="5" borderId="0" xfId="6" applyNumberFormat="1" applyFont="1" applyFill="1" applyBorder="1" applyAlignment="1" applyProtection="1">
      <alignment horizontal="center"/>
    </xf>
    <xf numFmtId="1" fontId="3" fillId="5" borderId="87" xfId="6" quotePrefix="1" applyNumberFormat="1" applyFont="1" applyFill="1" applyBorder="1" applyAlignment="1" applyProtection="1">
      <alignment horizontal="center"/>
    </xf>
    <xf numFmtId="181" fontId="3" fillId="5" borderId="0" xfId="6" applyFont="1" applyFill="1" applyBorder="1" applyAlignment="1" applyProtection="1">
      <alignment horizontal="center"/>
    </xf>
    <xf numFmtId="181" fontId="3" fillId="0" borderId="20" xfId="6" applyFont="1" applyFill="1" applyBorder="1" applyProtection="1"/>
    <xf numFmtId="181" fontId="3" fillId="5" borderId="88" xfId="6" applyFont="1" applyFill="1" applyBorder="1" applyAlignment="1" applyProtection="1">
      <alignment horizontal="center"/>
    </xf>
    <xf numFmtId="181" fontId="3" fillId="0" borderId="23" xfId="6" applyFont="1" applyFill="1" applyBorder="1" applyProtection="1"/>
    <xf numFmtId="181" fontId="15" fillId="5" borderId="24" xfId="6" applyFont="1" applyFill="1" applyBorder="1" applyProtection="1"/>
    <xf numFmtId="181" fontId="3" fillId="5" borderId="28" xfId="6" applyFont="1" applyFill="1" applyBorder="1" applyAlignment="1" applyProtection="1">
      <alignment horizontal="center" vertical="center"/>
    </xf>
    <xf numFmtId="181" fontId="3" fillId="5" borderId="29" xfId="6" applyFont="1" applyFill="1" applyBorder="1" applyAlignment="1" applyProtection="1">
      <alignment horizontal="center" vertical="center"/>
    </xf>
    <xf numFmtId="181" fontId="3" fillId="5" borderId="88" xfId="6" applyFont="1" applyFill="1" applyBorder="1" applyAlignment="1" applyProtection="1">
      <alignment horizontal="center" vertical="center"/>
    </xf>
    <xf numFmtId="181" fontId="3" fillId="5" borderId="0" xfId="6" applyFont="1" applyFill="1" applyBorder="1" applyAlignment="1" applyProtection="1">
      <alignment horizontal="center" vertical="center"/>
    </xf>
    <xf numFmtId="172" fontId="3" fillId="0" borderId="20" xfId="6" applyNumberFormat="1" applyFont="1" applyFill="1" applyBorder="1" applyProtection="1"/>
    <xf numFmtId="172" fontId="3" fillId="5" borderId="19" xfId="6" applyNumberFormat="1" applyFont="1" applyFill="1" applyBorder="1" applyProtection="1"/>
    <xf numFmtId="172" fontId="4" fillId="5" borderId="27" xfId="6" applyNumberFormat="1" applyFont="1" applyFill="1" applyBorder="1" applyAlignment="1" applyProtection="1">
      <alignment horizontal="center"/>
    </xf>
    <xf numFmtId="172" fontId="4" fillId="5" borderId="3" xfId="6" applyNumberFormat="1" applyFont="1" applyFill="1" applyBorder="1" applyAlignment="1" applyProtection="1">
      <alignment horizontal="center"/>
    </xf>
    <xf numFmtId="172" fontId="4" fillId="5" borderId="87" xfId="6" applyNumberFormat="1" applyFont="1" applyFill="1" applyBorder="1" applyAlignment="1" applyProtection="1">
      <alignment horizontal="center"/>
    </xf>
    <xf numFmtId="172" fontId="4" fillId="5" borderId="0" xfId="6" applyNumberFormat="1" applyFont="1" applyFill="1" applyBorder="1" applyProtection="1"/>
    <xf numFmtId="172" fontId="4" fillId="5" borderId="19" xfId="6" applyNumberFormat="1" applyFont="1" applyFill="1" applyBorder="1" applyProtection="1"/>
    <xf numFmtId="167" fontId="4" fillId="5" borderId="27" xfId="6" applyNumberFormat="1" applyFont="1" applyFill="1" applyBorder="1" applyAlignment="1" applyProtection="1">
      <alignment horizontal="center"/>
    </xf>
    <xf numFmtId="167" fontId="4" fillId="5" borderId="3" xfId="6" applyNumberFormat="1" applyFont="1" applyFill="1" applyBorder="1" applyAlignment="1" applyProtection="1">
      <alignment horizontal="center"/>
    </xf>
    <xf numFmtId="167" fontId="4" fillId="5" borderId="87" xfId="6" applyNumberFormat="1" applyFont="1" applyFill="1" applyBorder="1" applyAlignment="1" applyProtection="1">
      <alignment horizontal="center"/>
    </xf>
    <xf numFmtId="167" fontId="4" fillId="5" borderId="0" xfId="6" applyNumberFormat="1" applyFont="1" applyFill="1" applyBorder="1" applyProtection="1"/>
    <xf numFmtId="167" fontId="4" fillId="5" borderId="31" xfId="6" applyNumberFormat="1" applyFont="1" applyFill="1" applyBorder="1" applyAlignment="1" applyProtection="1">
      <alignment horizontal="center"/>
    </xf>
    <xf numFmtId="167" fontId="4" fillId="5" borderId="32" xfId="6" applyNumberFormat="1" applyFont="1" applyFill="1" applyBorder="1" applyAlignment="1" applyProtection="1">
      <alignment horizontal="center"/>
    </xf>
    <xf numFmtId="167" fontId="4" fillId="5" borderId="89" xfId="6" applyNumberFormat="1" applyFont="1" applyFill="1" applyBorder="1" applyAlignment="1" applyProtection="1">
      <alignment horizontal="center"/>
    </xf>
    <xf numFmtId="172" fontId="3" fillId="0" borderId="20" xfId="6" applyNumberFormat="1" applyFont="1" applyFill="1" applyBorder="1" applyAlignment="1" applyProtection="1">
      <alignment vertical="center"/>
    </xf>
    <xf numFmtId="172" fontId="3" fillId="5" borderId="19" xfId="6" applyNumberFormat="1" applyFont="1" applyFill="1" applyBorder="1" applyAlignment="1" applyProtection="1">
      <alignment vertical="center"/>
    </xf>
    <xf numFmtId="167" fontId="4" fillId="5" borderId="28" xfId="6" applyNumberFormat="1" applyFont="1" applyFill="1" applyBorder="1" applyAlignment="1" applyProtection="1">
      <alignment horizontal="center" vertical="center"/>
    </xf>
    <xf numFmtId="167" fontId="4" fillId="5" borderId="29" xfId="6" applyNumberFormat="1" applyFont="1" applyFill="1" applyBorder="1" applyAlignment="1" applyProtection="1">
      <alignment horizontal="center" vertical="center"/>
    </xf>
    <xf numFmtId="167" fontId="4" fillId="5" borderId="88" xfId="6" applyNumberFormat="1" applyFont="1" applyFill="1" applyBorder="1" applyAlignment="1" applyProtection="1">
      <alignment horizontal="center" vertical="center"/>
    </xf>
    <xf numFmtId="167" fontId="4" fillId="5" borderId="0" xfId="6" applyNumberFormat="1" applyFont="1" applyFill="1" applyBorder="1" applyAlignment="1" applyProtection="1">
      <alignment vertical="center"/>
    </xf>
    <xf numFmtId="167" fontId="4" fillId="5" borderId="3" xfId="6" applyNumberFormat="1" applyFont="1" applyFill="1" applyBorder="1" applyAlignment="1" applyProtection="1">
      <alignment horizontal="center" vertical="center"/>
    </xf>
    <xf numFmtId="172" fontId="3" fillId="0" borderId="20" xfId="6" applyNumberFormat="1" applyFont="1" applyFill="1" applyBorder="1" applyAlignment="1" applyProtection="1">
      <alignment vertical="top"/>
    </xf>
    <xf numFmtId="172" fontId="3" fillId="5" borderId="19" xfId="6" applyNumberFormat="1" applyFont="1" applyFill="1" applyBorder="1" applyAlignment="1" applyProtection="1">
      <alignment vertical="top"/>
    </xf>
    <xf numFmtId="167" fontId="4" fillId="5" borderId="27" xfId="6" applyNumberFormat="1" applyFont="1" applyFill="1" applyBorder="1" applyAlignment="1" applyProtection="1">
      <alignment horizontal="center" vertical="top"/>
    </xf>
    <xf numFmtId="167" fontId="4" fillId="5" borderId="3" xfId="6" applyNumberFormat="1" applyFont="1" applyFill="1" applyBorder="1" applyAlignment="1" applyProtection="1">
      <alignment horizontal="center" vertical="top"/>
    </xf>
    <xf numFmtId="167" fontId="4" fillId="5" borderId="87" xfId="6" applyNumberFormat="1" applyFont="1" applyFill="1" applyBorder="1" applyAlignment="1" applyProtection="1">
      <alignment horizontal="center" vertical="top"/>
    </xf>
    <xf numFmtId="167" fontId="4" fillId="5" borderId="0" xfId="6" applyNumberFormat="1" applyFont="1" applyFill="1" applyBorder="1" applyAlignment="1" applyProtection="1">
      <alignment vertical="top"/>
    </xf>
    <xf numFmtId="172" fontId="3" fillId="0" borderId="25" xfId="6" quotePrefix="1" applyNumberFormat="1" applyFont="1" applyFill="1" applyBorder="1" applyProtection="1"/>
    <xf numFmtId="172" fontId="3" fillId="5" borderId="26" xfId="6" applyNumberFormat="1" applyFont="1" applyFill="1" applyBorder="1" applyProtection="1"/>
    <xf numFmtId="167" fontId="4" fillId="5" borderId="33" xfId="6" applyNumberFormat="1" applyFont="1" applyFill="1" applyBorder="1" applyAlignment="1" applyProtection="1">
      <alignment horizontal="center"/>
    </xf>
    <xf numFmtId="167" fontId="4" fillId="5" borderId="34" xfId="6" applyNumberFormat="1" applyFont="1" applyFill="1" applyBorder="1" applyAlignment="1" applyProtection="1">
      <alignment horizontal="center"/>
    </xf>
    <xf numFmtId="167" fontId="4" fillId="5" borderId="90" xfId="6" applyNumberFormat="1" applyFont="1" applyFill="1" applyBorder="1" applyAlignment="1" applyProtection="1">
      <alignment horizontal="center"/>
    </xf>
    <xf numFmtId="172" fontId="3" fillId="0" borderId="16" xfId="6" applyNumberFormat="1" applyFont="1" applyFill="1" applyBorder="1" applyProtection="1"/>
    <xf numFmtId="172" fontId="3" fillId="5" borderId="19" xfId="6" applyNumberFormat="1" applyFont="1" applyFill="1" applyBorder="1" applyAlignment="1" applyProtection="1"/>
    <xf numFmtId="172" fontId="3" fillId="0" borderId="20" xfId="6" quotePrefix="1" applyNumberFormat="1" applyFont="1" applyFill="1" applyBorder="1" applyAlignment="1" applyProtection="1">
      <alignment vertical="center"/>
    </xf>
    <xf numFmtId="172" fontId="4" fillId="5" borderId="19" xfId="6" applyNumberFormat="1" applyFont="1" applyFill="1" applyBorder="1" applyAlignment="1" applyProtection="1">
      <alignment vertical="center"/>
    </xf>
    <xf numFmtId="167" fontId="4" fillId="5" borderId="27" xfId="6" applyNumberFormat="1" applyFont="1" applyFill="1" applyBorder="1" applyAlignment="1" applyProtection="1">
      <alignment horizontal="center" vertical="center"/>
    </xf>
    <xf numFmtId="172" fontId="3" fillId="0" borderId="25" xfId="6" applyNumberFormat="1" applyFont="1" applyFill="1" applyBorder="1" applyProtection="1"/>
    <xf numFmtId="172" fontId="4" fillId="5" borderId="26" xfId="6" applyNumberFormat="1" applyFont="1" applyFill="1" applyBorder="1" applyProtection="1"/>
    <xf numFmtId="171" fontId="4" fillId="5" borderId="91" xfId="1" applyNumberFormat="1" applyFont="1" applyFill="1" applyBorder="1" applyAlignment="1" applyProtection="1">
      <alignment horizontal="center"/>
    </xf>
    <xf numFmtId="167" fontId="4" fillId="5" borderId="91" xfId="6" applyNumberFormat="1" applyFont="1" applyFill="1" applyBorder="1" applyAlignment="1" applyProtection="1">
      <alignment horizontal="center"/>
    </xf>
    <xf numFmtId="181" fontId="0" fillId="5" borderId="0" xfId="0" applyFont="1" applyFill="1"/>
    <xf numFmtId="173" fontId="4" fillId="5" borderId="0" xfId="5" applyNumberFormat="1" applyFont="1" applyFill="1"/>
    <xf numFmtId="167" fontId="4" fillId="5" borderId="87" xfId="6" applyNumberFormat="1" applyFont="1" applyFill="1" applyBorder="1" applyAlignment="1" applyProtection="1">
      <alignment horizontal="center" vertical="center"/>
    </xf>
    <xf numFmtId="181" fontId="3" fillId="6" borderId="3" xfId="6" quotePrefix="1" applyFont="1" applyFill="1" applyBorder="1" applyAlignment="1" applyProtection="1">
      <alignment horizontal="center"/>
    </xf>
    <xf numFmtId="181" fontId="3" fillId="6" borderId="3" xfId="6" applyFont="1" applyFill="1" applyBorder="1" applyAlignment="1" applyProtection="1">
      <alignment horizontal="center"/>
    </xf>
    <xf numFmtId="181" fontId="3" fillId="6" borderId="29" xfId="6" applyFont="1" applyFill="1" applyBorder="1" applyAlignment="1" applyProtection="1">
      <alignment horizontal="center"/>
    </xf>
    <xf numFmtId="181" fontId="3" fillId="6" borderId="29" xfId="6" applyFont="1" applyFill="1" applyBorder="1" applyAlignment="1" applyProtection="1">
      <alignment horizontal="center" vertical="center"/>
    </xf>
    <xf numFmtId="181" fontId="3" fillId="6" borderId="35" xfId="6" applyFont="1" applyFill="1" applyBorder="1" applyAlignment="1" applyProtection="1">
      <alignment horizontal="center" vertical="center"/>
    </xf>
    <xf numFmtId="168" fontId="3" fillId="6" borderId="35" xfId="1" applyNumberFormat="1" applyFont="1" applyFill="1" applyBorder="1" applyAlignment="1" applyProtection="1">
      <alignment horizontal="center" vertical="center"/>
    </xf>
    <xf numFmtId="172" fontId="4" fillId="6" borderId="3" xfId="6" applyNumberFormat="1" applyFont="1" applyFill="1" applyBorder="1" applyAlignment="1" applyProtection="1">
      <alignment horizontal="center"/>
    </xf>
    <xf numFmtId="172" fontId="4" fillId="6" borderId="36" xfId="6" applyNumberFormat="1" applyFont="1" applyFill="1" applyBorder="1" applyAlignment="1" applyProtection="1">
      <alignment horizontal="center"/>
    </xf>
    <xf numFmtId="172" fontId="4" fillId="6" borderId="0" xfId="1" applyNumberFormat="1" applyFont="1" applyFill="1" applyBorder="1" applyAlignment="1" applyProtection="1">
      <alignment horizontal="center"/>
    </xf>
    <xf numFmtId="167" fontId="4" fillId="6" borderId="3" xfId="6" applyNumberFormat="1" applyFont="1" applyFill="1" applyBorder="1" applyAlignment="1" applyProtection="1">
      <alignment horizontal="center"/>
    </xf>
    <xf numFmtId="167" fontId="4" fillId="6" borderId="36" xfId="6" applyNumberFormat="1" applyFont="1" applyFill="1" applyBorder="1" applyAlignment="1" applyProtection="1">
      <alignment horizontal="center"/>
    </xf>
    <xf numFmtId="9" fontId="4" fillId="6" borderId="0" xfId="5" applyFont="1" applyFill="1" applyBorder="1" applyAlignment="1" applyProtection="1">
      <alignment horizontal="center"/>
    </xf>
    <xf numFmtId="176" fontId="4" fillId="6" borderId="0" xfId="1" applyNumberFormat="1" applyFont="1" applyFill="1" applyBorder="1" applyAlignment="1" applyProtection="1">
      <alignment horizontal="center"/>
    </xf>
    <xf numFmtId="167" fontId="4" fillId="6" borderId="32" xfId="6" applyNumberFormat="1" applyFont="1" applyFill="1" applyBorder="1" applyAlignment="1" applyProtection="1">
      <alignment horizontal="center"/>
    </xf>
    <xf numFmtId="167" fontId="4" fillId="6" borderId="37" xfId="6" applyNumberFormat="1" applyFont="1" applyFill="1" applyBorder="1" applyAlignment="1" applyProtection="1">
      <alignment horizontal="center"/>
    </xf>
    <xf numFmtId="176" fontId="4" fillId="6" borderId="81" xfId="1" applyNumberFormat="1" applyFont="1" applyFill="1" applyBorder="1" applyAlignment="1" applyProtection="1">
      <alignment horizontal="center"/>
    </xf>
    <xf numFmtId="167" fontId="4" fillId="6" borderId="29" xfId="6" applyNumberFormat="1" applyFont="1" applyFill="1" applyBorder="1" applyAlignment="1" applyProtection="1">
      <alignment horizontal="center" vertical="center"/>
    </xf>
    <xf numFmtId="167" fontId="4" fillId="6" borderId="38" xfId="6" applyNumberFormat="1" applyFont="1" applyFill="1" applyBorder="1" applyAlignment="1" applyProtection="1">
      <alignment horizontal="center"/>
    </xf>
    <xf numFmtId="176" fontId="4" fillId="6" borderId="82" xfId="1" applyNumberFormat="1" applyFont="1" applyFill="1" applyBorder="1" applyAlignment="1" applyProtection="1">
      <alignment horizontal="center"/>
    </xf>
    <xf numFmtId="167" fontId="4" fillId="6" borderId="39" xfId="6" applyNumberFormat="1" applyFont="1" applyFill="1" applyBorder="1" applyAlignment="1" applyProtection="1">
      <alignment horizontal="center"/>
    </xf>
    <xf numFmtId="176" fontId="4" fillId="6" borderId="83" xfId="1" applyNumberFormat="1" applyFont="1" applyFill="1" applyBorder="1" applyAlignment="1" applyProtection="1">
      <alignment horizontal="center"/>
    </xf>
    <xf numFmtId="167" fontId="4" fillId="6" borderId="40" xfId="6" applyNumberFormat="1" applyFont="1" applyFill="1" applyBorder="1" applyAlignment="1" applyProtection="1">
      <alignment horizontal="center"/>
    </xf>
    <xf numFmtId="167" fontId="4" fillId="6" borderId="3" xfId="6" applyNumberFormat="1" applyFont="1" applyFill="1" applyBorder="1" applyAlignment="1" applyProtection="1">
      <alignment horizontal="center" vertical="center"/>
    </xf>
    <xf numFmtId="182" fontId="4" fillId="6" borderId="42" xfId="6" applyNumberFormat="1" applyFont="1" applyFill="1" applyBorder="1" applyAlignment="1" applyProtection="1">
      <alignment horizontal="center"/>
    </xf>
    <xf numFmtId="183" fontId="4" fillId="6" borderId="0" xfId="5" applyNumberFormat="1" applyFont="1" applyFill="1" applyBorder="1" applyAlignment="1" applyProtection="1">
      <alignment horizontal="center"/>
    </xf>
    <xf numFmtId="167" fontId="4" fillId="6" borderId="3" xfId="6" applyNumberFormat="1" applyFont="1" applyFill="1" applyBorder="1" applyAlignment="1" applyProtection="1">
      <alignment horizontal="center" vertical="top"/>
    </xf>
    <xf numFmtId="167" fontId="4" fillId="6" borderId="36" xfId="6" applyNumberFormat="1" applyFont="1" applyFill="1" applyBorder="1" applyAlignment="1" applyProtection="1">
      <alignment horizontal="center" vertical="top"/>
    </xf>
    <xf numFmtId="176" fontId="4" fillId="6" borderId="84" xfId="1" applyNumberFormat="1" applyFont="1" applyFill="1" applyBorder="1" applyAlignment="1" applyProtection="1">
      <alignment horizontal="center" vertical="top"/>
    </xf>
    <xf numFmtId="167" fontId="4" fillId="6" borderId="34" xfId="6" applyNumberFormat="1" applyFont="1" applyFill="1" applyBorder="1" applyAlignment="1" applyProtection="1">
      <alignment horizontal="center"/>
    </xf>
    <xf numFmtId="167" fontId="4" fillId="6" borderId="15" xfId="6" applyNumberFormat="1" applyFont="1" applyFill="1" applyBorder="1" applyAlignment="1" applyProtection="1">
      <alignment horizontal="center"/>
    </xf>
    <xf numFmtId="176" fontId="4" fillId="6" borderId="85" xfId="1" applyNumberFormat="1" applyFont="1" applyFill="1" applyBorder="1" applyAlignment="1" applyProtection="1">
      <alignment horizontal="center"/>
    </xf>
    <xf numFmtId="167" fontId="4" fillId="6" borderId="41" xfId="6" applyNumberFormat="1" applyFont="1" applyFill="1" applyBorder="1" applyAlignment="1" applyProtection="1">
      <alignment horizontal="center"/>
    </xf>
    <xf numFmtId="176" fontId="4" fillId="6" borderId="15" xfId="1" applyNumberFormat="1" applyFont="1" applyFill="1" applyBorder="1" applyAlignment="1" applyProtection="1">
      <alignment horizontal="center"/>
    </xf>
    <xf numFmtId="181" fontId="3" fillId="5" borderId="109" xfId="6" applyFont="1" applyFill="1" applyBorder="1" applyAlignment="1" applyProtection="1">
      <alignment horizontal="center"/>
    </xf>
    <xf numFmtId="181" fontId="3" fillId="5" borderId="110" xfId="6" applyFont="1" applyFill="1" applyBorder="1" applyAlignment="1" applyProtection="1">
      <alignment horizontal="center"/>
    </xf>
    <xf numFmtId="181" fontId="3" fillId="5" borderId="30" xfId="6" applyFont="1" applyFill="1" applyBorder="1" applyAlignment="1" applyProtection="1">
      <alignment horizontal="center"/>
    </xf>
    <xf numFmtId="181" fontId="2" fillId="0" borderId="0" xfId="0" applyNumberFormat="1" applyFont="1" applyAlignment="1">
      <alignment horizontal="center"/>
    </xf>
    <xf numFmtId="181" fontId="2" fillId="0" borderId="0" xfId="6" applyFont="1" applyFill="1" applyBorder="1" applyAlignment="1" applyProtection="1">
      <alignment horizontal="center"/>
    </xf>
    <xf numFmtId="181" fontId="3" fillId="6" borderId="35" xfId="6" applyFont="1" applyFill="1" applyBorder="1" applyAlignment="1" applyProtection="1">
      <alignment horizontal="center"/>
      <protection locked="0"/>
    </xf>
    <xf numFmtId="181" fontId="3" fillId="0" borderId="0" xfId="6" applyFont="1" applyFill="1" applyBorder="1" applyAlignment="1" applyProtection="1">
      <alignment horizontal="center"/>
    </xf>
    <xf numFmtId="181" fontId="3" fillId="6" borderId="0" xfId="6" applyFont="1" applyFill="1" applyBorder="1" applyAlignment="1" applyProtection="1">
      <alignment horizontal="center"/>
      <protection locked="0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81" fontId="10" fillId="0" borderId="0" xfId="4" applyFont="1" applyBorder="1" applyAlignment="1">
      <alignment horizontal="center"/>
    </xf>
    <xf numFmtId="181" fontId="2" fillId="0" borderId="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81" fontId="3" fillId="0" borderId="16" xfId="6" applyFont="1" applyBorder="1" applyProtection="1"/>
    <xf numFmtId="175" fontId="3" fillId="5" borderId="21" xfId="6" applyNumberFormat="1" applyFont="1" applyFill="1" applyBorder="1" applyAlignment="1" applyProtection="1">
      <alignment horizontal="center"/>
    </xf>
    <xf numFmtId="181" fontId="3" fillId="5" borderId="22" xfId="6" quotePrefix="1" applyFont="1" applyFill="1" applyBorder="1" applyAlignment="1" applyProtection="1">
      <alignment horizontal="center"/>
    </xf>
    <xf numFmtId="181" fontId="3" fillId="6" borderId="22" xfId="6" quotePrefix="1" applyFont="1" applyFill="1" applyBorder="1" applyAlignment="1" applyProtection="1">
      <alignment horizontal="center"/>
    </xf>
    <xf numFmtId="175" fontId="3" fillId="6" borderId="17" xfId="6" applyNumberFormat="1" applyFont="1" applyFill="1" applyBorder="1" applyAlignment="1" applyProtection="1">
      <alignment horizontal="center"/>
    </xf>
    <xf numFmtId="175" fontId="3" fillId="5" borderId="111" xfId="6" applyNumberFormat="1" applyFont="1" applyFill="1" applyBorder="1" applyAlignment="1" applyProtection="1">
      <alignment horizontal="centerContinuous"/>
    </xf>
    <xf numFmtId="175" fontId="3" fillId="5" borderId="111" xfId="6" applyNumberFormat="1" applyFont="1" applyFill="1" applyBorder="1" applyAlignment="1" applyProtection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_pgm summary by serv" xfId="4"/>
    <cellStyle name="Normal_pgm summary by serv 2" xfId="6"/>
    <cellStyle name="Percent" xfId="5" builtinId="5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ad-shared/it1/FIN/DRAFT/User%20Folder/JMurphy/Heritage%20Toronto/HT%20Analyst%20Notes/2012%20Operating%20Admin%20Template%20-Heritage%20Toronto-June%20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e 1-2012 Rec' Budget"/>
      <sheetName val="WS 2 -Rec'd Base Changes "/>
      <sheetName val="WS 1 -2012 Reduction Targets"/>
      <sheetName val="Table 2 - 2012 Recd Base Budget"/>
      <sheetName val="Table 3-  Reduction Request"/>
      <sheetName val="Table 4-2012 Staff Complement "/>
      <sheetName val="WS 3 - Service Changes"/>
      <sheetName val="Table 5 - Rec'd Service Changes"/>
      <sheetName val="Table 6 - New  Enhanced"/>
      <sheetName val="Appendix 1 - Budget by Category"/>
      <sheetName val="Library Material"/>
      <sheetName val="Operating Impact"/>
      <sheetName val="Table 2 2010 Variance Review"/>
      <sheetName val="Outlooks"/>
      <sheetName val="Table3 2011 Rec'd Base Bud CM"/>
      <sheetName val="Staff Complement"/>
      <sheetName val="Appendix D - Expenditures"/>
      <sheetName val="Sheet1"/>
    </sheetNames>
    <sheetDataSet>
      <sheetData sheetId="0">
        <row r="9">
          <cell r="C9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B1:Q133"/>
  <sheetViews>
    <sheetView showGridLines="0" tabSelected="1" workbookViewId="0">
      <selection activeCell="F13" sqref="F13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5" width="10.28515625" style="3" bestFit="1" customWidth="1"/>
    <col min="6" max="6" width="10.7109375" style="3" bestFit="1" customWidth="1"/>
    <col min="7" max="7" width="12.7109375" style="7" customWidth="1"/>
    <col min="8" max="8" width="12.7109375" style="3" customWidth="1"/>
    <col min="9" max="10" width="9.140625" style="3"/>
    <col min="11" max="11" width="11.28515625" style="7" customWidth="1"/>
    <col min="12" max="12" width="11.140625" style="7" customWidth="1"/>
    <col min="13" max="13" width="3.85546875" style="3" customWidth="1"/>
    <col min="14" max="14" width="15.140625" style="3" bestFit="1" customWidth="1"/>
    <col min="15" max="15" width="12.5703125" style="3" bestFit="1" customWidth="1"/>
    <col min="16" max="256" width="9.140625" style="3"/>
    <col min="257" max="257" width="5.140625" style="3" customWidth="1"/>
    <col min="258" max="258" width="3" style="3" customWidth="1"/>
    <col min="259" max="259" width="30.140625" style="3" customWidth="1"/>
    <col min="260" max="261" width="10.28515625" style="3" bestFit="1" customWidth="1"/>
    <col min="262" max="262" width="10.7109375" style="3" bestFit="1" customWidth="1"/>
    <col min="263" max="264" width="12.7109375" style="3" customWidth="1"/>
    <col min="265" max="266" width="9.140625" style="3"/>
    <col min="267" max="267" width="11.28515625" style="3" customWidth="1"/>
    <col min="268" max="268" width="11.140625" style="3" customWidth="1"/>
    <col min="269" max="269" width="3.85546875" style="3" customWidth="1"/>
    <col min="270" max="512" width="9.140625" style="3"/>
    <col min="513" max="513" width="5.140625" style="3" customWidth="1"/>
    <col min="514" max="514" width="3" style="3" customWidth="1"/>
    <col min="515" max="515" width="30.140625" style="3" customWidth="1"/>
    <col min="516" max="517" width="10.28515625" style="3" bestFit="1" customWidth="1"/>
    <col min="518" max="518" width="10.7109375" style="3" bestFit="1" customWidth="1"/>
    <col min="519" max="520" width="12.7109375" style="3" customWidth="1"/>
    <col min="521" max="522" width="9.140625" style="3"/>
    <col min="523" max="523" width="11.28515625" style="3" customWidth="1"/>
    <col min="524" max="524" width="11.140625" style="3" customWidth="1"/>
    <col min="525" max="525" width="3.85546875" style="3" customWidth="1"/>
    <col min="526" max="768" width="9.140625" style="3"/>
    <col min="769" max="769" width="5.140625" style="3" customWidth="1"/>
    <col min="770" max="770" width="3" style="3" customWidth="1"/>
    <col min="771" max="771" width="30.140625" style="3" customWidth="1"/>
    <col min="772" max="773" width="10.28515625" style="3" bestFit="1" customWidth="1"/>
    <col min="774" max="774" width="10.7109375" style="3" bestFit="1" customWidth="1"/>
    <col min="775" max="776" width="12.7109375" style="3" customWidth="1"/>
    <col min="777" max="778" width="9.140625" style="3"/>
    <col min="779" max="779" width="11.28515625" style="3" customWidth="1"/>
    <col min="780" max="780" width="11.140625" style="3" customWidth="1"/>
    <col min="781" max="781" width="3.85546875" style="3" customWidth="1"/>
    <col min="782" max="1024" width="9.140625" style="3"/>
    <col min="1025" max="1025" width="5.140625" style="3" customWidth="1"/>
    <col min="1026" max="1026" width="3" style="3" customWidth="1"/>
    <col min="1027" max="1027" width="30.140625" style="3" customWidth="1"/>
    <col min="1028" max="1029" width="10.28515625" style="3" bestFit="1" customWidth="1"/>
    <col min="1030" max="1030" width="10.7109375" style="3" bestFit="1" customWidth="1"/>
    <col min="1031" max="1032" width="12.7109375" style="3" customWidth="1"/>
    <col min="1033" max="1034" width="9.140625" style="3"/>
    <col min="1035" max="1035" width="11.28515625" style="3" customWidth="1"/>
    <col min="1036" max="1036" width="11.140625" style="3" customWidth="1"/>
    <col min="1037" max="1037" width="3.85546875" style="3" customWidth="1"/>
    <col min="1038" max="1280" width="9.140625" style="3"/>
    <col min="1281" max="1281" width="5.140625" style="3" customWidth="1"/>
    <col min="1282" max="1282" width="3" style="3" customWidth="1"/>
    <col min="1283" max="1283" width="30.140625" style="3" customWidth="1"/>
    <col min="1284" max="1285" width="10.28515625" style="3" bestFit="1" customWidth="1"/>
    <col min="1286" max="1286" width="10.7109375" style="3" bestFit="1" customWidth="1"/>
    <col min="1287" max="1288" width="12.7109375" style="3" customWidth="1"/>
    <col min="1289" max="1290" width="9.140625" style="3"/>
    <col min="1291" max="1291" width="11.28515625" style="3" customWidth="1"/>
    <col min="1292" max="1292" width="11.140625" style="3" customWidth="1"/>
    <col min="1293" max="1293" width="3.85546875" style="3" customWidth="1"/>
    <col min="1294" max="1536" width="9.140625" style="3"/>
    <col min="1537" max="1537" width="5.140625" style="3" customWidth="1"/>
    <col min="1538" max="1538" width="3" style="3" customWidth="1"/>
    <col min="1539" max="1539" width="30.140625" style="3" customWidth="1"/>
    <col min="1540" max="1541" width="10.28515625" style="3" bestFit="1" customWidth="1"/>
    <col min="1542" max="1542" width="10.7109375" style="3" bestFit="1" customWidth="1"/>
    <col min="1543" max="1544" width="12.7109375" style="3" customWidth="1"/>
    <col min="1545" max="1546" width="9.140625" style="3"/>
    <col min="1547" max="1547" width="11.28515625" style="3" customWidth="1"/>
    <col min="1548" max="1548" width="11.140625" style="3" customWidth="1"/>
    <col min="1549" max="1549" width="3.85546875" style="3" customWidth="1"/>
    <col min="1550" max="1792" width="9.140625" style="3"/>
    <col min="1793" max="1793" width="5.140625" style="3" customWidth="1"/>
    <col min="1794" max="1794" width="3" style="3" customWidth="1"/>
    <col min="1795" max="1795" width="30.140625" style="3" customWidth="1"/>
    <col min="1796" max="1797" width="10.28515625" style="3" bestFit="1" customWidth="1"/>
    <col min="1798" max="1798" width="10.7109375" style="3" bestFit="1" customWidth="1"/>
    <col min="1799" max="1800" width="12.7109375" style="3" customWidth="1"/>
    <col min="1801" max="1802" width="9.140625" style="3"/>
    <col min="1803" max="1803" width="11.28515625" style="3" customWidth="1"/>
    <col min="1804" max="1804" width="11.140625" style="3" customWidth="1"/>
    <col min="1805" max="1805" width="3.85546875" style="3" customWidth="1"/>
    <col min="1806" max="2048" width="9.140625" style="3"/>
    <col min="2049" max="2049" width="5.140625" style="3" customWidth="1"/>
    <col min="2050" max="2050" width="3" style="3" customWidth="1"/>
    <col min="2051" max="2051" width="30.140625" style="3" customWidth="1"/>
    <col min="2052" max="2053" width="10.28515625" style="3" bestFit="1" customWidth="1"/>
    <col min="2054" max="2054" width="10.7109375" style="3" bestFit="1" customWidth="1"/>
    <col min="2055" max="2056" width="12.7109375" style="3" customWidth="1"/>
    <col min="2057" max="2058" width="9.140625" style="3"/>
    <col min="2059" max="2059" width="11.28515625" style="3" customWidth="1"/>
    <col min="2060" max="2060" width="11.140625" style="3" customWidth="1"/>
    <col min="2061" max="2061" width="3.85546875" style="3" customWidth="1"/>
    <col min="2062" max="2304" width="9.140625" style="3"/>
    <col min="2305" max="2305" width="5.140625" style="3" customWidth="1"/>
    <col min="2306" max="2306" width="3" style="3" customWidth="1"/>
    <col min="2307" max="2307" width="30.140625" style="3" customWidth="1"/>
    <col min="2308" max="2309" width="10.28515625" style="3" bestFit="1" customWidth="1"/>
    <col min="2310" max="2310" width="10.7109375" style="3" bestFit="1" customWidth="1"/>
    <col min="2311" max="2312" width="12.7109375" style="3" customWidth="1"/>
    <col min="2313" max="2314" width="9.140625" style="3"/>
    <col min="2315" max="2315" width="11.28515625" style="3" customWidth="1"/>
    <col min="2316" max="2316" width="11.140625" style="3" customWidth="1"/>
    <col min="2317" max="2317" width="3.85546875" style="3" customWidth="1"/>
    <col min="2318" max="2560" width="9.140625" style="3"/>
    <col min="2561" max="2561" width="5.140625" style="3" customWidth="1"/>
    <col min="2562" max="2562" width="3" style="3" customWidth="1"/>
    <col min="2563" max="2563" width="30.140625" style="3" customWidth="1"/>
    <col min="2564" max="2565" width="10.28515625" style="3" bestFit="1" customWidth="1"/>
    <col min="2566" max="2566" width="10.7109375" style="3" bestFit="1" customWidth="1"/>
    <col min="2567" max="2568" width="12.7109375" style="3" customWidth="1"/>
    <col min="2569" max="2570" width="9.140625" style="3"/>
    <col min="2571" max="2571" width="11.28515625" style="3" customWidth="1"/>
    <col min="2572" max="2572" width="11.140625" style="3" customWidth="1"/>
    <col min="2573" max="2573" width="3.85546875" style="3" customWidth="1"/>
    <col min="2574" max="2816" width="9.140625" style="3"/>
    <col min="2817" max="2817" width="5.140625" style="3" customWidth="1"/>
    <col min="2818" max="2818" width="3" style="3" customWidth="1"/>
    <col min="2819" max="2819" width="30.140625" style="3" customWidth="1"/>
    <col min="2820" max="2821" width="10.28515625" style="3" bestFit="1" customWidth="1"/>
    <col min="2822" max="2822" width="10.7109375" style="3" bestFit="1" customWidth="1"/>
    <col min="2823" max="2824" width="12.7109375" style="3" customWidth="1"/>
    <col min="2825" max="2826" width="9.140625" style="3"/>
    <col min="2827" max="2827" width="11.28515625" style="3" customWidth="1"/>
    <col min="2828" max="2828" width="11.140625" style="3" customWidth="1"/>
    <col min="2829" max="2829" width="3.85546875" style="3" customWidth="1"/>
    <col min="2830" max="3072" width="9.140625" style="3"/>
    <col min="3073" max="3073" width="5.140625" style="3" customWidth="1"/>
    <col min="3074" max="3074" width="3" style="3" customWidth="1"/>
    <col min="3075" max="3075" width="30.140625" style="3" customWidth="1"/>
    <col min="3076" max="3077" width="10.28515625" style="3" bestFit="1" customWidth="1"/>
    <col min="3078" max="3078" width="10.7109375" style="3" bestFit="1" customWidth="1"/>
    <col min="3079" max="3080" width="12.7109375" style="3" customWidth="1"/>
    <col min="3081" max="3082" width="9.140625" style="3"/>
    <col min="3083" max="3083" width="11.28515625" style="3" customWidth="1"/>
    <col min="3084" max="3084" width="11.140625" style="3" customWidth="1"/>
    <col min="3085" max="3085" width="3.85546875" style="3" customWidth="1"/>
    <col min="3086" max="3328" width="9.140625" style="3"/>
    <col min="3329" max="3329" width="5.140625" style="3" customWidth="1"/>
    <col min="3330" max="3330" width="3" style="3" customWidth="1"/>
    <col min="3331" max="3331" width="30.140625" style="3" customWidth="1"/>
    <col min="3332" max="3333" width="10.28515625" style="3" bestFit="1" customWidth="1"/>
    <col min="3334" max="3334" width="10.7109375" style="3" bestFit="1" customWidth="1"/>
    <col min="3335" max="3336" width="12.7109375" style="3" customWidth="1"/>
    <col min="3337" max="3338" width="9.140625" style="3"/>
    <col min="3339" max="3339" width="11.28515625" style="3" customWidth="1"/>
    <col min="3340" max="3340" width="11.140625" style="3" customWidth="1"/>
    <col min="3341" max="3341" width="3.85546875" style="3" customWidth="1"/>
    <col min="3342" max="3584" width="9.140625" style="3"/>
    <col min="3585" max="3585" width="5.140625" style="3" customWidth="1"/>
    <col min="3586" max="3586" width="3" style="3" customWidth="1"/>
    <col min="3587" max="3587" width="30.140625" style="3" customWidth="1"/>
    <col min="3588" max="3589" width="10.28515625" style="3" bestFit="1" customWidth="1"/>
    <col min="3590" max="3590" width="10.7109375" style="3" bestFit="1" customWidth="1"/>
    <col min="3591" max="3592" width="12.7109375" style="3" customWidth="1"/>
    <col min="3593" max="3594" width="9.140625" style="3"/>
    <col min="3595" max="3595" width="11.28515625" style="3" customWidth="1"/>
    <col min="3596" max="3596" width="11.140625" style="3" customWidth="1"/>
    <col min="3597" max="3597" width="3.85546875" style="3" customWidth="1"/>
    <col min="3598" max="3840" width="9.140625" style="3"/>
    <col min="3841" max="3841" width="5.140625" style="3" customWidth="1"/>
    <col min="3842" max="3842" width="3" style="3" customWidth="1"/>
    <col min="3843" max="3843" width="30.140625" style="3" customWidth="1"/>
    <col min="3844" max="3845" width="10.28515625" style="3" bestFit="1" customWidth="1"/>
    <col min="3846" max="3846" width="10.7109375" style="3" bestFit="1" customWidth="1"/>
    <col min="3847" max="3848" width="12.7109375" style="3" customWidth="1"/>
    <col min="3849" max="3850" width="9.140625" style="3"/>
    <col min="3851" max="3851" width="11.28515625" style="3" customWidth="1"/>
    <col min="3852" max="3852" width="11.140625" style="3" customWidth="1"/>
    <col min="3853" max="3853" width="3.85546875" style="3" customWidth="1"/>
    <col min="3854" max="4096" width="9.140625" style="3"/>
    <col min="4097" max="4097" width="5.140625" style="3" customWidth="1"/>
    <col min="4098" max="4098" width="3" style="3" customWidth="1"/>
    <col min="4099" max="4099" width="30.140625" style="3" customWidth="1"/>
    <col min="4100" max="4101" width="10.28515625" style="3" bestFit="1" customWidth="1"/>
    <col min="4102" max="4102" width="10.7109375" style="3" bestFit="1" customWidth="1"/>
    <col min="4103" max="4104" width="12.7109375" style="3" customWidth="1"/>
    <col min="4105" max="4106" width="9.140625" style="3"/>
    <col min="4107" max="4107" width="11.28515625" style="3" customWidth="1"/>
    <col min="4108" max="4108" width="11.140625" style="3" customWidth="1"/>
    <col min="4109" max="4109" width="3.85546875" style="3" customWidth="1"/>
    <col min="4110" max="4352" width="9.140625" style="3"/>
    <col min="4353" max="4353" width="5.140625" style="3" customWidth="1"/>
    <col min="4354" max="4354" width="3" style="3" customWidth="1"/>
    <col min="4355" max="4355" width="30.140625" style="3" customWidth="1"/>
    <col min="4356" max="4357" width="10.28515625" style="3" bestFit="1" customWidth="1"/>
    <col min="4358" max="4358" width="10.7109375" style="3" bestFit="1" customWidth="1"/>
    <col min="4359" max="4360" width="12.7109375" style="3" customWidth="1"/>
    <col min="4361" max="4362" width="9.140625" style="3"/>
    <col min="4363" max="4363" width="11.28515625" style="3" customWidth="1"/>
    <col min="4364" max="4364" width="11.140625" style="3" customWidth="1"/>
    <col min="4365" max="4365" width="3.85546875" style="3" customWidth="1"/>
    <col min="4366" max="4608" width="9.140625" style="3"/>
    <col min="4609" max="4609" width="5.140625" style="3" customWidth="1"/>
    <col min="4610" max="4610" width="3" style="3" customWidth="1"/>
    <col min="4611" max="4611" width="30.140625" style="3" customWidth="1"/>
    <col min="4612" max="4613" width="10.28515625" style="3" bestFit="1" customWidth="1"/>
    <col min="4614" max="4614" width="10.7109375" style="3" bestFit="1" customWidth="1"/>
    <col min="4615" max="4616" width="12.7109375" style="3" customWidth="1"/>
    <col min="4617" max="4618" width="9.140625" style="3"/>
    <col min="4619" max="4619" width="11.28515625" style="3" customWidth="1"/>
    <col min="4620" max="4620" width="11.140625" style="3" customWidth="1"/>
    <col min="4621" max="4621" width="3.85546875" style="3" customWidth="1"/>
    <col min="4622" max="4864" width="9.140625" style="3"/>
    <col min="4865" max="4865" width="5.140625" style="3" customWidth="1"/>
    <col min="4866" max="4866" width="3" style="3" customWidth="1"/>
    <col min="4867" max="4867" width="30.140625" style="3" customWidth="1"/>
    <col min="4868" max="4869" width="10.28515625" style="3" bestFit="1" customWidth="1"/>
    <col min="4870" max="4870" width="10.7109375" style="3" bestFit="1" customWidth="1"/>
    <col min="4871" max="4872" width="12.7109375" style="3" customWidth="1"/>
    <col min="4873" max="4874" width="9.140625" style="3"/>
    <col min="4875" max="4875" width="11.28515625" style="3" customWidth="1"/>
    <col min="4876" max="4876" width="11.140625" style="3" customWidth="1"/>
    <col min="4877" max="4877" width="3.85546875" style="3" customWidth="1"/>
    <col min="4878" max="5120" width="9.140625" style="3"/>
    <col min="5121" max="5121" width="5.140625" style="3" customWidth="1"/>
    <col min="5122" max="5122" width="3" style="3" customWidth="1"/>
    <col min="5123" max="5123" width="30.140625" style="3" customWidth="1"/>
    <col min="5124" max="5125" width="10.28515625" style="3" bestFit="1" customWidth="1"/>
    <col min="5126" max="5126" width="10.7109375" style="3" bestFit="1" customWidth="1"/>
    <col min="5127" max="5128" width="12.7109375" style="3" customWidth="1"/>
    <col min="5129" max="5130" width="9.140625" style="3"/>
    <col min="5131" max="5131" width="11.28515625" style="3" customWidth="1"/>
    <col min="5132" max="5132" width="11.140625" style="3" customWidth="1"/>
    <col min="5133" max="5133" width="3.85546875" style="3" customWidth="1"/>
    <col min="5134" max="5376" width="9.140625" style="3"/>
    <col min="5377" max="5377" width="5.140625" style="3" customWidth="1"/>
    <col min="5378" max="5378" width="3" style="3" customWidth="1"/>
    <col min="5379" max="5379" width="30.140625" style="3" customWidth="1"/>
    <col min="5380" max="5381" width="10.28515625" style="3" bestFit="1" customWidth="1"/>
    <col min="5382" max="5382" width="10.7109375" style="3" bestFit="1" customWidth="1"/>
    <col min="5383" max="5384" width="12.7109375" style="3" customWidth="1"/>
    <col min="5385" max="5386" width="9.140625" style="3"/>
    <col min="5387" max="5387" width="11.28515625" style="3" customWidth="1"/>
    <col min="5388" max="5388" width="11.140625" style="3" customWidth="1"/>
    <col min="5389" max="5389" width="3.85546875" style="3" customWidth="1"/>
    <col min="5390" max="5632" width="9.140625" style="3"/>
    <col min="5633" max="5633" width="5.140625" style="3" customWidth="1"/>
    <col min="5634" max="5634" width="3" style="3" customWidth="1"/>
    <col min="5635" max="5635" width="30.140625" style="3" customWidth="1"/>
    <col min="5636" max="5637" width="10.28515625" style="3" bestFit="1" customWidth="1"/>
    <col min="5638" max="5638" width="10.7109375" style="3" bestFit="1" customWidth="1"/>
    <col min="5639" max="5640" width="12.7109375" style="3" customWidth="1"/>
    <col min="5641" max="5642" width="9.140625" style="3"/>
    <col min="5643" max="5643" width="11.28515625" style="3" customWidth="1"/>
    <col min="5644" max="5644" width="11.140625" style="3" customWidth="1"/>
    <col min="5645" max="5645" width="3.85546875" style="3" customWidth="1"/>
    <col min="5646" max="5888" width="9.140625" style="3"/>
    <col min="5889" max="5889" width="5.140625" style="3" customWidth="1"/>
    <col min="5890" max="5890" width="3" style="3" customWidth="1"/>
    <col min="5891" max="5891" width="30.140625" style="3" customWidth="1"/>
    <col min="5892" max="5893" width="10.28515625" style="3" bestFit="1" customWidth="1"/>
    <col min="5894" max="5894" width="10.7109375" style="3" bestFit="1" customWidth="1"/>
    <col min="5895" max="5896" width="12.7109375" style="3" customWidth="1"/>
    <col min="5897" max="5898" width="9.140625" style="3"/>
    <col min="5899" max="5899" width="11.28515625" style="3" customWidth="1"/>
    <col min="5900" max="5900" width="11.140625" style="3" customWidth="1"/>
    <col min="5901" max="5901" width="3.85546875" style="3" customWidth="1"/>
    <col min="5902" max="6144" width="9.140625" style="3"/>
    <col min="6145" max="6145" width="5.140625" style="3" customWidth="1"/>
    <col min="6146" max="6146" width="3" style="3" customWidth="1"/>
    <col min="6147" max="6147" width="30.140625" style="3" customWidth="1"/>
    <col min="6148" max="6149" width="10.28515625" style="3" bestFit="1" customWidth="1"/>
    <col min="6150" max="6150" width="10.7109375" style="3" bestFit="1" customWidth="1"/>
    <col min="6151" max="6152" width="12.7109375" style="3" customWidth="1"/>
    <col min="6153" max="6154" width="9.140625" style="3"/>
    <col min="6155" max="6155" width="11.28515625" style="3" customWidth="1"/>
    <col min="6156" max="6156" width="11.140625" style="3" customWidth="1"/>
    <col min="6157" max="6157" width="3.85546875" style="3" customWidth="1"/>
    <col min="6158" max="6400" width="9.140625" style="3"/>
    <col min="6401" max="6401" width="5.140625" style="3" customWidth="1"/>
    <col min="6402" max="6402" width="3" style="3" customWidth="1"/>
    <col min="6403" max="6403" width="30.140625" style="3" customWidth="1"/>
    <col min="6404" max="6405" width="10.28515625" style="3" bestFit="1" customWidth="1"/>
    <col min="6406" max="6406" width="10.7109375" style="3" bestFit="1" customWidth="1"/>
    <col min="6407" max="6408" width="12.7109375" style="3" customWidth="1"/>
    <col min="6409" max="6410" width="9.140625" style="3"/>
    <col min="6411" max="6411" width="11.28515625" style="3" customWidth="1"/>
    <col min="6412" max="6412" width="11.140625" style="3" customWidth="1"/>
    <col min="6413" max="6413" width="3.85546875" style="3" customWidth="1"/>
    <col min="6414" max="6656" width="9.140625" style="3"/>
    <col min="6657" max="6657" width="5.140625" style="3" customWidth="1"/>
    <col min="6658" max="6658" width="3" style="3" customWidth="1"/>
    <col min="6659" max="6659" width="30.140625" style="3" customWidth="1"/>
    <col min="6660" max="6661" width="10.28515625" style="3" bestFit="1" customWidth="1"/>
    <col min="6662" max="6662" width="10.7109375" style="3" bestFit="1" customWidth="1"/>
    <col min="6663" max="6664" width="12.7109375" style="3" customWidth="1"/>
    <col min="6665" max="6666" width="9.140625" style="3"/>
    <col min="6667" max="6667" width="11.28515625" style="3" customWidth="1"/>
    <col min="6668" max="6668" width="11.140625" style="3" customWidth="1"/>
    <col min="6669" max="6669" width="3.85546875" style="3" customWidth="1"/>
    <col min="6670" max="6912" width="9.140625" style="3"/>
    <col min="6913" max="6913" width="5.140625" style="3" customWidth="1"/>
    <col min="6914" max="6914" width="3" style="3" customWidth="1"/>
    <col min="6915" max="6915" width="30.140625" style="3" customWidth="1"/>
    <col min="6916" max="6917" width="10.28515625" style="3" bestFit="1" customWidth="1"/>
    <col min="6918" max="6918" width="10.7109375" style="3" bestFit="1" customWidth="1"/>
    <col min="6919" max="6920" width="12.7109375" style="3" customWidth="1"/>
    <col min="6921" max="6922" width="9.140625" style="3"/>
    <col min="6923" max="6923" width="11.28515625" style="3" customWidth="1"/>
    <col min="6924" max="6924" width="11.140625" style="3" customWidth="1"/>
    <col min="6925" max="6925" width="3.85546875" style="3" customWidth="1"/>
    <col min="6926" max="7168" width="9.140625" style="3"/>
    <col min="7169" max="7169" width="5.140625" style="3" customWidth="1"/>
    <col min="7170" max="7170" width="3" style="3" customWidth="1"/>
    <col min="7171" max="7171" width="30.140625" style="3" customWidth="1"/>
    <col min="7172" max="7173" width="10.28515625" style="3" bestFit="1" customWidth="1"/>
    <col min="7174" max="7174" width="10.7109375" style="3" bestFit="1" customWidth="1"/>
    <col min="7175" max="7176" width="12.7109375" style="3" customWidth="1"/>
    <col min="7177" max="7178" width="9.140625" style="3"/>
    <col min="7179" max="7179" width="11.28515625" style="3" customWidth="1"/>
    <col min="7180" max="7180" width="11.140625" style="3" customWidth="1"/>
    <col min="7181" max="7181" width="3.85546875" style="3" customWidth="1"/>
    <col min="7182" max="7424" width="9.140625" style="3"/>
    <col min="7425" max="7425" width="5.140625" style="3" customWidth="1"/>
    <col min="7426" max="7426" width="3" style="3" customWidth="1"/>
    <col min="7427" max="7427" width="30.140625" style="3" customWidth="1"/>
    <col min="7428" max="7429" width="10.28515625" style="3" bestFit="1" customWidth="1"/>
    <col min="7430" max="7430" width="10.7109375" style="3" bestFit="1" customWidth="1"/>
    <col min="7431" max="7432" width="12.7109375" style="3" customWidth="1"/>
    <col min="7433" max="7434" width="9.140625" style="3"/>
    <col min="7435" max="7435" width="11.28515625" style="3" customWidth="1"/>
    <col min="7436" max="7436" width="11.140625" style="3" customWidth="1"/>
    <col min="7437" max="7437" width="3.85546875" style="3" customWidth="1"/>
    <col min="7438" max="7680" width="9.140625" style="3"/>
    <col min="7681" max="7681" width="5.140625" style="3" customWidth="1"/>
    <col min="7682" max="7682" width="3" style="3" customWidth="1"/>
    <col min="7683" max="7683" width="30.140625" style="3" customWidth="1"/>
    <col min="7684" max="7685" width="10.28515625" style="3" bestFit="1" customWidth="1"/>
    <col min="7686" max="7686" width="10.7109375" style="3" bestFit="1" customWidth="1"/>
    <col min="7687" max="7688" width="12.7109375" style="3" customWidth="1"/>
    <col min="7689" max="7690" width="9.140625" style="3"/>
    <col min="7691" max="7691" width="11.28515625" style="3" customWidth="1"/>
    <col min="7692" max="7692" width="11.140625" style="3" customWidth="1"/>
    <col min="7693" max="7693" width="3.85546875" style="3" customWidth="1"/>
    <col min="7694" max="7936" width="9.140625" style="3"/>
    <col min="7937" max="7937" width="5.140625" style="3" customWidth="1"/>
    <col min="7938" max="7938" width="3" style="3" customWidth="1"/>
    <col min="7939" max="7939" width="30.140625" style="3" customWidth="1"/>
    <col min="7940" max="7941" width="10.28515625" style="3" bestFit="1" customWidth="1"/>
    <col min="7942" max="7942" width="10.7109375" style="3" bestFit="1" customWidth="1"/>
    <col min="7943" max="7944" width="12.7109375" style="3" customWidth="1"/>
    <col min="7945" max="7946" width="9.140625" style="3"/>
    <col min="7947" max="7947" width="11.28515625" style="3" customWidth="1"/>
    <col min="7948" max="7948" width="11.140625" style="3" customWidth="1"/>
    <col min="7949" max="7949" width="3.85546875" style="3" customWidth="1"/>
    <col min="7950" max="8192" width="9.140625" style="3"/>
    <col min="8193" max="8193" width="5.140625" style="3" customWidth="1"/>
    <col min="8194" max="8194" width="3" style="3" customWidth="1"/>
    <col min="8195" max="8195" width="30.140625" style="3" customWidth="1"/>
    <col min="8196" max="8197" width="10.28515625" style="3" bestFit="1" customWidth="1"/>
    <col min="8198" max="8198" width="10.7109375" style="3" bestFit="1" customWidth="1"/>
    <col min="8199" max="8200" width="12.7109375" style="3" customWidth="1"/>
    <col min="8201" max="8202" width="9.140625" style="3"/>
    <col min="8203" max="8203" width="11.28515625" style="3" customWidth="1"/>
    <col min="8204" max="8204" width="11.140625" style="3" customWidth="1"/>
    <col min="8205" max="8205" width="3.85546875" style="3" customWidth="1"/>
    <col min="8206" max="8448" width="9.140625" style="3"/>
    <col min="8449" max="8449" width="5.140625" style="3" customWidth="1"/>
    <col min="8450" max="8450" width="3" style="3" customWidth="1"/>
    <col min="8451" max="8451" width="30.140625" style="3" customWidth="1"/>
    <col min="8452" max="8453" width="10.28515625" style="3" bestFit="1" customWidth="1"/>
    <col min="8454" max="8454" width="10.7109375" style="3" bestFit="1" customWidth="1"/>
    <col min="8455" max="8456" width="12.7109375" style="3" customWidth="1"/>
    <col min="8457" max="8458" width="9.140625" style="3"/>
    <col min="8459" max="8459" width="11.28515625" style="3" customWidth="1"/>
    <col min="8460" max="8460" width="11.140625" style="3" customWidth="1"/>
    <col min="8461" max="8461" width="3.85546875" style="3" customWidth="1"/>
    <col min="8462" max="8704" width="9.140625" style="3"/>
    <col min="8705" max="8705" width="5.140625" style="3" customWidth="1"/>
    <col min="8706" max="8706" width="3" style="3" customWidth="1"/>
    <col min="8707" max="8707" width="30.140625" style="3" customWidth="1"/>
    <col min="8708" max="8709" width="10.28515625" style="3" bestFit="1" customWidth="1"/>
    <col min="8710" max="8710" width="10.7109375" style="3" bestFit="1" customWidth="1"/>
    <col min="8711" max="8712" width="12.7109375" style="3" customWidth="1"/>
    <col min="8713" max="8714" width="9.140625" style="3"/>
    <col min="8715" max="8715" width="11.28515625" style="3" customWidth="1"/>
    <col min="8716" max="8716" width="11.140625" style="3" customWidth="1"/>
    <col min="8717" max="8717" width="3.85546875" style="3" customWidth="1"/>
    <col min="8718" max="8960" width="9.140625" style="3"/>
    <col min="8961" max="8961" width="5.140625" style="3" customWidth="1"/>
    <col min="8962" max="8962" width="3" style="3" customWidth="1"/>
    <col min="8963" max="8963" width="30.140625" style="3" customWidth="1"/>
    <col min="8964" max="8965" width="10.28515625" style="3" bestFit="1" customWidth="1"/>
    <col min="8966" max="8966" width="10.7109375" style="3" bestFit="1" customWidth="1"/>
    <col min="8967" max="8968" width="12.7109375" style="3" customWidth="1"/>
    <col min="8969" max="8970" width="9.140625" style="3"/>
    <col min="8971" max="8971" width="11.28515625" style="3" customWidth="1"/>
    <col min="8972" max="8972" width="11.140625" style="3" customWidth="1"/>
    <col min="8973" max="8973" width="3.85546875" style="3" customWidth="1"/>
    <col min="8974" max="9216" width="9.140625" style="3"/>
    <col min="9217" max="9217" width="5.140625" style="3" customWidth="1"/>
    <col min="9218" max="9218" width="3" style="3" customWidth="1"/>
    <col min="9219" max="9219" width="30.140625" style="3" customWidth="1"/>
    <col min="9220" max="9221" width="10.28515625" style="3" bestFit="1" customWidth="1"/>
    <col min="9222" max="9222" width="10.7109375" style="3" bestFit="1" customWidth="1"/>
    <col min="9223" max="9224" width="12.7109375" style="3" customWidth="1"/>
    <col min="9225" max="9226" width="9.140625" style="3"/>
    <col min="9227" max="9227" width="11.28515625" style="3" customWidth="1"/>
    <col min="9228" max="9228" width="11.140625" style="3" customWidth="1"/>
    <col min="9229" max="9229" width="3.85546875" style="3" customWidth="1"/>
    <col min="9230" max="9472" width="9.140625" style="3"/>
    <col min="9473" max="9473" width="5.140625" style="3" customWidth="1"/>
    <col min="9474" max="9474" width="3" style="3" customWidth="1"/>
    <col min="9475" max="9475" width="30.140625" style="3" customWidth="1"/>
    <col min="9476" max="9477" width="10.28515625" style="3" bestFit="1" customWidth="1"/>
    <col min="9478" max="9478" width="10.7109375" style="3" bestFit="1" customWidth="1"/>
    <col min="9479" max="9480" width="12.7109375" style="3" customWidth="1"/>
    <col min="9481" max="9482" width="9.140625" style="3"/>
    <col min="9483" max="9483" width="11.28515625" style="3" customWidth="1"/>
    <col min="9484" max="9484" width="11.140625" style="3" customWidth="1"/>
    <col min="9485" max="9485" width="3.85546875" style="3" customWidth="1"/>
    <col min="9486" max="9728" width="9.140625" style="3"/>
    <col min="9729" max="9729" width="5.140625" style="3" customWidth="1"/>
    <col min="9730" max="9730" width="3" style="3" customWidth="1"/>
    <col min="9731" max="9731" width="30.140625" style="3" customWidth="1"/>
    <col min="9732" max="9733" width="10.28515625" style="3" bestFit="1" customWidth="1"/>
    <col min="9734" max="9734" width="10.7109375" style="3" bestFit="1" customWidth="1"/>
    <col min="9735" max="9736" width="12.7109375" style="3" customWidth="1"/>
    <col min="9737" max="9738" width="9.140625" style="3"/>
    <col min="9739" max="9739" width="11.28515625" style="3" customWidth="1"/>
    <col min="9740" max="9740" width="11.140625" style="3" customWidth="1"/>
    <col min="9741" max="9741" width="3.85546875" style="3" customWidth="1"/>
    <col min="9742" max="9984" width="9.140625" style="3"/>
    <col min="9985" max="9985" width="5.140625" style="3" customWidth="1"/>
    <col min="9986" max="9986" width="3" style="3" customWidth="1"/>
    <col min="9987" max="9987" width="30.140625" style="3" customWidth="1"/>
    <col min="9988" max="9989" width="10.28515625" style="3" bestFit="1" customWidth="1"/>
    <col min="9990" max="9990" width="10.7109375" style="3" bestFit="1" customWidth="1"/>
    <col min="9991" max="9992" width="12.7109375" style="3" customWidth="1"/>
    <col min="9993" max="9994" width="9.140625" style="3"/>
    <col min="9995" max="9995" width="11.28515625" style="3" customWidth="1"/>
    <col min="9996" max="9996" width="11.140625" style="3" customWidth="1"/>
    <col min="9997" max="9997" width="3.85546875" style="3" customWidth="1"/>
    <col min="9998" max="10240" width="9.140625" style="3"/>
    <col min="10241" max="10241" width="5.140625" style="3" customWidth="1"/>
    <col min="10242" max="10242" width="3" style="3" customWidth="1"/>
    <col min="10243" max="10243" width="30.140625" style="3" customWidth="1"/>
    <col min="10244" max="10245" width="10.28515625" style="3" bestFit="1" customWidth="1"/>
    <col min="10246" max="10246" width="10.7109375" style="3" bestFit="1" customWidth="1"/>
    <col min="10247" max="10248" width="12.7109375" style="3" customWidth="1"/>
    <col min="10249" max="10250" width="9.140625" style="3"/>
    <col min="10251" max="10251" width="11.28515625" style="3" customWidth="1"/>
    <col min="10252" max="10252" width="11.140625" style="3" customWidth="1"/>
    <col min="10253" max="10253" width="3.85546875" style="3" customWidth="1"/>
    <col min="10254" max="10496" width="9.140625" style="3"/>
    <col min="10497" max="10497" width="5.140625" style="3" customWidth="1"/>
    <col min="10498" max="10498" width="3" style="3" customWidth="1"/>
    <col min="10499" max="10499" width="30.140625" style="3" customWidth="1"/>
    <col min="10500" max="10501" width="10.28515625" style="3" bestFit="1" customWidth="1"/>
    <col min="10502" max="10502" width="10.7109375" style="3" bestFit="1" customWidth="1"/>
    <col min="10503" max="10504" width="12.7109375" style="3" customWidth="1"/>
    <col min="10505" max="10506" width="9.140625" style="3"/>
    <col min="10507" max="10507" width="11.28515625" style="3" customWidth="1"/>
    <col min="10508" max="10508" width="11.140625" style="3" customWidth="1"/>
    <col min="10509" max="10509" width="3.85546875" style="3" customWidth="1"/>
    <col min="10510" max="10752" width="9.140625" style="3"/>
    <col min="10753" max="10753" width="5.140625" style="3" customWidth="1"/>
    <col min="10754" max="10754" width="3" style="3" customWidth="1"/>
    <col min="10755" max="10755" width="30.140625" style="3" customWidth="1"/>
    <col min="10756" max="10757" width="10.28515625" style="3" bestFit="1" customWidth="1"/>
    <col min="10758" max="10758" width="10.7109375" style="3" bestFit="1" customWidth="1"/>
    <col min="10759" max="10760" width="12.7109375" style="3" customWidth="1"/>
    <col min="10761" max="10762" width="9.140625" style="3"/>
    <col min="10763" max="10763" width="11.28515625" style="3" customWidth="1"/>
    <col min="10764" max="10764" width="11.140625" style="3" customWidth="1"/>
    <col min="10765" max="10765" width="3.85546875" style="3" customWidth="1"/>
    <col min="10766" max="11008" width="9.140625" style="3"/>
    <col min="11009" max="11009" width="5.140625" style="3" customWidth="1"/>
    <col min="11010" max="11010" width="3" style="3" customWidth="1"/>
    <col min="11011" max="11011" width="30.140625" style="3" customWidth="1"/>
    <col min="11012" max="11013" width="10.28515625" style="3" bestFit="1" customWidth="1"/>
    <col min="11014" max="11014" width="10.7109375" style="3" bestFit="1" customWidth="1"/>
    <col min="11015" max="11016" width="12.7109375" style="3" customWidth="1"/>
    <col min="11017" max="11018" width="9.140625" style="3"/>
    <col min="11019" max="11019" width="11.28515625" style="3" customWidth="1"/>
    <col min="11020" max="11020" width="11.140625" style="3" customWidth="1"/>
    <col min="11021" max="11021" width="3.85546875" style="3" customWidth="1"/>
    <col min="11022" max="11264" width="9.140625" style="3"/>
    <col min="11265" max="11265" width="5.140625" style="3" customWidth="1"/>
    <col min="11266" max="11266" width="3" style="3" customWidth="1"/>
    <col min="11267" max="11267" width="30.140625" style="3" customWidth="1"/>
    <col min="11268" max="11269" width="10.28515625" style="3" bestFit="1" customWidth="1"/>
    <col min="11270" max="11270" width="10.7109375" style="3" bestFit="1" customWidth="1"/>
    <col min="11271" max="11272" width="12.7109375" style="3" customWidth="1"/>
    <col min="11273" max="11274" width="9.140625" style="3"/>
    <col min="11275" max="11275" width="11.28515625" style="3" customWidth="1"/>
    <col min="11276" max="11276" width="11.140625" style="3" customWidth="1"/>
    <col min="11277" max="11277" width="3.85546875" style="3" customWidth="1"/>
    <col min="11278" max="11520" width="9.140625" style="3"/>
    <col min="11521" max="11521" width="5.140625" style="3" customWidth="1"/>
    <col min="11522" max="11522" width="3" style="3" customWidth="1"/>
    <col min="11523" max="11523" width="30.140625" style="3" customWidth="1"/>
    <col min="11524" max="11525" width="10.28515625" style="3" bestFit="1" customWidth="1"/>
    <col min="11526" max="11526" width="10.7109375" style="3" bestFit="1" customWidth="1"/>
    <col min="11527" max="11528" width="12.7109375" style="3" customWidth="1"/>
    <col min="11529" max="11530" width="9.140625" style="3"/>
    <col min="11531" max="11531" width="11.28515625" style="3" customWidth="1"/>
    <col min="11532" max="11532" width="11.140625" style="3" customWidth="1"/>
    <col min="11533" max="11533" width="3.85546875" style="3" customWidth="1"/>
    <col min="11534" max="11776" width="9.140625" style="3"/>
    <col min="11777" max="11777" width="5.140625" style="3" customWidth="1"/>
    <col min="11778" max="11778" width="3" style="3" customWidth="1"/>
    <col min="11779" max="11779" width="30.140625" style="3" customWidth="1"/>
    <col min="11780" max="11781" width="10.28515625" style="3" bestFit="1" customWidth="1"/>
    <col min="11782" max="11782" width="10.7109375" style="3" bestFit="1" customWidth="1"/>
    <col min="11783" max="11784" width="12.7109375" style="3" customWidth="1"/>
    <col min="11785" max="11786" width="9.140625" style="3"/>
    <col min="11787" max="11787" width="11.28515625" style="3" customWidth="1"/>
    <col min="11788" max="11788" width="11.140625" style="3" customWidth="1"/>
    <col min="11789" max="11789" width="3.85546875" style="3" customWidth="1"/>
    <col min="11790" max="12032" width="9.140625" style="3"/>
    <col min="12033" max="12033" width="5.140625" style="3" customWidth="1"/>
    <col min="12034" max="12034" width="3" style="3" customWidth="1"/>
    <col min="12035" max="12035" width="30.140625" style="3" customWidth="1"/>
    <col min="12036" max="12037" width="10.28515625" style="3" bestFit="1" customWidth="1"/>
    <col min="12038" max="12038" width="10.7109375" style="3" bestFit="1" customWidth="1"/>
    <col min="12039" max="12040" width="12.7109375" style="3" customWidth="1"/>
    <col min="12041" max="12042" width="9.140625" style="3"/>
    <col min="12043" max="12043" width="11.28515625" style="3" customWidth="1"/>
    <col min="12044" max="12044" width="11.140625" style="3" customWidth="1"/>
    <col min="12045" max="12045" width="3.85546875" style="3" customWidth="1"/>
    <col min="12046" max="12288" width="9.140625" style="3"/>
    <col min="12289" max="12289" width="5.140625" style="3" customWidth="1"/>
    <col min="12290" max="12290" width="3" style="3" customWidth="1"/>
    <col min="12291" max="12291" width="30.140625" style="3" customWidth="1"/>
    <col min="12292" max="12293" width="10.28515625" style="3" bestFit="1" customWidth="1"/>
    <col min="12294" max="12294" width="10.7109375" style="3" bestFit="1" customWidth="1"/>
    <col min="12295" max="12296" width="12.7109375" style="3" customWidth="1"/>
    <col min="12297" max="12298" width="9.140625" style="3"/>
    <col min="12299" max="12299" width="11.28515625" style="3" customWidth="1"/>
    <col min="12300" max="12300" width="11.140625" style="3" customWidth="1"/>
    <col min="12301" max="12301" width="3.85546875" style="3" customWidth="1"/>
    <col min="12302" max="12544" width="9.140625" style="3"/>
    <col min="12545" max="12545" width="5.140625" style="3" customWidth="1"/>
    <col min="12546" max="12546" width="3" style="3" customWidth="1"/>
    <col min="12547" max="12547" width="30.140625" style="3" customWidth="1"/>
    <col min="12548" max="12549" width="10.28515625" style="3" bestFit="1" customWidth="1"/>
    <col min="12550" max="12550" width="10.7109375" style="3" bestFit="1" customWidth="1"/>
    <col min="12551" max="12552" width="12.7109375" style="3" customWidth="1"/>
    <col min="12553" max="12554" width="9.140625" style="3"/>
    <col min="12555" max="12555" width="11.28515625" style="3" customWidth="1"/>
    <col min="12556" max="12556" width="11.140625" style="3" customWidth="1"/>
    <col min="12557" max="12557" width="3.85546875" style="3" customWidth="1"/>
    <col min="12558" max="12800" width="9.140625" style="3"/>
    <col min="12801" max="12801" width="5.140625" style="3" customWidth="1"/>
    <col min="12802" max="12802" width="3" style="3" customWidth="1"/>
    <col min="12803" max="12803" width="30.140625" style="3" customWidth="1"/>
    <col min="12804" max="12805" width="10.28515625" style="3" bestFit="1" customWidth="1"/>
    <col min="12806" max="12806" width="10.7109375" style="3" bestFit="1" customWidth="1"/>
    <col min="12807" max="12808" width="12.7109375" style="3" customWidth="1"/>
    <col min="12809" max="12810" width="9.140625" style="3"/>
    <col min="12811" max="12811" width="11.28515625" style="3" customWidth="1"/>
    <col min="12812" max="12812" width="11.140625" style="3" customWidth="1"/>
    <col min="12813" max="12813" width="3.85546875" style="3" customWidth="1"/>
    <col min="12814" max="13056" width="9.140625" style="3"/>
    <col min="13057" max="13057" width="5.140625" style="3" customWidth="1"/>
    <col min="13058" max="13058" width="3" style="3" customWidth="1"/>
    <col min="13059" max="13059" width="30.140625" style="3" customWidth="1"/>
    <col min="13060" max="13061" width="10.28515625" style="3" bestFit="1" customWidth="1"/>
    <col min="13062" max="13062" width="10.7109375" style="3" bestFit="1" customWidth="1"/>
    <col min="13063" max="13064" width="12.7109375" style="3" customWidth="1"/>
    <col min="13065" max="13066" width="9.140625" style="3"/>
    <col min="13067" max="13067" width="11.28515625" style="3" customWidth="1"/>
    <col min="13068" max="13068" width="11.140625" style="3" customWidth="1"/>
    <col min="13069" max="13069" width="3.85546875" style="3" customWidth="1"/>
    <col min="13070" max="13312" width="9.140625" style="3"/>
    <col min="13313" max="13313" width="5.140625" style="3" customWidth="1"/>
    <col min="13314" max="13314" width="3" style="3" customWidth="1"/>
    <col min="13315" max="13315" width="30.140625" style="3" customWidth="1"/>
    <col min="13316" max="13317" width="10.28515625" style="3" bestFit="1" customWidth="1"/>
    <col min="13318" max="13318" width="10.7109375" style="3" bestFit="1" customWidth="1"/>
    <col min="13319" max="13320" width="12.7109375" style="3" customWidth="1"/>
    <col min="13321" max="13322" width="9.140625" style="3"/>
    <col min="13323" max="13323" width="11.28515625" style="3" customWidth="1"/>
    <col min="13324" max="13324" width="11.140625" style="3" customWidth="1"/>
    <col min="13325" max="13325" width="3.85546875" style="3" customWidth="1"/>
    <col min="13326" max="13568" width="9.140625" style="3"/>
    <col min="13569" max="13569" width="5.140625" style="3" customWidth="1"/>
    <col min="13570" max="13570" width="3" style="3" customWidth="1"/>
    <col min="13571" max="13571" width="30.140625" style="3" customWidth="1"/>
    <col min="13572" max="13573" width="10.28515625" style="3" bestFit="1" customWidth="1"/>
    <col min="13574" max="13574" width="10.7109375" style="3" bestFit="1" customWidth="1"/>
    <col min="13575" max="13576" width="12.7109375" style="3" customWidth="1"/>
    <col min="13577" max="13578" width="9.140625" style="3"/>
    <col min="13579" max="13579" width="11.28515625" style="3" customWidth="1"/>
    <col min="13580" max="13580" width="11.140625" style="3" customWidth="1"/>
    <col min="13581" max="13581" width="3.85546875" style="3" customWidth="1"/>
    <col min="13582" max="13824" width="9.140625" style="3"/>
    <col min="13825" max="13825" width="5.140625" style="3" customWidth="1"/>
    <col min="13826" max="13826" width="3" style="3" customWidth="1"/>
    <col min="13827" max="13827" width="30.140625" style="3" customWidth="1"/>
    <col min="13828" max="13829" width="10.28515625" style="3" bestFit="1" customWidth="1"/>
    <col min="13830" max="13830" width="10.7109375" style="3" bestFit="1" customWidth="1"/>
    <col min="13831" max="13832" width="12.7109375" style="3" customWidth="1"/>
    <col min="13833" max="13834" width="9.140625" style="3"/>
    <col min="13835" max="13835" width="11.28515625" style="3" customWidth="1"/>
    <col min="13836" max="13836" width="11.140625" style="3" customWidth="1"/>
    <col min="13837" max="13837" width="3.85546875" style="3" customWidth="1"/>
    <col min="13838" max="14080" width="9.140625" style="3"/>
    <col min="14081" max="14081" width="5.140625" style="3" customWidth="1"/>
    <col min="14082" max="14082" width="3" style="3" customWidth="1"/>
    <col min="14083" max="14083" width="30.140625" style="3" customWidth="1"/>
    <col min="14084" max="14085" width="10.28515625" style="3" bestFit="1" customWidth="1"/>
    <col min="14086" max="14086" width="10.7109375" style="3" bestFit="1" customWidth="1"/>
    <col min="14087" max="14088" width="12.7109375" style="3" customWidth="1"/>
    <col min="14089" max="14090" width="9.140625" style="3"/>
    <col min="14091" max="14091" width="11.28515625" style="3" customWidth="1"/>
    <col min="14092" max="14092" width="11.140625" style="3" customWidth="1"/>
    <col min="14093" max="14093" width="3.85546875" style="3" customWidth="1"/>
    <col min="14094" max="14336" width="9.140625" style="3"/>
    <col min="14337" max="14337" width="5.140625" style="3" customWidth="1"/>
    <col min="14338" max="14338" width="3" style="3" customWidth="1"/>
    <col min="14339" max="14339" width="30.140625" style="3" customWidth="1"/>
    <col min="14340" max="14341" width="10.28515625" style="3" bestFit="1" customWidth="1"/>
    <col min="14342" max="14342" width="10.7109375" style="3" bestFit="1" customWidth="1"/>
    <col min="14343" max="14344" width="12.7109375" style="3" customWidth="1"/>
    <col min="14345" max="14346" width="9.140625" style="3"/>
    <col min="14347" max="14347" width="11.28515625" style="3" customWidth="1"/>
    <col min="14348" max="14348" width="11.140625" style="3" customWidth="1"/>
    <col min="14349" max="14349" width="3.85546875" style="3" customWidth="1"/>
    <col min="14350" max="14592" width="9.140625" style="3"/>
    <col min="14593" max="14593" width="5.140625" style="3" customWidth="1"/>
    <col min="14594" max="14594" width="3" style="3" customWidth="1"/>
    <col min="14595" max="14595" width="30.140625" style="3" customWidth="1"/>
    <col min="14596" max="14597" width="10.28515625" style="3" bestFit="1" customWidth="1"/>
    <col min="14598" max="14598" width="10.7109375" style="3" bestFit="1" customWidth="1"/>
    <col min="14599" max="14600" width="12.7109375" style="3" customWidth="1"/>
    <col min="14601" max="14602" width="9.140625" style="3"/>
    <col min="14603" max="14603" width="11.28515625" style="3" customWidth="1"/>
    <col min="14604" max="14604" width="11.140625" style="3" customWidth="1"/>
    <col min="14605" max="14605" width="3.85546875" style="3" customWidth="1"/>
    <col min="14606" max="14848" width="9.140625" style="3"/>
    <col min="14849" max="14849" width="5.140625" style="3" customWidth="1"/>
    <col min="14850" max="14850" width="3" style="3" customWidth="1"/>
    <col min="14851" max="14851" width="30.140625" style="3" customWidth="1"/>
    <col min="14852" max="14853" width="10.28515625" style="3" bestFit="1" customWidth="1"/>
    <col min="14854" max="14854" width="10.7109375" style="3" bestFit="1" customWidth="1"/>
    <col min="14855" max="14856" width="12.7109375" style="3" customWidth="1"/>
    <col min="14857" max="14858" width="9.140625" style="3"/>
    <col min="14859" max="14859" width="11.28515625" style="3" customWidth="1"/>
    <col min="14860" max="14860" width="11.140625" style="3" customWidth="1"/>
    <col min="14861" max="14861" width="3.85546875" style="3" customWidth="1"/>
    <col min="14862" max="15104" width="9.140625" style="3"/>
    <col min="15105" max="15105" width="5.140625" style="3" customWidth="1"/>
    <col min="15106" max="15106" width="3" style="3" customWidth="1"/>
    <col min="15107" max="15107" width="30.140625" style="3" customWidth="1"/>
    <col min="15108" max="15109" width="10.28515625" style="3" bestFit="1" customWidth="1"/>
    <col min="15110" max="15110" width="10.7109375" style="3" bestFit="1" customWidth="1"/>
    <col min="15111" max="15112" width="12.7109375" style="3" customWidth="1"/>
    <col min="15113" max="15114" width="9.140625" style="3"/>
    <col min="15115" max="15115" width="11.28515625" style="3" customWidth="1"/>
    <col min="15116" max="15116" width="11.140625" style="3" customWidth="1"/>
    <col min="15117" max="15117" width="3.85546875" style="3" customWidth="1"/>
    <col min="15118" max="15360" width="9.140625" style="3"/>
    <col min="15361" max="15361" width="5.140625" style="3" customWidth="1"/>
    <col min="15362" max="15362" width="3" style="3" customWidth="1"/>
    <col min="15363" max="15363" width="30.140625" style="3" customWidth="1"/>
    <col min="15364" max="15365" width="10.28515625" style="3" bestFit="1" customWidth="1"/>
    <col min="15366" max="15366" width="10.7109375" style="3" bestFit="1" customWidth="1"/>
    <col min="15367" max="15368" width="12.7109375" style="3" customWidth="1"/>
    <col min="15369" max="15370" width="9.140625" style="3"/>
    <col min="15371" max="15371" width="11.28515625" style="3" customWidth="1"/>
    <col min="15372" max="15372" width="11.140625" style="3" customWidth="1"/>
    <col min="15373" max="15373" width="3.85546875" style="3" customWidth="1"/>
    <col min="15374" max="15616" width="9.140625" style="3"/>
    <col min="15617" max="15617" width="5.140625" style="3" customWidth="1"/>
    <col min="15618" max="15618" width="3" style="3" customWidth="1"/>
    <col min="15619" max="15619" width="30.140625" style="3" customWidth="1"/>
    <col min="15620" max="15621" width="10.28515625" style="3" bestFit="1" customWidth="1"/>
    <col min="15622" max="15622" width="10.7109375" style="3" bestFit="1" customWidth="1"/>
    <col min="15623" max="15624" width="12.7109375" style="3" customWidth="1"/>
    <col min="15625" max="15626" width="9.140625" style="3"/>
    <col min="15627" max="15627" width="11.28515625" style="3" customWidth="1"/>
    <col min="15628" max="15628" width="11.140625" style="3" customWidth="1"/>
    <col min="15629" max="15629" width="3.85546875" style="3" customWidth="1"/>
    <col min="15630" max="15872" width="9.140625" style="3"/>
    <col min="15873" max="15873" width="5.140625" style="3" customWidth="1"/>
    <col min="15874" max="15874" width="3" style="3" customWidth="1"/>
    <col min="15875" max="15875" width="30.140625" style="3" customWidth="1"/>
    <col min="15876" max="15877" width="10.28515625" style="3" bestFit="1" customWidth="1"/>
    <col min="15878" max="15878" width="10.7109375" style="3" bestFit="1" customWidth="1"/>
    <col min="15879" max="15880" width="12.7109375" style="3" customWidth="1"/>
    <col min="15881" max="15882" width="9.140625" style="3"/>
    <col min="15883" max="15883" width="11.28515625" style="3" customWidth="1"/>
    <col min="15884" max="15884" width="11.140625" style="3" customWidth="1"/>
    <col min="15885" max="15885" width="3.85546875" style="3" customWidth="1"/>
    <col min="15886" max="16128" width="9.140625" style="3"/>
    <col min="16129" max="16129" width="5.140625" style="3" customWidth="1"/>
    <col min="16130" max="16130" width="3" style="3" customWidth="1"/>
    <col min="16131" max="16131" width="30.140625" style="3" customWidth="1"/>
    <col min="16132" max="16133" width="10.28515625" style="3" bestFit="1" customWidth="1"/>
    <col min="16134" max="16134" width="10.7109375" style="3" bestFit="1" customWidth="1"/>
    <col min="16135" max="16136" width="12.7109375" style="3" customWidth="1"/>
    <col min="16137" max="16138" width="9.140625" style="3"/>
    <col min="16139" max="16139" width="11.28515625" style="3" customWidth="1"/>
    <col min="16140" max="16140" width="11.140625" style="3" customWidth="1"/>
    <col min="16141" max="16141" width="3.85546875" style="3" customWidth="1"/>
    <col min="16142" max="16384" width="9.140625" style="3"/>
  </cols>
  <sheetData>
    <row r="1" spans="2:17" ht="15.75">
      <c r="B1" s="538" t="s">
        <v>227</v>
      </c>
      <c r="C1" s="538"/>
      <c r="D1" s="538"/>
      <c r="E1" s="538"/>
      <c r="F1" s="538"/>
      <c r="G1" s="538"/>
      <c r="H1" s="538"/>
      <c r="I1" s="538"/>
      <c r="J1" s="538"/>
      <c r="K1" s="538"/>
      <c r="L1" s="538"/>
    </row>
    <row r="2" spans="2:17" ht="15.75" customHeight="1">
      <c r="B2" s="539" t="s">
        <v>44</v>
      </c>
      <c r="C2" s="539"/>
      <c r="D2" s="539"/>
      <c r="E2" s="539"/>
      <c r="F2" s="539"/>
      <c r="G2" s="539"/>
      <c r="H2" s="539"/>
      <c r="I2" s="539"/>
      <c r="J2" s="539"/>
      <c r="K2" s="539"/>
      <c r="L2" s="539"/>
      <c r="M2" s="437"/>
    </row>
    <row r="3" spans="2:17" ht="14.25" customHeight="1">
      <c r="B3" s="541" t="s">
        <v>0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438"/>
    </row>
    <row r="4" spans="2:17" ht="6.75" customHeight="1" thickBot="1">
      <c r="B4" s="439"/>
      <c r="C4" s="440"/>
      <c r="D4" s="440"/>
      <c r="E4" s="440"/>
      <c r="F4" s="440"/>
      <c r="G4" s="439"/>
      <c r="H4" s="440"/>
      <c r="I4" s="440"/>
      <c r="J4" s="440"/>
      <c r="K4" s="440"/>
      <c r="L4" s="440"/>
      <c r="M4" s="441"/>
      <c r="N4" s="432"/>
      <c r="O4" s="432"/>
      <c r="P4" s="432"/>
      <c r="Q4" s="432"/>
    </row>
    <row r="5" spans="2:17">
      <c r="B5" s="584"/>
      <c r="C5" s="442"/>
      <c r="D5" s="585"/>
      <c r="E5" s="585"/>
      <c r="F5" s="586"/>
      <c r="G5" s="587" t="s">
        <v>535</v>
      </c>
      <c r="H5" s="587"/>
      <c r="I5" s="588" t="s">
        <v>537</v>
      </c>
      <c r="J5" s="588"/>
      <c r="K5" s="589"/>
      <c r="L5" s="590"/>
      <c r="M5" s="447"/>
      <c r="N5" s="432"/>
      <c r="O5" s="432"/>
      <c r="P5" s="432"/>
      <c r="Q5" s="432"/>
    </row>
    <row r="6" spans="2:17" ht="15.75" customHeight="1">
      <c r="B6" s="443"/>
      <c r="C6" s="444"/>
      <c r="D6" s="445">
        <v>2009</v>
      </c>
      <c r="E6" s="445">
        <v>2010</v>
      </c>
      <c r="F6" s="446" t="s">
        <v>535</v>
      </c>
      <c r="G6" s="503" t="s">
        <v>18</v>
      </c>
      <c r="H6" s="502" t="s">
        <v>536</v>
      </c>
      <c r="I6" s="542" t="s">
        <v>538</v>
      </c>
      <c r="J6" s="542"/>
      <c r="K6" s="448">
        <v>2013</v>
      </c>
      <c r="L6" s="448">
        <f>K6+1</f>
        <v>2014</v>
      </c>
      <c r="M6" s="449"/>
      <c r="N6" s="432"/>
      <c r="O6" s="432"/>
      <c r="P6" s="432"/>
      <c r="Q6" s="432"/>
    </row>
    <row r="7" spans="2:17">
      <c r="B7" s="450"/>
      <c r="C7" s="444" t="s">
        <v>539</v>
      </c>
      <c r="D7" s="535" t="s">
        <v>534</v>
      </c>
      <c r="E7" s="536" t="s">
        <v>534</v>
      </c>
      <c r="F7" s="537" t="s">
        <v>20</v>
      </c>
      <c r="G7" s="504" t="s">
        <v>534</v>
      </c>
      <c r="H7" s="504" t="s">
        <v>20</v>
      </c>
      <c r="I7" s="540" t="s">
        <v>20</v>
      </c>
      <c r="J7" s="540"/>
      <c r="K7" s="451" t="s">
        <v>22</v>
      </c>
      <c r="L7" s="451" t="s">
        <v>22</v>
      </c>
      <c r="M7" s="449"/>
      <c r="N7" s="432"/>
      <c r="O7" s="433"/>
      <c r="P7" s="432"/>
      <c r="Q7" s="432"/>
    </row>
    <row r="8" spans="2:17">
      <c r="B8" s="452"/>
      <c r="C8" s="453"/>
      <c r="D8" s="454" t="s">
        <v>1</v>
      </c>
      <c r="E8" s="454" t="s">
        <v>1</v>
      </c>
      <c r="F8" s="455" t="s">
        <v>1</v>
      </c>
      <c r="G8" s="505" t="s">
        <v>1</v>
      </c>
      <c r="H8" s="505" t="s">
        <v>1</v>
      </c>
      <c r="I8" s="506" t="s">
        <v>1</v>
      </c>
      <c r="J8" s="507" t="s">
        <v>2</v>
      </c>
      <c r="K8" s="456" t="s">
        <v>1</v>
      </c>
      <c r="L8" s="456" t="s">
        <v>1</v>
      </c>
      <c r="M8" s="457"/>
      <c r="N8" s="433"/>
      <c r="O8" s="433"/>
      <c r="P8" s="432"/>
      <c r="Q8" s="432"/>
    </row>
    <row r="9" spans="2:17">
      <c r="B9" s="458"/>
      <c r="C9" s="459"/>
      <c r="D9" s="460"/>
      <c r="E9" s="460"/>
      <c r="F9" s="461"/>
      <c r="G9" s="508"/>
      <c r="H9" s="508"/>
      <c r="I9" s="509"/>
      <c r="J9" s="510"/>
      <c r="K9" s="435"/>
      <c r="L9" s="462"/>
      <c r="M9" s="463"/>
      <c r="N9" s="433"/>
      <c r="O9" s="433"/>
      <c r="P9" s="432"/>
      <c r="Q9" s="432"/>
    </row>
    <row r="10" spans="2:17">
      <c r="B10" s="458"/>
      <c r="C10" s="464" t="s">
        <v>23</v>
      </c>
      <c r="D10" s="465">
        <v>483</v>
      </c>
      <c r="E10" s="465">
        <v>483</v>
      </c>
      <c r="F10" s="466">
        <v>489</v>
      </c>
      <c r="G10" s="511">
        <v>489</v>
      </c>
      <c r="H10" s="511">
        <v>489</v>
      </c>
      <c r="I10" s="512"/>
      <c r="J10" s="513"/>
      <c r="K10" s="467">
        <v>489</v>
      </c>
      <c r="L10" s="467">
        <v>489</v>
      </c>
      <c r="M10" s="468"/>
      <c r="N10" s="433"/>
      <c r="O10" s="500"/>
      <c r="P10" s="432"/>
      <c r="Q10" s="432"/>
    </row>
    <row r="11" spans="2:17">
      <c r="B11" s="458"/>
      <c r="C11" s="464" t="s">
        <v>24</v>
      </c>
      <c r="D11" s="465">
        <v>76</v>
      </c>
      <c r="E11" s="465">
        <v>82</v>
      </c>
      <c r="F11" s="466">
        <v>113.7</v>
      </c>
      <c r="G11" s="511">
        <v>113.7</v>
      </c>
      <c r="H11" s="511">
        <v>113.7</v>
      </c>
      <c r="I11" s="512"/>
      <c r="J11" s="513"/>
      <c r="K11" s="467">
        <v>113.7</v>
      </c>
      <c r="L11" s="467">
        <v>113.7</v>
      </c>
      <c r="M11" s="468"/>
      <c r="N11" s="433"/>
      <c r="O11" s="500"/>
      <c r="P11" s="432"/>
      <c r="Q11" s="432"/>
    </row>
    <row r="12" spans="2:17">
      <c r="B12" s="458"/>
      <c r="C12" s="464" t="s">
        <v>25</v>
      </c>
      <c r="D12" s="465"/>
      <c r="E12" s="465"/>
      <c r="F12" s="466"/>
      <c r="G12" s="511"/>
      <c r="H12" s="511"/>
      <c r="I12" s="512"/>
      <c r="J12" s="514"/>
      <c r="K12" s="467"/>
      <c r="L12" s="467"/>
      <c r="M12" s="468"/>
      <c r="N12" s="433"/>
      <c r="O12" s="500"/>
      <c r="P12" s="432"/>
      <c r="Q12" s="432"/>
    </row>
    <row r="13" spans="2:17">
      <c r="B13" s="458"/>
      <c r="C13" s="464" t="s">
        <v>26</v>
      </c>
      <c r="D13" s="465">
        <v>106.3</v>
      </c>
      <c r="E13" s="465">
        <v>136.80000000000001</v>
      </c>
      <c r="F13" s="466">
        <v>236.8</v>
      </c>
      <c r="G13" s="511">
        <f>136.8-47-4.8</f>
        <v>85.000000000000014</v>
      </c>
      <c r="H13" s="511">
        <v>272.3</v>
      </c>
      <c r="I13" s="512">
        <f t="shared" ref="I13" si="0">H13-F13</f>
        <v>35.5</v>
      </c>
      <c r="J13" s="513">
        <f t="shared" ref="J13" si="1">IF(E13=0,"n/a",I13/F13)</f>
        <v>0.14991554054054054</v>
      </c>
      <c r="K13" s="467">
        <v>272.3</v>
      </c>
      <c r="L13" s="467">
        <v>272.3</v>
      </c>
      <c r="M13" s="468"/>
      <c r="N13" s="433"/>
      <c r="O13" s="500"/>
      <c r="P13" s="432"/>
      <c r="Q13" s="432"/>
    </row>
    <row r="14" spans="2:17">
      <c r="B14" s="458"/>
      <c r="C14" s="464" t="s">
        <v>27</v>
      </c>
      <c r="D14" s="465"/>
      <c r="E14" s="465"/>
      <c r="F14" s="466"/>
      <c r="G14" s="511"/>
      <c r="H14" s="511"/>
      <c r="I14" s="512"/>
      <c r="J14" s="514"/>
      <c r="K14" s="467"/>
      <c r="L14" s="467"/>
      <c r="M14" s="468"/>
      <c r="N14" s="433"/>
      <c r="O14" s="500"/>
      <c r="P14" s="432"/>
      <c r="Q14" s="432"/>
    </row>
    <row r="15" spans="2:17">
      <c r="B15" s="458"/>
      <c r="C15" s="464" t="s">
        <v>28</v>
      </c>
      <c r="D15" s="465">
        <v>1</v>
      </c>
      <c r="E15" s="465">
        <v>1</v>
      </c>
      <c r="F15" s="466">
        <v>1</v>
      </c>
      <c r="G15" s="511">
        <v>1</v>
      </c>
      <c r="H15" s="511">
        <v>1</v>
      </c>
      <c r="I15" s="512"/>
      <c r="J15" s="514"/>
      <c r="K15" s="467">
        <v>1</v>
      </c>
      <c r="L15" s="467">
        <v>1</v>
      </c>
      <c r="M15" s="468"/>
      <c r="N15" s="433"/>
      <c r="O15" s="500"/>
      <c r="P15" s="432"/>
      <c r="Q15" s="432"/>
    </row>
    <row r="16" spans="2:17">
      <c r="B16" s="458"/>
      <c r="C16" s="464" t="s">
        <v>29</v>
      </c>
      <c r="D16" s="465"/>
      <c r="E16" s="465">
        <v>10</v>
      </c>
      <c r="F16" s="466">
        <v>4.8</v>
      </c>
      <c r="G16" s="511">
        <v>4.8</v>
      </c>
      <c r="H16" s="511">
        <v>4.8</v>
      </c>
      <c r="I16" s="512"/>
      <c r="J16" s="514"/>
      <c r="K16" s="467">
        <v>4.8</v>
      </c>
      <c r="L16" s="467">
        <v>4.8</v>
      </c>
      <c r="M16" s="468"/>
      <c r="N16" s="433"/>
      <c r="O16" s="500"/>
      <c r="P16" s="432"/>
      <c r="Q16" s="432"/>
    </row>
    <row r="17" spans="2:17">
      <c r="B17" s="458"/>
      <c r="C17" s="464" t="s">
        <v>30</v>
      </c>
      <c r="D17" s="465"/>
      <c r="E17" s="465"/>
      <c r="F17" s="466"/>
      <c r="G17" s="511"/>
      <c r="H17" s="511"/>
      <c r="I17" s="512"/>
      <c r="J17" s="514"/>
      <c r="K17" s="467"/>
      <c r="L17" s="467"/>
      <c r="M17" s="468"/>
      <c r="N17" s="433"/>
      <c r="O17" s="500"/>
      <c r="P17" s="432"/>
      <c r="Q17" s="432"/>
    </row>
    <row r="18" spans="2:17">
      <c r="B18" s="458"/>
      <c r="C18" s="464" t="s">
        <v>435</v>
      </c>
      <c r="D18" s="465"/>
      <c r="E18" s="465"/>
      <c r="F18" s="466"/>
      <c r="G18" s="511"/>
      <c r="H18" s="511"/>
      <c r="I18" s="512"/>
      <c r="J18" s="514"/>
      <c r="K18" s="467"/>
      <c r="L18" s="467"/>
      <c r="M18" s="468"/>
      <c r="N18" s="433"/>
      <c r="O18" s="500"/>
      <c r="P18" s="432"/>
      <c r="Q18" s="432"/>
    </row>
    <row r="19" spans="2:17" ht="2.25" customHeight="1">
      <c r="B19" s="458"/>
      <c r="C19" s="459"/>
      <c r="D19" s="469"/>
      <c r="E19" s="469"/>
      <c r="F19" s="470"/>
      <c r="G19" s="515"/>
      <c r="H19" s="515"/>
      <c r="I19" s="516"/>
      <c r="J19" s="517"/>
      <c r="K19" s="471"/>
      <c r="L19" s="471"/>
      <c r="M19" s="468"/>
      <c r="N19" s="433"/>
      <c r="O19" s="500"/>
      <c r="P19" s="432"/>
      <c r="Q19" s="432"/>
    </row>
    <row r="20" spans="2:17">
      <c r="B20" s="472" t="s">
        <v>31</v>
      </c>
      <c r="C20" s="473"/>
      <c r="D20" s="474">
        <f>SUM(D10:D19)</f>
        <v>666.3</v>
      </c>
      <c r="E20" s="474">
        <f>SUM(E10:E19)</f>
        <v>712.8</v>
      </c>
      <c r="F20" s="475">
        <f>SUM(F10:F18)</f>
        <v>845.3</v>
      </c>
      <c r="G20" s="518">
        <f>SUM(G10:G18)</f>
        <v>693.5</v>
      </c>
      <c r="H20" s="518">
        <f>SUM(H10:H18)</f>
        <v>880.8</v>
      </c>
      <c r="I20" s="519">
        <f>SUM(I10:I18)</f>
        <v>35.5</v>
      </c>
      <c r="J20" s="520">
        <f>IF(E20=0,"n/a",I20/E20)</f>
        <v>4.9803591470258139E-2</v>
      </c>
      <c r="K20" s="476">
        <f>SUM(K10:K18)</f>
        <v>880.8</v>
      </c>
      <c r="L20" s="476">
        <f>SUM(L10:L18)</f>
        <v>880.8</v>
      </c>
      <c r="M20" s="477"/>
      <c r="N20" s="433"/>
      <c r="O20" s="500"/>
      <c r="P20" s="432"/>
      <c r="Q20" s="432"/>
    </row>
    <row r="21" spans="2:17">
      <c r="B21" s="458"/>
      <c r="C21" s="459"/>
      <c r="D21" s="465"/>
      <c r="E21" s="465"/>
      <c r="F21" s="470"/>
      <c r="G21" s="511"/>
      <c r="H21" s="511"/>
      <c r="I21" s="512"/>
      <c r="J21" s="514"/>
      <c r="K21" s="467"/>
      <c r="L21" s="467"/>
      <c r="M21" s="468"/>
      <c r="N21" s="433"/>
      <c r="O21" s="500"/>
      <c r="P21" s="432"/>
      <c r="Q21" s="432"/>
    </row>
    <row r="22" spans="2:17">
      <c r="B22" s="458"/>
      <c r="C22" s="464" t="s">
        <v>32</v>
      </c>
      <c r="D22" s="465"/>
      <c r="E22" s="465"/>
      <c r="F22" s="466"/>
      <c r="G22" s="511"/>
      <c r="H22" s="511"/>
      <c r="I22" s="512"/>
      <c r="J22" s="514"/>
      <c r="K22" s="467"/>
      <c r="L22" s="467"/>
      <c r="M22" s="468"/>
      <c r="N22" s="433"/>
      <c r="O22" s="500"/>
      <c r="P22" s="432"/>
      <c r="Q22" s="432"/>
    </row>
    <row r="23" spans="2:17">
      <c r="B23" s="458"/>
      <c r="C23" s="464" t="s">
        <v>33</v>
      </c>
      <c r="D23" s="465"/>
      <c r="E23" s="465"/>
      <c r="F23" s="466"/>
      <c r="G23" s="511"/>
      <c r="H23" s="511"/>
      <c r="I23" s="512"/>
      <c r="J23" s="514"/>
      <c r="K23" s="467"/>
      <c r="L23" s="467"/>
      <c r="M23" s="468"/>
      <c r="N23" s="433"/>
      <c r="O23" s="500"/>
      <c r="P23" s="432"/>
      <c r="Q23" s="432"/>
    </row>
    <row r="24" spans="2:17">
      <c r="B24" s="458"/>
      <c r="C24" s="464" t="s">
        <v>34</v>
      </c>
      <c r="D24" s="465"/>
      <c r="E24" s="465"/>
      <c r="F24" s="466">
        <v>147</v>
      </c>
      <c r="G24" s="511"/>
      <c r="H24" s="511">
        <v>147</v>
      </c>
      <c r="I24" s="512"/>
      <c r="J24" s="514"/>
      <c r="K24" s="467">
        <v>147</v>
      </c>
      <c r="L24" s="467">
        <v>147</v>
      </c>
      <c r="M24" s="468"/>
      <c r="N24" s="433"/>
      <c r="O24" s="500"/>
      <c r="P24" s="432"/>
      <c r="Q24" s="432"/>
    </row>
    <row r="25" spans="2:17">
      <c r="B25" s="458"/>
      <c r="C25" s="464" t="s">
        <v>35</v>
      </c>
      <c r="D25" s="465"/>
      <c r="E25" s="465"/>
      <c r="F25" s="466"/>
      <c r="G25" s="511"/>
      <c r="H25" s="511"/>
      <c r="I25" s="512"/>
      <c r="J25" s="514"/>
      <c r="K25" s="467"/>
      <c r="L25" s="467"/>
      <c r="M25" s="468"/>
      <c r="N25" s="433"/>
      <c r="O25" s="500"/>
      <c r="P25" s="432"/>
      <c r="Q25" s="432"/>
    </row>
    <row r="26" spans="2:17">
      <c r="B26" s="458"/>
      <c r="C26" s="464" t="s">
        <v>36</v>
      </c>
      <c r="D26" s="465">
        <v>144.1</v>
      </c>
      <c r="E26" s="465">
        <v>200.3</v>
      </c>
      <c r="F26" s="466">
        <v>200.3</v>
      </c>
      <c r="G26" s="511">
        <f>200.3-4.8</f>
        <v>195.5</v>
      </c>
      <c r="H26" s="511">
        <v>270.39999999999998</v>
      </c>
      <c r="I26" s="512">
        <f t="shared" ref="I26" si="2">H26-F26</f>
        <v>70.099999999999966</v>
      </c>
      <c r="J26" s="514">
        <f t="shared" ref="J26" si="3">IF(E26=0,"n/a",I26/F26)</f>
        <v>0.34997503744383407</v>
      </c>
      <c r="K26" s="467">
        <v>270.39999999999998</v>
      </c>
      <c r="L26" s="467">
        <v>270.39999999999998</v>
      </c>
      <c r="M26" s="468"/>
      <c r="N26" s="433"/>
      <c r="O26" s="500"/>
      <c r="P26" s="432"/>
      <c r="Q26" s="432"/>
    </row>
    <row r="27" spans="2:17">
      <c r="B27" s="458"/>
      <c r="C27" s="464" t="s">
        <v>37</v>
      </c>
      <c r="D27" s="465"/>
      <c r="E27" s="465"/>
      <c r="F27" s="466"/>
      <c r="G27" s="511"/>
      <c r="H27" s="511"/>
      <c r="I27" s="512"/>
      <c r="J27" s="514"/>
      <c r="K27" s="467"/>
      <c r="L27" s="467"/>
      <c r="M27" s="468"/>
      <c r="N27" s="433"/>
      <c r="O27" s="500"/>
      <c r="P27" s="432"/>
      <c r="Q27" s="432"/>
    </row>
    <row r="28" spans="2:17">
      <c r="B28" s="458"/>
      <c r="C28" s="464" t="s">
        <v>38</v>
      </c>
      <c r="D28" s="465"/>
      <c r="E28" s="465"/>
      <c r="F28" s="466"/>
      <c r="G28" s="511"/>
      <c r="H28" s="511"/>
      <c r="I28" s="512"/>
      <c r="J28" s="514"/>
      <c r="K28" s="467"/>
      <c r="L28" s="467"/>
      <c r="M28" s="468"/>
      <c r="N28" s="433"/>
      <c r="O28" s="500"/>
      <c r="P28" s="432"/>
      <c r="Q28" s="432"/>
    </row>
    <row r="29" spans="2:17">
      <c r="B29" s="458"/>
      <c r="C29" s="464" t="s">
        <v>39</v>
      </c>
      <c r="D29" s="465"/>
      <c r="E29" s="465"/>
      <c r="F29" s="466"/>
      <c r="G29" s="511"/>
      <c r="H29" s="511"/>
      <c r="I29" s="512"/>
      <c r="J29" s="514"/>
      <c r="K29" s="467"/>
      <c r="L29" s="467"/>
      <c r="M29" s="468"/>
      <c r="N29" s="433"/>
      <c r="O29" s="500"/>
      <c r="P29" s="432"/>
      <c r="Q29" s="432"/>
    </row>
    <row r="30" spans="2:17">
      <c r="B30" s="458"/>
      <c r="C30" s="464" t="s">
        <v>40</v>
      </c>
      <c r="D30" s="465">
        <v>137.19999999999999</v>
      </c>
      <c r="E30" s="465">
        <v>146.80000000000001</v>
      </c>
      <c r="F30" s="466">
        <v>151.6</v>
      </c>
      <c r="G30" s="511">
        <v>151.6</v>
      </c>
      <c r="H30" s="511">
        <v>151.6</v>
      </c>
      <c r="I30" s="512"/>
      <c r="J30" s="514"/>
      <c r="K30" s="467">
        <v>151.6</v>
      </c>
      <c r="L30" s="467">
        <v>151.6</v>
      </c>
      <c r="M30" s="468"/>
      <c r="N30" s="433"/>
      <c r="O30" s="500"/>
      <c r="P30" s="432"/>
      <c r="Q30" s="432"/>
    </row>
    <row r="31" spans="2:17">
      <c r="B31" s="458"/>
      <c r="C31" s="464" t="s">
        <v>435</v>
      </c>
      <c r="D31" s="465"/>
      <c r="E31" s="465"/>
      <c r="F31" s="466"/>
      <c r="G31" s="511"/>
      <c r="H31" s="511"/>
      <c r="I31" s="512"/>
      <c r="J31" s="514"/>
      <c r="K31" s="467"/>
      <c r="L31" s="467"/>
      <c r="M31" s="468"/>
      <c r="N31" s="433"/>
      <c r="O31" s="500"/>
      <c r="P31" s="432"/>
      <c r="Q31" s="432"/>
    </row>
    <row r="32" spans="2:17" ht="3" customHeight="1">
      <c r="B32" s="458"/>
      <c r="C32" s="459"/>
      <c r="D32" s="469"/>
      <c r="E32" s="469"/>
      <c r="F32" s="470"/>
      <c r="G32" s="515"/>
      <c r="H32" s="515"/>
      <c r="I32" s="521" t="s">
        <v>12</v>
      </c>
      <c r="J32" s="522"/>
      <c r="K32" s="471"/>
      <c r="L32" s="471"/>
      <c r="M32" s="468"/>
      <c r="N32" s="433"/>
      <c r="O32" s="500"/>
      <c r="P32" s="432"/>
      <c r="Q32" s="432"/>
    </row>
    <row r="33" spans="2:17">
      <c r="B33" s="472" t="s">
        <v>41</v>
      </c>
      <c r="C33" s="473"/>
      <c r="D33" s="474">
        <f>SUM(D22:D32)</f>
        <v>281.29999999999995</v>
      </c>
      <c r="E33" s="474">
        <f>SUM(E22:E32)</f>
        <v>347.1</v>
      </c>
      <c r="F33" s="475">
        <f>SUM(F22:F31)</f>
        <v>498.9</v>
      </c>
      <c r="G33" s="518">
        <f>SUM(G22:G31)</f>
        <v>347.1</v>
      </c>
      <c r="H33" s="518">
        <f>SUM(H22:H31)</f>
        <v>569</v>
      </c>
      <c r="I33" s="523">
        <f>SUM(I22:I31)</f>
        <v>70.099999999999966</v>
      </c>
      <c r="J33" s="520">
        <f>IF(E33=0,"n/a",I33/E33)</f>
        <v>0.20195908959953893</v>
      </c>
      <c r="K33" s="476">
        <f>SUM(K22:K31)</f>
        <v>569</v>
      </c>
      <c r="L33" s="476">
        <f>SUM(L22:L31)</f>
        <v>569</v>
      </c>
      <c r="M33" s="477"/>
      <c r="N33" s="433"/>
      <c r="O33" s="500"/>
      <c r="P33" s="432"/>
      <c r="Q33" s="432"/>
    </row>
    <row r="34" spans="2:17">
      <c r="B34" s="458"/>
      <c r="C34" s="459"/>
      <c r="D34" s="465"/>
      <c r="E34" s="465"/>
      <c r="F34" s="466"/>
      <c r="G34" s="511"/>
      <c r="H34" s="511"/>
      <c r="I34" s="512"/>
      <c r="J34" s="514"/>
      <c r="K34" s="467"/>
      <c r="L34" s="467"/>
      <c r="M34" s="468"/>
      <c r="N34" s="433"/>
      <c r="O34" s="500"/>
      <c r="P34" s="432"/>
      <c r="Q34" s="432"/>
    </row>
    <row r="35" spans="2:17">
      <c r="B35" s="458" t="s">
        <v>42</v>
      </c>
      <c r="C35" s="459"/>
      <c r="D35" s="465">
        <f t="shared" ref="D35:I35" si="4">D20-D33</f>
        <v>385</v>
      </c>
      <c r="E35" s="465">
        <f t="shared" si="4"/>
        <v>365.69999999999993</v>
      </c>
      <c r="F35" s="465">
        <f t="shared" si="4"/>
        <v>346.4</v>
      </c>
      <c r="G35" s="524">
        <f t="shared" si="4"/>
        <v>346.4</v>
      </c>
      <c r="H35" s="524">
        <f>H20-H33</f>
        <v>311.79999999999995</v>
      </c>
      <c r="I35" s="525">
        <f t="shared" si="4"/>
        <v>-34.599999999999966</v>
      </c>
      <c r="J35" s="526">
        <f>IF(E35=0,"n/a",I35/F35)</f>
        <v>-9.9884526558891365E-2</v>
      </c>
      <c r="K35" s="501">
        <f>K20-K33</f>
        <v>311.79999999999995</v>
      </c>
      <c r="L35" s="501">
        <f>L20-L33</f>
        <v>311.79999999999995</v>
      </c>
      <c r="M35" s="468"/>
      <c r="N35" s="433"/>
      <c r="O35" s="500"/>
      <c r="P35" s="432"/>
      <c r="Q35" s="432"/>
    </row>
    <row r="36" spans="2:17">
      <c r="B36" s="479"/>
      <c r="C36" s="480"/>
      <c r="D36" s="481"/>
      <c r="E36" s="481"/>
      <c r="F36" s="482"/>
      <c r="G36" s="527"/>
      <c r="H36" s="527"/>
      <c r="I36" s="528"/>
      <c r="J36" s="529"/>
      <c r="K36" s="483"/>
      <c r="L36" s="483"/>
      <c r="M36" s="484"/>
      <c r="N36" s="433"/>
      <c r="O36" s="500"/>
      <c r="P36" s="432"/>
      <c r="Q36" s="432"/>
    </row>
    <row r="37" spans="2:17" ht="13.5" thickBot="1">
      <c r="B37" s="485"/>
      <c r="C37" s="486"/>
      <c r="D37" s="487"/>
      <c r="E37" s="487"/>
      <c r="F37" s="488"/>
      <c r="G37" s="530"/>
      <c r="H37" s="530"/>
      <c r="I37" s="531"/>
      <c r="J37" s="532"/>
      <c r="K37" s="489"/>
      <c r="L37" s="489"/>
      <c r="M37" s="468"/>
      <c r="N37" s="433"/>
      <c r="O37" s="500"/>
      <c r="P37" s="432"/>
      <c r="Q37" s="432"/>
    </row>
    <row r="38" spans="2:17">
      <c r="B38" s="490"/>
      <c r="C38" s="491"/>
      <c r="D38" s="465"/>
      <c r="E38" s="465"/>
      <c r="F38" s="466"/>
      <c r="G38" s="511"/>
      <c r="H38" s="511"/>
      <c r="I38" s="512"/>
      <c r="J38" s="514"/>
      <c r="K38" s="467"/>
      <c r="L38" s="467"/>
      <c r="M38" s="468"/>
      <c r="N38" s="433"/>
      <c r="O38" s="433"/>
      <c r="P38" s="432"/>
      <c r="Q38" s="432"/>
    </row>
    <row r="39" spans="2:17" ht="12.75" customHeight="1">
      <c r="B39" s="492" t="s">
        <v>43</v>
      </c>
      <c r="C39" s="493"/>
      <c r="D39" s="494">
        <v>6</v>
      </c>
      <c r="E39" s="494">
        <v>6</v>
      </c>
      <c r="F39" s="478">
        <f>'[1]Table 1-2012 Rec'' Budget'!C9</f>
        <v>6</v>
      </c>
      <c r="G39" s="524">
        <v>6</v>
      </c>
      <c r="H39" s="524">
        <v>6.5</v>
      </c>
      <c r="I39" s="512">
        <f>H39-F39</f>
        <v>0.5</v>
      </c>
      <c r="J39" s="514">
        <f>IF(E39=0,"n/a",I39/F39)</f>
        <v>8.3333333333333329E-2</v>
      </c>
      <c r="K39" s="501">
        <v>6.5</v>
      </c>
      <c r="L39" s="501">
        <v>6.5</v>
      </c>
      <c r="M39" s="468"/>
      <c r="N39" s="432"/>
      <c r="O39" s="433"/>
      <c r="P39" s="432"/>
      <c r="Q39" s="432"/>
    </row>
    <row r="40" spans="2:17" ht="9.75" customHeight="1" thickBot="1">
      <c r="B40" s="495"/>
      <c r="C40" s="496"/>
      <c r="D40" s="487"/>
      <c r="E40" s="487"/>
      <c r="F40" s="488"/>
      <c r="G40" s="530"/>
      <c r="H40" s="530"/>
      <c r="I40" s="533"/>
      <c r="J40" s="534"/>
      <c r="K40" s="497"/>
      <c r="L40" s="498"/>
      <c r="M40" s="468"/>
      <c r="N40" s="432"/>
      <c r="O40" s="433"/>
      <c r="P40" s="432"/>
      <c r="Q40" s="432"/>
    </row>
    <row r="41" spans="2:17">
      <c r="C41" s="432"/>
      <c r="D41" s="432"/>
      <c r="E41" s="432"/>
      <c r="F41" s="432"/>
      <c r="H41" s="432"/>
      <c r="I41" s="432"/>
      <c r="J41" s="432"/>
      <c r="K41" s="432"/>
      <c r="L41" s="432"/>
      <c r="M41" s="432"/>
      <c r="N41" s="432"/>
      <c r="O41" s="433"/>
      <c r="P41" s="499" t="s">
        <v>12</v>
      </c>
      <c r="Q41" s="432"/>
    </row>
    <row r="42" spans="2:17">
      <c r="C42" s="432"/>
      <c r="D42" s="432"/>
      <c r="E42" s="432"/>
      <c r="F42" s="432"/>
      <c r="H42" s="432"/>
      <c r="I42" s="432"/>
      <c r="J42" s="432"/>
      <c r="K42" s="434"/>
      <c r="L42" s="436"/>
      <c r="M42" s="432"/>
      <c r="N42" s="432"/>
      <c r="O42" s="433"/>
      <c r="P42" s="432"/>
      <c r="Q42" s="432"/>
    </row>
    <row r="43" spans="2:17">
      <c r="C43" s="432"/>
      <c r="D43" s="432"/>
      <c r="E43" s="432"/>
      <c r="F43" s="432"/>
      <c r="H43" s="432"/>
      <c r="I43" s="432"/>
      <c r="J43" s="432"/>
      <c r="K43" s="436"/>
      <c r="L43" s="432"/>
      <c r="M43" s="432"/>
      <c r="N43" s="432"/>
      <c r="O43" s="433"/>
      <c r="P43" s="432"/>
      <c r="Q43" s="432"/>
    </row>
    <row r="44" spans="2:17">
      <c r="C44" s="432"/>
      <c r="D44" s="432"/>
      <c r="E44" s="432"/>
      <c r="F44" s="432"/>
      <c r="H44" s="432"/>
      <c r="I44" s="432"/>
      <c r="J44" s="432"/>
      <c r="K44" s="432"/>
      <c r="L44" s="432"/>
      <c r="M44" s="432"/>
      <c r="N44" s="432"/>
      <c r="O44" s="433"/>
      <c r="P44" s="432"/>
      <c r="Q44" s="432"/>
    </row>
    <row r="45" spans="2:17">
      <c r="C45" s="432"/>
      <c r="D45" s="432"/>
      <c r="E45" s="432"/>
      <c r="F45" s="432"/>
      <c r="H45" s="432"/>
      <c r="I45" s="432"/>
      <c r="J45" s="432"/>
      <c r="K45" s="432"/>
      <c r="L45" s="432"/>
      <c r="M45" s="432"/>
      <c r="N45" s="432"/>
      <c r="O45" s="432"/>
      <c r="P45" s="432"/>
      <c r="Q45" s="432"/>
    </row>
    <row r="46" spans="2:17">
      <c r="C46" s="432"/>
      <c r="D46" s="432"/>
      <c r="E46" s="432"/>
      <c r="F46" s="432"/>
      <c r="H46" s="432"/>
      <c r="I46" s="432"/>
      <c r="J46" s="432"/>
      <c r="K46" s="432"/>
      <c r="L46" s="432"/>
      <c r="M46" s="432"/>
      <c r="N46" s="432"/>
      <c r="O46" s="432"/>
      <c r="P46" s="432"/>
      <c r="Q46" s="432"/>
    </row>
    <row r="47" spans="2:17">
      <c r="C47" s="432"/>
      <c r="D47" s="432"/>
      <c r="E47" s="432"/>
      <c r="F47" s="432"/>
      <c r="H47" s="432"/>
      <c r="I47" s="432"/>
      <c r="J47" s="432"/>
      <c r="K47" s="432"/>
      <c r="L47" s="432"/>
      <c r="M47" s="432"/>
      <c r="N47" s="432"/>
      <c r="O47" s="432"/>
      <c r="P47" s="432"/>
      <c r="Q47" s="432"/>
    </row>
    <row r="48" spans="2:17">
      <c r="C48" s="432"/>
      <c r="D48" s="432"/>
      <c r="E48" s="432"/>
      <c r="F48" s="432"/>
      <c r="H48" s="432"/>
      <c r="I48" s="432"/>
      <c r="J48" s="432"/>
      <c r="K48" s="432"/>
      <c r="L48" s="432"/>
      <c r="M48" s="432"/>
      <c r="N48" s="432"/>
      <c r="O48" s="432"/>
      <c r="P48" s="432"/>
      <c r="Q48" s="432"/>
    </row>
    <row r="49" spans="3:17">
      <c r="C49" s="432"/>
      <c r="D49" s="432"/>
      <c r="E49" s="432"/>
      <c r="F49" s="432"/>
      <c r="H49" s="432"/>
      <c r="I49" s="432"/>
      <c r="J49" s="432"/>
      <c r="K49" s="432"/>
      <c r="L49" s="432"/>
      <c r="M49" s="432"/>
      <c r="N49" s="432"/>
      <c r="O49" s="432"/>
      <c r="P49" s="432"/>
      <c r="Q49" s="432"/>
    </row>
    <row r="50" spans="3:17">
      <c r="C50" s="432"/>
      <c r="D50" s="432"/>
      <c r="E50" s="432"/>
      <c r="F50" s="432"/>
      <c r="H50" s="432"/>
      <c r="I50" s="432"/>
      <c r="J50" s="432"/>
      <c r="K50" s="432"/>
      <c r="L50" s="432"/>
      <c r="M50" s="432"/>
      <c r="N50" s="432"/>
      <c r="O50" s="432"/>
      <c r="P50" s="432"/>
      <c r="Q50" s="432"/>
    </row>
    <row r="51" spans="3:17">
      <c r="C51" s="432"/>
      <c r="D51" s="432"/>
      <c r="E51" s="432"/>
      <c r="F51" s="432"/>
      <c r="H51" s="432"/>
      <c r="I51" s="432"/>
      <c r="J51" s="432"/>
      <c r="K51" s="432"/>
      <c r="L51" s="432"/>
      <c r="M51" s="432"/>
      <c r="N51" s="432"/>
      <c r="O51" s="432"/>
      <c r="P51" s="432"/>
      <c r="Q51" s="432"/>
    </row>
    <row r="52" spans="3:17">
      <c r="C52" s="432"/>
      <c r="D52" s="432"/>
      <c r="E52" s="432"/>
      <c r="F52" s="432"/>
      <c r="H52" s="432"/>
      <c r="I52" s="432"/>
      <c r="J52" s="432"/>
      <c r="K52" s="432"/>
      <c r="L52" s="432"/>
      <c r="M52" s="432"/>
      <c r="N52" s="432"/>
      <c r="O52" s="432"/>
      <c r="P52" s="432"/>
      <c r="Q52" s="432"/>
    </row>
    <row r="53" spans="3:17">
      <c r="C53" s="432"/>
      <c r="D53" s="432"/>
      <c r="E53" s="432"/>
      <c r="F53" s="432"/>
      <c r="H53" s="432"/>
      <c r="I53" s="432"/>
      <c r="J53" s="432"/>
      <c r="K53" s="432"/>
      <c r="L53" s="432"/>
      <c r="M53" s="432"/>
      <c r="N53" s="432"/>
      <c r="O53" s="432"/>
      <c r="P53" s="432"/>
      <c r="Q53" s="432"/>
    </row>
    <row r="54" spans="3:17">
      <c r="C54" s="432"/>
      <c r="D54" s="432"/>
      <c r="E54" s="432"/>
      <c r="F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</row>
    <row r="55" spans="3:17">
      <c r="C55" s="432"/>
      <c r="D55" s="432"/>
      <c r="E55" s="432"/>
      <c r="F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</row>
    <row r="56" spans="3:17">
      <c r="C56" s="432"/>
      <c r="D56" s="432"/>
      <c r="E56" s="432"/>
      <c r="F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</row>
    <row r="57" spans="3:17">
      <c r="C57" s="432"/>
      <c r="D57" s="432"/>
      <c r="E57" s="432"/>
      <c r="F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</row>
    <row r="58" spans="3:17">
      <c r="C58" s="432"/>
      <c r="D58" s="432"/>
      <c r="E58" s="432"/>
      <c r="F58" s="432"/>
      <c r="H58" s="432"/>
      <c r="I58" s="432"/>
      <c r="J58" s="432"/>
      <c r="K58" s="432"/>
      <c r="L58" s="432"/>
      <c r="M58" s="432"/>
      <c r="N58" s="432"/>
      <c r="O58" s="432"/>
      <c r="P58" s="432"/>
      <c r="Q58" s="432"/>
    </row>
    <row r="59" spans="3:17">
      <c r="C59" s="432"/>
      <c r="D59" s="432"/>
      <c r="E59" s="432"/>
      <c r="F59" s="432"/>
      <c r="H59" s="432"/>
      <c r="I59" s="432"/>
      <c r="J59" s="432"/>
      <c r="K59" s="432"/>
      <c r="L59" s="432"/>
      <c r="M59" s="432"/>
      <c r="N59" s="432"/>
      <c r="O59" s="432"/>
      <c r="P59" s="432"/>
      <c r="Q59" s="432"/>
    </row>
    <row r="60" spans="3:17">
      <c r="C60" s="432"/>
      <c r="D60" s="432"/>
      <c r="E60" s="432"/>
      <c r="F60" s="432"/>
      <c r="H60" s="432"/>
      <c r="I60" s="432"/>
      <c r="J60" s="432"/>
      <c r="K60" s="432"/>
      <c r="L60" s="432"/>
      <c r="M60" s="432"/>
      <c r="N60" s="432"/>
      <c r="O60" s="432"/>
      <c r="P60" s="432"/>
      <c r="Q60" s="432"/>
    </row>
    <row r="61" spans="3:17">
      <c r="C61" s="432"/>
      <c r="D61" s="432"/>
      <c r="E61" s="432"/>
      <c r="F61" s="432"/>
      <c r="H61" s="432"/>
      <c r="I61" s="432"/>
      <c r="J61" s="432"/>
      <c r="K61" s="432"/>
      <c r="L61" s="432"/>
      <c r="M61" s="432"/>
      <c r="N61" s="432"/>
      <c r="O61" s="432"/>
      <c r="P61" s="432"/>
      <c r="Q61" s="432"/>
    </row>
    <row r="62" spans="3:17">
      <c r="C62" s="432"/>
      <c r="D62" s="432"/>
      <c r="E62" s="432"/>
      <c r="F62" s="432"/>
      <c r="H62" s="432"/>
      <c r="I62" s="432"/>
      <c r="J62" s="432"/>
      <c r="K62" s="432"/>
      <c r="L62" s="432"/>
      <c r="M62" s="432"/>
      <c r="N62" s="432"/>
      <c r="O62" s="432"/>
      <c r="P62" s="432"/>
      <c r="Q62" s="432"/>
    </row>
    <row r="63" spans="3:17">
      <c r="C63" s="432"/>
      <c r="D63" s="432"/>
      <c r="E63" s="432"/>
      <c r="F63" s="432"/>
      <c r="H63" s="432"/>
      <c r="I63" s="432"/>
      <c r="J63" s="432"/>
      <c r="K63" s="432"/>
      <c r="L63" s="432"/>
      <c r="M63" s="432"/>
      <c r="N63" s="432"/>
      <c r="O63" s="432"/>
      <c r="P63" s="432"/>
      <c r="Q63" s="432"/>
    </row>
    <row r="64" spans="3:17">
      <c r="C64" s="432"/>
      <c r="D64" s="432"/>
      <c r="E64" s="432"/>
      <c r="F64" s="432"/>
      <c r="H64" s="432"/>
      <c r="I64" s="432"/>
      <c r="J64" s="432"/>
      <c r="K64" s="432"/>
      <c r="L64" s="432"/>
      <c r="M64" s="432"/>
      <c r="N64" s="432"/>
      <c r="O64" s="432"/>
      <c r="P64" s="432"/>
      <c r="Q64" s="432"/>
    </row>
    <row r="65" spans="3:17">
      <c r="C65" s="432"/>
      <c r="D65" s="432"/>
      <c r="E65" s="432"/>
      <c r="F65" s="432"/>
      <c r="H65" s="432"/>
      <c r="I65" s="432"/>
      <c r="J65" s="432"/>
      <c r="K65" s="432"/>
      <c r="L65" s="432"/>
      <c r="M65" s="432"/>
      <c r="N65" s="432"/>
      <c r="O65" s="432"/>
      <c r="P65" s="432"/>
      <c r="Q65" s="432"/>
    </row>
    <row r="66" spans="3:17">
      <c r="C66" s="432"/>
      <c r="D66" s="432"/>
      <c r="E66" s="432"/>
      <c r="F66" s="432"/>
      <c r="H66" s="432"/>
      <c r="I66" s="432"/>
      <c r="J66" s="432"/>
      <c r="K66" s="432"/>
      <c r="L66" s="432"/>
      <c r="M66" s="432"/>
      <c r="N66" s="432"/>
      <c r="O66" s="432"/>
      <c r="P66" s="432"/>
      <c r="Q66" s="432"/>
    </row>
    <row r="67" spans="3:17">
      <c r="C67" s="432"/>
      <c r="D67" s="432"/>
      <c r="E67" s="432"/>
      <c r="F67" s="432"/>
      <c r="H67" s="432"/>
      <c r="I67" s="432"/>
      <c r="J67" s="432"/>
      <c r="K67" s="432"/>
      <c r="L67" s="432"/>
      <c r="M67" s="432"/>
      <c r="N67" s="432"/>
      <c r="O67" s="432"/>
      <c r="P67" s="432"/>
      <c r="Q67" s="432"/>
    </row>
    <row r="68" spans="3:17">
      <c r="C68" s="432"/>
      <c r="D68" s="432"/>
      <c r="E68" s="432"/>
      <c r="F68" s="432"/>
      <c r="H68" s="432"/>
      <c r="I68" s="432"/>
      <c r="J68" s="432"/>
      <c r="K68" s="432"/>
      <c r="L68" s="432"/>
      <c r="M68" s="432"/>
      <c r="N68" s="432"/>
      <c r="O68" s="432"/>
      <c r="P68" s="432"/>
      <c r="Q68" s="432"/>
    </row>
    <row r="69" spans="3:17">
      <c r="C69" s="432"/>
      <c r="D69" s="432"/>
      <c r="E69" s="432"/>
      <c r="F69" s="432"/>
      <c r="H69" s="432"/>
      <c r="I69" s="432"/>
      <c r="J69" s="432"/>
      <c r="K69" s="432"/>
      <c r="L69" s="432"/>
      <c r="M69" s="432"/>
      <c r="N69" s="432"/>
      <c r="O69" s="432"/>
      <c r="P69" s="432"/>
      <c r="Q69" s="432"/>
    </row>
    <row r="70" spans="3:17">
      <c r="C70" s="432"/>
      <c r="D70" s="432"/>
      <c r="E70" s="432"/>
      <c r="F70" s="432"/>
      <c r="H70" s="432"/>
      <c r="I70" s="432"/>
      <c r="J70" s="432"/>
      <c r="K70" s="432"/>
      <c r="L70" s="432"/>
      <c r="M70" s="432"/>
      <c r="N70" s="432"/>
      <c r="O70" s="432"/>
      <c r="P70" s="432"/>
      <c r="Q70" s="432"/>
    </row>
    <row r="71" spans="3:17">
      <c r="C71" s="432"/>
      <c r="D71" s="432"/>
      <c r="E71" s="432"/>
      <c r="F71" s="432"/>
      <c r="H71" s="432"/>
      <c r="I71" s="432"/>
      <c r="J71" s="432"/>
      <c r="K71" s="432"/>
      <c r="L71" s="432"/>
      <c r="M71" s="432"/>
      <c r="N71" s="432"/>
      <c r="O71" s="432"/>
      <c r="P71" s="432"/>
      <c r="Q71" s="432"/>
    </row>
    <row r="72" spans="3:17">
      <c r="C72" s="432"/>
      <c r="D72" s="432"/>
      <c r="E72" s="432"/>
      <c r="F72" s="432"/>
      <c r="H72" s="432"/>
      <c r="I72" s="432"/>
      <c r="J72" s="432"/>
      <c r="K72" s="432"/>
      <c r="L72" s="432"/>
      <c r="M72" s="432"/>
      <c r="N72" s="432"/>
      <c r="O72" s="432"/>
      <c r="P72" s="432"/>
      <c r="Q72" s="432"/>
    </row>
    <row r="73" spans="3:17">
      <c r="C73" s="432"/>
      <c r="D73" s="432"/>
      <c r="E73" s="432"/>
      <c r="F73" s="432"/>
      <c r="H73" s="432"/>
      <c r="I73" s="432"/>
      <c r="J73" s="432"/>
      <c r="K73" s="432"/>
      <c r="L73" s="432"/>
      <c r="M73" s="432"/>
      <c r="N73" s="432"/>
      <c r="O73" s="432"/>
      <c r="P73" s="432"/>
      <c r="Q73" s="432"/>
    </row>
    <row r="74" spans="3:17">
      <c r="C74" s="432"/>
      <c r="D74" s="432"/>
      <c r="E74" s="432"/>
      <c r="F74" s="432"/>
      <c r="H74" s="432"/>
      <c r="I74" s="432"/>
      <c r="J74" s="432"/>
      <c r="K74" s="432"/>
      <c r="L74" s="432"/>
      <c r="M74" s="432"/>
      <c r="N74" s="432"/>
      <c r="O74" s="432"/>
      <c r="P74" s="432"/>
      <c r="Q74" s="432"/>
    </row>
    <row r="75" spans="3:17">
      <c r="C75" s="432"/>
      <c r="D75" s="432"/>
      <c r="E75" s="432"/>
      <c r="F75" s="432"/>
      <c r="H75" s="432"/>
      <c r="I75" s="432"/>
      <c r="J75" s="432"/>
      <c r="K75" s="432"/>
      <c r="L75" s="432"/>
      <c r="M75" s="432"/>
      <c r="N75" s="432"/>
      <c r="O75" s="432"/>
      <c r="P75" s="432"/>
      <c r="Q75" s="432"/>
    </row>
    <row r="76" spans="3:17">
      <c r="C76" s="432"/>
      <c r="D76" s="432"/>
      <c r="E76" s="432"/>
      <c r="F76" s="432"/>
      <c r="H76" s="432"/>
      <c r="I76" s="432"/>
      <c r="J76" s="432"/>
      <c r="K76" s="432"/>
      <c r="L76" s="432"/>
      <c r="M76" s="432"/>
      <c r="N76" s="432"/>
      <c r="O76" s="432"/>
      <c r="P76" s="432"/>
      <c r="Q76" s="432"/>
    </row>
    <row r="77" spans="3:17">
      <c r="C77" s="432"/>
      <c r="D77" s="432"/>
      <c r="E77" s="432"/>
      <c r="F77" s="432"/>
      <c r="H77" s="432"/>
      <c r="I77" s="432"/>
      <c r="J77" s="432"/>
      <c r="K77" s="432"/>
      <c r="L77" s="432"/>
      <c r="M77" s="432"/>
      <c r="N77" s="432"/>
      <c r="O77" s="432"/>
      <c r="P77" s="432"/>
      <c r="Q77" s="432"/>
    </row>
    <row r="78" spans="3:17">
      <c r="C78" s="432"/>
      <c r="D78" s="432"/>
      <c r="E78" s="432"/>
      <c r="F78" s="432"/>
      <c r="H78" s="432"/>
      <c r="I78" s="432"/>
      <c r="J78" s="432"/>
      <c r="K78" s="432"/>
      <c r="L78" s="432"/>
      <c r="M78" s="432"/>
      <c r="N78" s="432"/>
      <c r="O78" s="432"/>
      <c r="P78" s="432"/>
      <c r="Q78" s="432"/>
    </row>
    <row r="79" spans="3:17">
      <c r="C79" s="432"/>
      <c r="D79" s="432"/>
      <c r="E79" s="432"/>
      <c r="F79" s="432"/>
      <c r="H79" s="432"/>
      <c r="I79" s="432"/>
      <c r="J79" s="432"/>
      <c r="K79" s="432"/>
      <c r="L79" s="432"/>
      <c r="M79" s="432"/>
      <c r="N79" s="432"/>
      <c r="O79" s="432"/>
      <c r="P79" s="432"/>
      <c r="Q79" s="432"/>
    </row>
    <row r="80" spans="3:17">
      <c r="C80" s="432"/>
      <c r="D80" s="432"/>
      <c r="E80" s="432"/>
      <c r="F80" s="432"/>
      <c r="H80" s="432"/>
      <c r="I80" s="432"/>
      <c r="J80" s="432"/>
      <c r="K80" s="432"/>
      <c r="L80" s="432"/>
      <c r="M80" s="432"/>
      <c r="N80" s="432"/>
      <c r="O80" s="432"/>
      <c r="P80" s="432"/>
      <c r="Q80" s="432"/>
    </row>
    <row r="81" spans="3:17">
      <c r="C81" s="432"/>
      <c r="D81" s="432"/>
      <c r="E81" s="432"/>
      <c r="F81" s="432"/>
      <c r="H81" s="432"/>
      <c r="I81" s="432"/>
      <c r="J81" s="432"/>
      <c r="K81" s="432"/>
      <c r="L81" s="432"/>
      <c r="M81" s="432"/>
      <c r="N81" s="432"/>
      <c r="O81" s="432"/>
      <c r="P81" s="432"/>
      <c r="Q81" s="432"/>
    </row>
    <row r="82" spans="3:17">
      <c r="C82" s="432"/>
      <c r="D82" s="432"/>
      <c r="E82" s="432"/>
      <c r="F82" s="432"/>
      <c r="H82" s="432"/>
      <c r="I82" s="432"/>
      <c r="J82" s="432"/>
      <c r="K82" s="432"/>
      <c r="L82" s="432"/>
      <c r="M82" s="432"/>
      <c r="N82" s="432"/>
      <c r="O82" s="432"/>
      <c r="P82" s="432"/>
      <c r="Q82" s="432"/>
    </row>
    <row r="83" spans="3:17">
      <c r="C83" s="432"/>
      <c r="D83" s="432"/>
      <c r="E83" s="432"/>
      <c r="F83" s="432"/>
      <c r="H83" s="432"/>
      <c r="I83" s="432"/>
      <c r="J83" s="432"/>
      <c r="K83" s="432"/>
      <c r="L83" s="432"/>
      <c r="M83" s="432"/>
      <c r="N83" s="432"/>
      <c r="O83" s="432"/>
      <c r="P83" s="432"/>
      <c r="Q83" s="432"/>
    </row>
    <row r="84" spans="3:17">
      <c r="C84" s="432"/>
      <c r="D84" s="432"/>
      <c r="E84" s="432"/>
      <c r="F84" s="432"/>
      <c r="H84" s="432"/>
      <c r="I84" s="432"/>
      <c r="J84" s="432"/>
      <c r="K84" s="432"/>
      <c r="L84" s="432"/>
      <c r="M84" s="432"/>
      <c r="N84" s="432"/>
      <c r="O84" s="432"/>
      <c r="P84" s="432"/>
      <c r="Q84" s="432"/>
    </row>
    <row r="85" spans="3:17">
      <c r="C85" s="432"/>
      <c r="D85" s="432"/>
      <c r="E85" s="432"/>
      <c r="F85" s="432"/>
      <c r="H85" s="432"/>
      <c r="I85" s="432"/>
      <c r="J85" s="432"/>
      <c r="K85" s="432"/>
      <c r="L85" s="432"/>
      <c r="M85" s="432"/>
      <c r="N85" s="432"/>
      <c r="O85" s="432"/>
      <c r="P85" s="432"/>
      <c r="Q85" s="432"/>
    </row>
    <row r="86" spans="3:17">
      <c r="C86" s="432"/>
      <c r="D86" s="432"/>
      <c r="E86" s="432"/>
      <c r="F86" s="432"/>
      <c r="H86" s="432"/>
      <c r="I86" s="432"/>
      <c r="J86" s="432"/>
      <c r="K86" s="432"/>
      <c r="L86" s="432"/>
      <c r="M86" s="432"/>
      <c r="N86" s="432"/>
      <c r="O86" s="432"/>
      <c r="P86" s="432"/>
      <c r="Q86" s="432"/>
    </row>
    <row r="87" spans="3:17">
      <c r="C87" s="432"/>
      <c r="D87" s="432"/>
      <c r="E87" s="432"/>
      <c r="F87" s="432"/>
      <c r="H87" s="432"/>
      <c r="I87" s="432"/>
      <c r="J87" s="432"/>
      <c r="K87" s="432"/>
      <c r="L87" s="432"/>
      <c r="M87" s="432"/>
      <c r="N87" s="432"/>
      <c r="O87" s="432"/>
      <c r="P87" s="432"/>
      <c r="Q87" s="432"/>
    </row>
    <row r="88" spans="3:17">
      <c r="C88" s="432"/>
      <c r="D88" s="432"/>
      <c r="E88" s="432"/>
      <c r="F88" s="432"/>
      <c r="H88" s="432"/>
      <c r="I88" s="432"/>
      <c r="J88" s="432"/>
      <c r="K88" s="432"/>
      <c r="L88" s="432"/>
      <c r="M88" s="432"/>
      <c r="N88" s="432"/>
      <c r="O88" s="432"/>
      <c r="P88" s="432"/>
      <c r="Q88" s="432"/>
    </row>
    <row r="89" spans="3:17">
      <c r="C89" s="432"/>
      <c r="D89" s="432"/>
      <c r="E89" s="432"/>
      <c r="F89" s="432"/>
      <c r="H89" s="432"/>
      <c r="I89" s="432"/>
      <c r="J89" s="432"/>
      <c r="K89" s="432"/>
      <c r="L89" s="432"/>
      <c r="M89" s="432"/>
      <c r="N89" s="432"/>
      <c r="O89" s="432"/>
      <c r="P89" s="432"/>
      <c r="Q89" s="432"/>
    </row>
    <row r="90" spans="3:17">
      <c r="C90" s="432"/>
      <c r="D90" s="432"/>
      <c r="E90" s="432"/>
      <c r="F90" s="432"/>
      <c r="H90" s="432"/>
      <c r="I90" s="432"/>
      <c r="J90" s="432"/>
      <c r="K90" s="432"/>
      <c r="L90" s="432"/>
      <c r="M90" s="432"/>
      <c r="N90" s="432"/>
      <c r="O90" s="432"/>
      <c r="P90" s="432"/>
      <c r="Q90" s="432"/>
    </row>
    <row r="91" spans="3:17">
      <c r="C91" s="432"/>
      <c r="D91" s="432"/>
      <c r="E91" s="432"/>
      <c r="F91" s="432"/>
      <c r="H91" s="432"/>
      <c r="I91" s="432"/>
      <c r="J91" s="432"/>
      <c r="K91" s="432"/>
      <c r="L91" s="432"/>
      <c r="M91" s="432"/>
      <c r="N91" s="432"/>
      <c r="O91" s="432"/>
      <c r="P91" s="432"/>
      <c r="Q91" s="432"/>
    </row>
    <row r="92" spans="3:17">
      <c r="C92" s="432"/>
      <c r="D92" s="432"/>
      <c r="E92" s="432"/>
      <c r="F92" s="432"/>
      <c r="H92" s="432"/>
      <c r="I92" s="432"/>
      <c r="J92" s="432"/>
      <c r="K92" s="432"/>
      <c r="L92" s="432"/>
      <c r="M92" s="432"/>
      <c r="N92" s="432"/>
      <c r="O92" s="432"/>
      <c r="P92" s="432"/>
      <c r="Q92" s="432"/>
    </row>
    <row r="93" spans="3:17">
      <c r="C93" s="432"/>
      <c r="D93" s="432"/>
      <c r="E93" s="432"/>
      <c r="F93" s="432"/>
      <c r="H93" s="432"/>
      <c r="I93" s="432"/>
      <c r="J93" s="432"/>
      <c r="K93" s="432"/>
      <c r="L93" s="432"/>
      <c r="M93" s="432"/>
      <c r="N93" s="432"/>
      <c r="O93" s="432"/>
      <c r="P93" s="432"/>
      <c r="Q93" s="432"/>
    </row>
    <row r="94" spans="3:17">
      <c r="C94" s="432"/>
      <c r="D94" s="432"/>
      <c r="E94" s="432"/>
      <c r="F94" s="432"/>
      <c r="H94" s="432"/>
      <c r="I94" s="432"/>
      <c r="J94" s="432"/>
      <c r="K94" s="432"/>
      <c r="L94" s="432"/>
      <c r="M94" s="432"/>
      <c r="N94" s="432"/>
      <c r="O94" s="432"/>
      <c r="P94" s="432"/>
      <c r="Q94" s="432"/>
    </row>
    <row r="95" spans="3:17">
      <c r="C95" s="432"/>
      <c r="D95" s="432"/>
      <c r="E95" s="432"/>
      <c r="F95" s="432"/>
      <c r="H95" s="432"/>
      <c r="I95" s="432"/>
      <c r="J95" s="432"/>
      <c r="K95" s="432"/>
      <c r="L95" s="432"/>
      <c r="M95" s="432"/>
      <c r="N95" s="432"/>
      <c r="O95" s="432"/>
      <c r="P95" s="432"/>
      <c r="Q95" s="432"/>
    </row>
    <row r="96" spans="3:17">
      <c r="C96" s="432"/>
      <c r="D96" s="432"/>
      <c r="E96" s="432"/>
      <c r="F96" s="432"/>
      <c r="H96" s="432"/>
      <c r="I96" s="432"/>
      <c r="J96" s="432"/>
      <c r="K96" s="432"/>
      <c r="L96" s="432"/>
      <c r="M96" s="432"/>
      <c r="N96" s="432"/>
      <c r="O96" s="432"/>
      <c r="P96" s="432"/>
      <c r="Q96" s="432"/>
    </row>
    <row r="97" spans="3:17">
      <c r="C97" s="432"/>
      <c r="D97" s="432"/>
      <c r="E97" s="432"/>
      <c r="F97" s="432"/>
      <c r="H97" s="432"/>
      <c r="I97" s="432"/>
      <c r="J97" s="432"/>
      <c r="K97" s="432"/>
      <c r="L97" s="432"/>
      <c r="M97" s="432"/>
      <c r="N97" s="432"/>
      <c r="O97" s="432"/>
      <c r="P97" s="432"/>
      <c r="Q97" s="432"/>
    </row>
    <row r="98" spans="3:17">
      <c r="C98" s="432"/>
      <c r="D98" s="432"/>
      <c r="E98" s="432"/>
      <c r="F98" s="432"/>
      <c r="H98" s="432"/>
      <c r="I98" s="432"/>
      <c r="J98" s="432"/>
      <c r="K98" s="432"/>
      <c r="L98" s="432"/>
      <c r="M98" s="432"/>
      <c r="N98" s="432"/>
      <c r="O98" s="432"/>
      <c r="P98" s="432"/>
      <c r="Q98" s="432"/>
    </row>
    <row r="99" spans="3:17">
      <c r="C99" s="432"/>
      <c r="D99" s="432"/>
      <c r="E99" s="432"/>
      <c r="F99" s="432"/>
      <c r="H99" s="432"/>
      <c r="I99" s="432"/>
      <c r="J99" s="432"/>
      <c r="K99" s="432"/>
      <c r="L99" s="432"/>
      <c r="M99" s="432"/>
      <c r="N99" s="432"/>
      <c r="O99" s="432"/>
      <c r="P99" s="432"/>
      <c r="Q99" s="432"/>
    </row>
    <row r="100" spans="3:17">
      <c r="C100" s="432"/>
      <c r="D100" s="432"/>
      <c r="E100" s="432"/>
      <c r="F100" s="432"/>
      <c r="H100" s="432"/>
      <c r="I100" s="432"/>
      <c r="J100" s="432"/>
      <c r="K100" s="432"/>
      <c r="L100" s="432"/>
      <c r="M100" s="432"/>
      <c r="N100" s="432"/>
      <c r="O100" s="432"/>
      <c r="P100" s="432"/>
      <c r="Q100" s="432"/>
    </row>
    <row r="101" spans="3:17">
      <c r="C101" s="432"/>
      <c r="D101" s="432"/>
      <c r="E101" s="432"/>
      <c r="F101" s="432"/>
      <c r="H101" s="432"/>
      <c r="I101" s="432"/>
      <c r="J101" s="432"/>
      <c r="K101" s="432"/>
      <c r="L101" s="432"/>
      <c r="M101" s="432"/>
      <c r="N101" s="432"/>
      <c r="O101" s="432"/>
      <c r="P101" s="432"/>
      <c r="Q101" s="432"/>
    </row>
    <row r="102" spans="3:17">
      <c r="C102" s="432"/>
      <c r="D102" s="432"/>
      <c r="E102" s="432"/>
      <c r="F102" s="432"/>
      <c r="H102" s="432"/>
      <c r="I102" s="432"/>
      <c r="J102" s="432"/>
      <c r="K102" s="432"/>
      <c r="L102" s="432"/>
      <c r="M102" s="432"/>
      <c r="N102" s="432"/>
      <c r="O102" s="432"/>
      <c r="P102" s="432"/>
      <c r="Q102" s="432"/>
    </row>
    <row r="103" spans="3:17">
      <c r="C103" s="432"/>
      <c r="D103" s="432"/>
      <c r="E103" s="432"/>
      <c r="F103" s="432"/>
      <c r="H103" s="432"/>
      <c r="I103" s="432"/>
      <c r="J103" s="432"/>
      <c r="K103" s="432"/>
      <c r="L103" s="432"/>
      <c r="M103" s="432"/>
      <c r="N103" s="432"/>
      <c r="O103" s="432"/>
      <c r="P103" s="432"/>
      <c r="Q103" s="432"/>
    </row>
    <row r="104" spans="3:17">
      <c r="C104" s="432"/>
      <c r="D104" s="432"/>
      <c r="E104" s="432"/>
      <c r="F104" s="432"/>
      <c r="H104" s="432"/>
      <c r="I104" s="432"/>
      <c r="J104" s="432"/>
      <c r="K104" s="432"/>
      <c r="L104" s="432"/>
      <c r="M104" s="432"/>
      <c r="N104" s="432"/>
      <c r="O104" s="432"/>
      <c r="P104" s="432"/>
      <c r="Q104" s="432"/>
    </row>
    <row r="105" spans="3:17">
      <c r="C105" s="432"/>
      <c r="D105" s="432"/>
      <c r="E105" s="432"/>
      <c r="F105" s="432"/>
      <c r="H105" s="432"/>
      <c r="I105" s="432"/>
      <c r="J105" s="432"/>
      <c r="K105" s="432"/>
      <c r="L105" s="432"/>
      <c r="M105" s="432"/>
      <c r="N105" s="432"/>
      <c r="O105" s="432"/>
      <c r="P105" s="432"/>
      <c r="Q105" s="432"/>
    </row>
    <row r="106" spans="3:17">
      <c r="C106" s="432"/>
      <c r="D106" s="432"/>
      <c r="E106" s="432"/>
      <c r="F106" s="432"/>
      <c r="H106" s="432"/>
      <c r="I106" s="432"/>
      <c r="J106" s="432"/>
      <c r="K106" s="432"/>
      <c r="L106" s="432"/>
      <c r="M106" s="432"/>
      <c r="N106" s="432"/>
      <c r="O106" s="432"/>
      <c r="P106" s="432"/>
      <c r="Q106" s="432"/>
    </row>
    <row r="107" spans="3:17">
      <c r="C107" s="432"/>
      <c r="D107" s="432"/>
      <c r="E107" s="432"/>
      <c r="F107" s="432"/>
      <c r="H107" s="432"/>
      <c r="I107" s="432"/>
      <c r="J107" s="432"/>
      <c r="K107" s="432"/>
      <c r="L107" s="432"/>
      <c r="M107" s="432"/>
      <c r="N107" s="432"/>
      <c r="O107" s="432"/>
      <c r="P107" s="432"/>
      <c r="Q107" s="432"/>
    </row>
    <row r="108" spans="3:17">
      <c r="C108" s="432"/>
      <c r="D108" s="432"/>
      <c r="E108" s="432"/>
      <c r="F108" s="432"/>
      <c r="H108" s="432"/>
      <c r="I108" s="432"/>
      <c r="J108" s="432"/>
      <c r="K108" s="432"/>
      <c r="L108" s="432"/>
      <c r="M108" s="432"/>
      <c r="N108" s="432"/>
      <c r="O108" s="432"/>
      <c r="P108" s="432"/>
      <c r="Q108" s="432"/>
    </row>
    <row r="109" spans="3:17">
      <c r="C109" s="432"/>
      <c r="D109" s="432"/>
      <c r="E109" s="432"/>
      <c r="F109" s="432"/>
      <c r="H109" s="432"/>
      <c r="I109" s="432"/>
      <c r="J109" s="432"/>
      <c r="K109" s="432"/>
      <c r="L109" s="432"/>
      <c r="M109" s="432"/>
      <c r="N109" s="432"/>
      <c r="O109" s="432"/>
      <c r="P109" s="432"/>
      <c r="Q109" s="432"/>
    </row>
    <row r="110" spans="3:17">
      <c r="C110" s="432"/>
      <c r="D110" s="432"/>
      <c r="E110" s="432"/>
      <c r="F110" s="432"/>
      <c r="H110" s="432"/>
      <c r="I110" s="432"/>
      <c r="J110" s="432"/>
      <c r="K110" s="432"/>
      <c r="L110" s="432"/>
      <c r="M110" s="432"/>
      <c r="N110" s="432"/>
      <c r="O110" s="432"/>
      <c r="P110" s="432"/>
      <c r="Q110" s="432"/>
    </row>
    <row r="111" spans="3:17">
      <c r="C111" s="432"/>
      <c r="D111" s="432"/>
      <c r="E111" s="432"/>
      <c r="F111" s="432"/>
      <c r="H111" s="432"/>
      <c r="I111" s="432"/>
      <c r="J111" s="432"/>
      <c r="K111" s="432"/>
      <c r="L111" s="432"/>
      <c r="M111" s="432"/>
      <c r="N111" s="432"/>
      <c r="O111" s="432"/>
      <c r="P111" s="432"/>
      <c r="Q111" s="432"/>
    </row>
    <row r="112" spans="3:17">
      <c r="C112" s="432"/>
      <c r="D112" s="432"/>
      <c r="E112" s="432"/>
      <c r="F112" s="432"/>
      <c r="H112" s="432"/>
      <c r="I112" s="432"/>
      <c r="J112" s="432"/>
      <c r="K112" s="432"/>
      <c r="L112" s="432"/>
      <c r="M112" s="432"/>
      <c r="N112" s="432"/>
      <c r="O112" s="432"/>
      <c r="P112" s="432"/>
      <c r="Q112" s="432"/>
    </row>
    <row r="113" spans="3:17">
      <c r="C113" s="432"/>
      <c r="D113" s="432"/>
      <c r="E113" s="432"/>
      <c r="F113" s="432"/>
      <c r="H113" s="432"/>
      <c r="I113" s="432"/>
      <c r="J113" s="432"/>
      <c r="K113" s="432"/>
      <c r="L113" s="432"/>
      <c r="M113" s="432"/>
      <c r="N113" s="432"/>
      <c r="O113" s="432"/>
      <c r="P113" s="432"/>
      <c r="Q113" s="432"/>
    </row>
    <row r="114" spans="3:17">
      <c r="C114" s="432"/>
      <c r="D114" s="432"/>
      <c r="E114" s="432"/>
      <c r="F114" s="432"/>
      <c r="H114" s="432"/>
      <c r="I114" s="432"/>
      <c r="J114" s="432"/>
      <c r="K114" s="432"/>
      <c r="L114" s="432"/>
      <c r="M114" s="432"/>
      <c r="N114" s="432"/>
      <c r="O114" s="432"/>
      <c r="P114" s="432"/>
      <c r="Q114" s="432"/>
    </row>
    <row r="115" spans="3:17">
      <c r="C115" s="432"/>
      <c r="D115" s="432"/>
      <c r="E115" s="432"/>
      <c r="F115" s="432"/>
      <c r="H115" s="432"/>
      <c r="I115" s="432"/>
      <c r="J115" s="432"/>
      <c r="K115" s="432"/>
      <c r="L115" s="432"/>
      <c r="M115" s="432"/>
      <c r="N115" s="432"/>
      <c r="O115" s="432"/>
      <c r="P115" s="432"/>
      <c r="Q115" s="432"/>
    </row>
    <row r="116" spans="3:17">
      <c r="C116" s="432"/>
      <c r="D116" s="432"/>
      <c r="E116" s="432"/>
      <c r="F116" s="432"/>
      <c r="H116" s="432"/>
      <c r="I116" s="432"/>
      <c r="J116" s="432"/>
      <c r="K116" s="432"/>
      <c r="L116" s="432"/>
      <c r="M116" s="432"/>
      <c r="N116" s="432"/>
      <c r="O116" s="432"/>
      <c r="P116" s="432"/>
      <c r="Q116" s="432"/>
    </row>
    <row r="117" spans="3:17">
      <c r="C117" s="432"/>
      <c r="D117" s="432"/>
      <c r="E117" s="432"/>
      <c r="F117" s="432"/>
      <c r="H117" s="432"/>
      <c r="I117" s="432"/>
      <c r="J117" s="432"/>
      <c r="K117" s="432"/>
      <c r="L117" s="432"/>
      <c r="M117" s="432"/>
      <c r="N117" s="432"/>
      <c r="O117" s="432"/>
      <c r="P117" s="432"/>
      <c r="Q117" s="432"/>
    </row>
    <row r="118" spans="3:17">
      <c r="C118" s="432"/>
      <c r="D118" s="432"/>
      <c r="E118" s="432"/>
      <c r="F118" s="432"/>
      <c r="H118" s="432"/>
      <c r="I118" s="432"/>
      <c r="J118" s="432"/>
      <c r="K118" s="432"/>
      <c r="L118" s="432"/>
      <c r="M118" s="432"/>
      <c r="N118" s="432"/>
      <c r="O118" s="432"/>
      <c r="P118" s="432"/>
      <c r="Q118" s="432"/>
    </row>
    <row r="119" spans="3:17">
      <c r="C119" s="432"/>
      <c r="D119" s="432"/>
      <c r="E119" s="432"/>
      <c r="F119" s="432"/>
      <c r="H119" s="432"/>
      <c r="I119" s="432"/>
      <c r="J119" s="432"/>
      <c r="K119" s="432"/>
      <c r="L119" s="432"/>
      <c r="M119" s="432"/>
      <c r="N119" s="432"/>
      <c r="O119" s="432"/>
      <c r="P119" s="432"/>
      <c r="Q119" s="432"/>
    </row>
    <row r="120" spans="3:17">
      <c r="C120" s="432"/>
      <c r="D120" s="432"/>
      <c r="E120" s="432"/>
      <c r="F120" s="432"/>
      <c r="H120" s="432"/>
      <c r="I120" s="432"/>
      <c r="J120" s="432"/>
      <c r="K120" s="432"/>
      <c r="L120" s="432"/>
      <c r="M120" s="432"/>
      <c r="N120" s="432"/>
      <c r="O120" s="432"/>
      <c r="P120" s="432"/>
      <c r="Q120" s="432"/>
    </row>
    <row r="121" spans="3:17">
      <c r="C121" s="432"/>
      <c r="D121" s="432"/>
      <c r="E121" s="432"/>
      <c r="F121" s="432"/>
      <c r="H121" s="432"/>
      <c r="I121" s="432"/>
      <c r="J121" s="432"/>
      <c r="K121" s="432"/>
      <c r="L121" s="432"/>
      <c r="M121" s="432"/>
      <c r="N121" s="432"/>
      <c r="O121" s="432"/>
      <c r="P121" s="432"/>
      <c r="Q121" s="432"/>
    </row>
    <row r="122" spans="3:17">
      <c r="C122" s="432"/>
      <c r="D122" s="432"/>
      <c r="E122" s="432"/>
      <c r="F122" s="432"/>
      <c r="H122" s="432"/>
      <c r="I122" s="432"/>
      <c r="J122" s="432"/>
      <c r="K122" s="432"/>
      <c r="L122" s="432"/>
      <c r="M122" s="432"/>
      <c r="N122" s="432"/>
      <c r="O122" s="432"/>
      <c r="P122" s="432"/>
      <c r="Q122" s="432"/>
    </row>
    <row r="123" spans="3:17">
      <c r="C123" s="432"/>
      <c r="D123" s="432"/>
      <c r="E123" s="432"/>
      <c r="F123" s="432"/>
      <c r="H123" s="432"/>
      <c r="I123" s="432"/>
      <c r="J123" s="432"/>
      <c r="K123" s="432"/>
      <c r="L123" s="432"/>
      <c r="M123" s="432"/>
      <c r="N123" s="432"/>
      <c r="O123" s="432"/>
      <c r="P123" s="432"/>
      <c r="Q123" s="432"/>
    </row>
    <row r="124" spans="3:17">
      <c r="C124" s="432"/>
      <c r="D124" s="432"/>
      <c r="E124" s="432"/>
      <c r="F124" s="432"/>
      <c r="H124" s="432"/>
      <c r="I124" s="432"/>
      <c r="J124" s="432"/>
      <c r="K124" s="432"/>
      <c r="L124" s="432"/>
      <c r="M124" s="432"/>
      <c r="N124" s="432"/>
      <c r="O124" s="432"/>
      <c r="P124" s="432"/>
      <c r="Q124" s="432"/>
    </row>
    <row r="125" spans="3:17">
      <c r="C125" s="432"/>
      <c r="D125" s="432"/>
      <c r="E125" s="432"/>
      <c r="F125" s="432"/>
      <c r="H125" s="432"/>
      <c r="I125" s="432"/>
      <c r="J125" s="432"/>
      <c r="K125" s="432"/>
      <c r="L125" s="432"/>
      <c r="M125" s="432"/>
      <c r="N125" s="432"/>
      <c r="O125" s="432"/>
      <c r="P125" s="432"/>
      <c r="Q125" s="432"/>
    </row>
    <row r="126" spans="3:17">
      <c r="C126" s="432"/>
      <c r="D126" s="432"/>
      <c r="E126" s="432"/>
      <c r="F126" s="432"/>
      <c r="H126" s="432"/>
      <c r="I126" s="432"/>
      <c r="J126" s="432"/>
      <c r="K126" s="432"/>
      <c r="L126" s="432"/>
      <c r="M126" s="432"/>
      <c r="N126" s="432"/>
      <c r="O126" s="432"/>
      <c r="P126" s="432"/>
      <c r="Q126" s="432"/>
    </row>
    <row r="127" spans="3:17">
      <c r="C127" s="432"/>
      <c r="D127" s="432"/>
      <c r="E127" s="432"/>
      <c r="F127" s="432"/>
      <c r="H127" s="432"/>
      <c r="I127" s="432"/>
      <c r="J127" s="432"/>
      <c r="K127" s="432"/>
      <c r="L127" s="432"/>
      <c r="M127" s="432"/>
      <c r="N127" s="432"/>
      <c r="O127" s="432"/>
      <c r="P127" s="432"/>
      <c r="Q127" s="432"/>
    </row>
    <row r="128" spans="3:17">
      <c r="C128" s="432"/>
      <c r="D128" s="432"/>
      <c r="E128" s="432"/>
      <c r="F128" s="432"/>
      <c r="H128" s="432"/>
      <c r="I128" s="432"/>
      <c r="J128" s="432"/>
      <c r="K128" s="432"/>
      <c r="L128" s="432"/>
      <c r="M128" s="432"/>
      <c r="N128" s="432"/>
      <c r="O128" s="432"/>
      <c r="P128" s="432"/>
      <c r="Q128" s="432"/>
    </row>
    <row r="129" spans="3:17">
      <c r="C129" s="432"/>
      <c r="D129" s="432"/>
      <c r="E129" s="432"/>
      <c r="F129" s="432"/>
      <c r="H129" s="432"/>
      <c r="I129" s="432"/>
      <c r="J129" s="432"/>
      <c r="K129" s="432"/>
      <c r="L129" s="432"/>
      <c r="M129" s="432"/>
      <c r="N129" s="432"/>
      <c r="O129" s="432"/>
      <c r="P129" s="432"/>
      <c r="Q129" s="432"/>
    </row>
    <row r="130" spans="3:17">
      <c r="C130" s="432"/>
      <c r="D130" s="432"/>
      <c r="E130" s="432"/>
      <c r="F130" s="432"/>
      <c r="H130" s="432"/>
      <c r="I130" s="432"/>
      <c r="J130" s="432"/>
      <c r="K130" s="432"/>
      <c r="L130" s="432"/>
      <c r="M130" s="432"/>
      <c r="N130" s="432"/>
      <c r="O130" s="432"/>
      <c r="P130" s="432"/>
      <c r="Q130" s="432"/>
    </row>
    <row r="131" spans="3:17">
      <c r="C131" s="432"/>
      <c r="D131" s="432"/>
      <c r="E131" s="432"/>
      <c r="F131" s="432"/>
      <c r="H131" s="432"/>
      <c r="I131" s="432"/>
      <c r="J131" s="432"/>
      <c r="K131" s="432"/>
      <c r="L131" s="432"/>
      <c r="M131" s="432"/>
      <c r="N131" s="432"/>
      <c r="O131" s="432"/>
      <c r="P131" s="432"/>
      <c r="Q131" s="432"/>
    </row>
    <row r="132" spans="3:17">
      <c r="C132" s="432"/>
      <c r="D132" s="432"/>
      <c r="E132" s="432"/>
      <c r="F132" s="432"/>
      <c r="H132" s="432"/>
      <c r="I132" s="432"/>
      <c r="J132" s="432"/>
      <c r="K132" s="432"/>
      <c r="L132" s="432"/>
      <c r="M132" s="432"/>
      <c r="N132" s="432"/>
      <c r="O132" s="432"/>
      <c r="P132" s="432"/>
      <c r="Q132" s="432"/>
    </row>
    <row r="133" spans="3:17">
      <c r="C133" s="432"/>
      <c r="D133" s="432"/>
      <c r="E133" s="432"/>
      <c r="F133" s="432"/>
      <c r="H133" s="432"/>
      <c r="I133" s="432"/>
      <c r="J133" s="432"/>
      <c r="K133" s="432"/>
      <c r="L133" s="432"/>
      <c r="M133" s="432"/>
      <c r="N133" s="432"/>
      <c r="O133" s="432"/>
      <c r="P133" s="432"/>
      <c r="Q133" s="432"/>
    </row>
  </sheetData>
  <mergeCells count="6">
    <mergeCell ref="B1:L1"/>
    <mergeCell ref="B2:L2"/>
    <mergeCell ref="I7:J7"/>
    <mergeCell ref="B3:L3"/>
    <mergeCell ref="I5:J5"/>
    <mergeCell ref="I6:J6"/>
  </mergeCells>
  <printOptions horizontalCentered="1"/>
  <pageMargins left="0.75" right="0.75" top="1" bottom="1" header="0.5" footer="0.5"/>
  <pageSetup scale="94" orientation="landscape" r:id="rId1"/>
  <headerFooter alignWithMargins="0"/>
  <ignoredErrors>
    <ignoredError sqref="J33 J35 J20" formula="1"/>
    <ignoredError sqref="G5 F6 H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543" t="s">
        <v>457</v>
      </c>
      <c r="E1" s="544"/>
      <c r="F1" s="545" t="s">
        <v>458</v>
      </c>
      <c r="G1" s="547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546"/>
      <c r="G2" s="548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553" t="s">
        <v>523</v>
      </c>
      <c r="B1" s="554"/>
      <c r="C1" s="554"/>
      <c r="D1" s="554"/>
      <c r="E1" s="554"/>
      <c r="F1" s="554"/>
      <c r="G1" s="554"/>
      <c r="H1" s="554"/>
      <c r="I1" s="554"/>
      <c r="J1" s="554"/>
      <c r="K1" s="554"/>
      <c r="L1" s="554"/>
      <c r="M1" s="554"/>
      <c r="N1" s="554"/>
      <c r="O1" s="554"/>
      <c r="P1" s="554"/>
      <c r="Q1" s="554"/>
      <c r="R1" s="338"/>
    </row>
    <row r="2" spans="1:21" ht="22.5" customHeight="1" thickBot="1">
      <c r="A2" s="555"/>
      <c r="B2" s="556"/>
      <c r="C2" s="556"/>
      <c r="D2" s="556"/>
      <c r="E2" s="556"/>
      <c r="F2" s="556"/>
      <c r="G2" s="556"/>
      <c r="H2" s="556"/>
      <c r="I2" s="556"/>
      <c r="J2" s="556"/>
      <c r="K2" s="556"/>
      <c r="L2" s="556"/>
      <c r="M2" s="556"/>
      <c r="N2" s="556"/>
      <c r="O2" s="556"/>
      <c r="P2" s="556"/>
      <c r="Q2" s="556"/>
      <c r="R2" s="338"/>
    </row>
    <row r="3" spans="1:21" s="341" customFormat="1" ht="30.75" customHeight="1">
      <c r="A3" s="340" t="s">
        <v>471</v>
      </c>
      <c r="B3" s="552" t="s">
        <v>522</v>
      </c>
      <c r="C3" s="551"/>
      <c r="D3" s="549" t="s">
        <v>501</v>
      </c>
      <c r="E3" s="557"/>
      <c r="F3" s="552" t="s">
        <v>500</v>
      </c>
      <c r="G3" s="551"/>
      <c r="H3" s="552" t="s">
        <v>260</v>
      </c>
      <c r="I3" s="551"/>
      <c r="J3" s="549" t="s">
        <v>500</v>
      </c>
      <c r="K3" s="557"/>
      <c r="L3" s="552" t="s">
        <v>260</v>
      </c>
      <c r="M3" s="551"/>
      <c r="N3" s="552" t="s">
        <v>472</v>
      </c>
      <c r="O3" s="551"/>
      <c r="P3" s="549" t="s">
        <v>473</v>
      </c>
      <c r="Q3" s="551"/>
      <c r="R3" s="549" t="s">
        <v>474</v>
      </c>
      <c r="S3" s="550"/>
      <c r="T3" s="549" t="s">
        <v>475</v>
      </c>
      <c r="U3" s="551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558"/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</row>
    <row r="2" spans="1:13" ht="26.25" customHeight="1">
      <c r="A2" s="560" t="s">
        <v>511</v>
      </c>
      <c r="B2" s="560"/>
      <c r="C2" s="560"/>
      <c r="D2" s="560"/>
      <c r="E2" s="560"/>
      <c r="F2" s="560"/>
      <c r="G2" s="560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561" t="s">
        <v>516</v>
      </c>
      <c r="C10" s="562"/>
      <c r="D10" s="562"/>
      <c r="E10" s="562"/>
      <c r="F10" s="562"/>
      <c r="G10" s="562"/>
    </row>
    <row r="11" spans="1:13">
      <c r="B11" s="563"/>
      <c r="C11" s="563"/>
      <c r="D11" s="563"/>
      <c r="E11" s="563"/>
      <c r="F11" s="563"/>
      <c r="G11" s="563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565" t="s">
        <v>8</v>
      </c>
      <c r="B4" s="566" t="s">
        <v>261</v>
      </c>
      <c r="C4" s="565" t="s">
        <v>47</v>
      </c>
      <c r="D4" s="565"/>
      <c r="E4" s="565" t="s">
        <v>508</v>
      </c>
      <c r="F4" s="565"/>
      <c r="G4" s="564" t="s">
        <v>509</v>
      </c>
      <c r="H4" s="564" t="s">
        <v>510</v>
      </c>
    </row>
    <row r="5" spans="1:22" ht="48" customHeight="1">
      <c r="A5" s="565"/>
      <c r="B5" s="567"/>
      <c r="C5" s="167">
        <v>2011</v>
      </c>
      <c r="D5" s="167">
        <v>2012</v>
      </c>
      <c r="E5" s="167">
        <v>2011</v>
      </c>
      <c r="F5" s="167">
        <v>2012</v>
      </c>
      <c r="G5" s="564"/>
      <c r="H5" s="564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558"/>
      <c r="B1" s="558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</row>
    <row r="2" spans="1:14" ht="26.25" customHeight="1">
      <c r="A2" s="12"/>
      <c r="B2" s="12"/>
      <c r="C2" s="574" t="s">
        <v>517</v>
      </c>
      <c r="D2" s="574"/>
      <c r="E2" s="574"/>
      <c r="F2" s="574"/>
      <c r="G2" s="574"/>
      <c r="H2" s="574"/>
      <c r="I2" s="574"/>
      <c r="J2" s="574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572" t="s">
        <v>518</v>
      </c>
      <c r="E4" s="575" t="s">
        <v>519</v>
      </c>
      <c r="F4" s="575" t="s">
        <v>520</v>
      </c>
      <c r="G4" s="568" t="s">
        <v>521</v>
      </c>
      <c r="H4" s="569"/>
      <c r="I4" s="231" t="s">
        <v>7</v>
      </c>
      <c r="J4" s="232"/>
    </row>
    <row r="5" spans="1:14" s="19" customFormat="1" ht="15" customHeight="1">
      <c r="C5" s="233"/>
      <c r="D5" s="573"/>
      <c r="E5" s="576"/>
      <c r="F5" s="576"/>
      <c r="G5" s="570"/>
      <c r="H5" s="571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28"/>
    </row>
    <row r="2" spans="2:12" ht="20.25">
      <c r="B2" s="578" t="s">
        <v>13</v>
      </c>
      <c r="C2" s="578"/>
      <c r="D2" s="578"/>
      <c r="E2" s="578"/>
      <c r="F2" s="578"/>
      <c r="G2" s="578"/>
      <c r="H2" s="578"/>
      <c r="I2" s="578"/>
      <c r="J2" s="578"/>
      <c r="K2" s="578"/>
      <c r="L2" s="63"/>
    </row>
    <row r="3" spans="2:12" ht="20.25">
      <c r="B3" s="581" t="s">
        <v>44</v>
      </c>
      <c r="C3" s="581"/>
      <c r="D3" s="581"/>
      <c r="E3" s="581"/>
      <c r="F3" s="581"/>
      <c r="G3" s="581"/>
      <c r="H3" s="581"/>
      <c r="I3" s="581"/>
      <c r="J3" s="581"/>
      <c r="K3" s="581"/>
      <c r="L3" s="29"/>
    </row>
    <row r="4" spans="2:12" ht="15.75">
      <c r="B4" s="579" t="s">
        <v>15</v>
      </c>
      <c r="C4" s="579"/>
      <c r="D4" s="579"/>
      <c r="E4" s="579"/>
      <c r="F4" s="579"/>
      <c r="G4" s="579"/>
      <c r="H4" s="579"/>
      <c r="I4" s="579"/>
      <c r="J4" s="579"/>
      <c r="K4" s="579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582" t="s">
        <v>16</v>
      </c>
      <c r="I11" s="582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583" t="s">
        <v>525</v>
      </c>
      <c r="I12" s="583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577" t="s">
        <v>20</v>
      </c>
      <c r="I13" s="577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 Budget by Category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' Budget by Category'!Print_Area</vt:lpstr>
      <vt:lpstr>Outlooks!Print_Area</vt:lpstr>
      <vt:lpstr>'Table 2 2010 Variance Review'!Print_Area</vt:lpstr>
      <vt:lpstr>'Table3 2011 Rec''d Base Bud CM'!Print_Area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RSAWH</cp:lastModifiedBy>
  <cp:lastPrinted>2011-11-16T19:12:00Z</cp:lastPrinted>
  <dcterms:created xsi:type="dcterms:W3CDTF">2004-10-07T19:14:42Z</dcterms:created>
  <dcterms:modified xsi:type="dcterms:W3CDTF">2012-07-31T19:47:49Z</dcterms:modified>
</cp:coreProperties>
</file>