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9260" windowHeight="6435" tabRatio="906"/>
  </bookViews>
  <sheets>
    <sheet name="Appendix 2 - Budget by Category" sheetId="6349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externalReferences>
    <externalReference r:id="rId9"/>
    <externalReference r:id="rId10"/>
  </externalReferences>
  <definedNames>
    <definedName name="_xlnm._FilterDatabase" localSheetId="4" hidden="1">Outlooks!#REF!</definedName>
    <definedName name="_Table1_In1" hidden="1">#REF!</definedName>
    <definedName name="_Table1_Out" hidden="1">#REF!</definedName>
    <definedName name="AppxCrange">'[1]OBLIG - App C'!$D$10:$AC$243</definedName>
    <definedName name="benefits">#REF!</definedName>
    <definedName name="CapitalLookup">'[2]Detailed Worksheet'!#REF!</definedName>
    <definedName name="CapitalLookup2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IntRange">'[2]Interest Download'!$A$3:$B$221</definedName>
    <definedName name="IntRange2">#REF!</definedName>
    <definedName name="PastFundAdustRange">#REF!</definedName>
    <definedName name="period">#REF!</definedName>
    <definedName name="_xlnm.Print_Area" localSheetId="0">'Appendix 2 - Budget by Category'!$B$1:$L$39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0">'Appendix 2 - Budget by Category'!$5:$9</definedName>
    <definedName name="_xlnm.Print_Titles" localSheetId="4">Outlooks!$1:$5</definedName>
    <definedName name="SummaryRange">'[2]Detailed Worksheet'!$A$6:$AA$905</definedName>
    <definedName name="TEST1">#REF!</definedName>
    <definedName name="TEST2">#REF!</definedName>
    <definedName name="TEST3">#REF!</definedName>
    <definedName name="TESTHKEY">#REF!</definedName>
    <definedName name="TESTKEYS">#REF!</definedName>
    <definedName name="TESTVKEY">#REF!</definedName>
    <definedName name="TransDateRange">'[2]Trans Date Download'!$B$2:$C$1560</definedName>
    <definedName name="UncommitedFunds">#REF!</definedName>
    <definedName name="Z_15D64163_23D5_11D7_9B05_00C04F49544B_.wvu.Cols" hidden="1">#REF!,#REF!,#REF!,#REF!,#REF!</definedName>
    <definedName name="Z_15D64163_23D5_11D7_9B05_00C04F49544B_.wvu.Rows" hidden="1">#REF!,#REF!,#REF!,#REF!,#REF!,#REF!,#REF!</definedName>
  </definedNames>
  <calcPr calcId="125725"/>
</workbook>
</file>

<file path=xl/calcChain.xml><?xml version="1.0" encoding="utf-8"?>
<calcChain xmlns="http://schemas.openxmlformats.org/spreadsheetml/2006/main">
  <c r="L7" i="6349"/>
  <c r="L18"/>
  <c r="K18"/>
  <c r="H18"/>
  <c r="D6" i="6316" l="1"/>
  <c r="I12" i="6349"/>
  <c r="J12" s="1"/>
  <c r="I13"/>
  <c r="J13" s="1"/>
  <c r="I14"/>
  <c r="J14" s="1"/>
  <c r="I16"/>
  <c r="J16" s="1"/>
  <c r="I17"/>
  <c r="J17" s="1"/>
  <c r="I18"/>
  <c r="J18" s="1"/>
  <c r="I23"/>
  <c r="J23" s="1"/>
  <c r="I26"/>
  <c r="J26" s="1"/>
  <c r="I27"/>
  <c r="J27" s="1"/>
  <c r="I30"/>
  <c r="J30" s="1"/>
  <c r="I22"/>
  <c r="J22" s="1"/>
  <c r="I11"/>
  <c r="J11" s="1"/>
  <c r="D32"/>
  <c r="D20"/>
  <c r="G32"/>
  <c r="E32"/>
  <c r="F32"/>
  <c r="G20"/>
  <c r="E20"/>
  <c r="H20"/>
  <c r="F20"/>
  <c r="E15" i="6330"/>
  <c r="F15" s="1"/>
  <c r="C254" i="6339"/>
  <c r="C25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F41" s="1"/>
  <c r="E30"/>
  <c r="E39" s="1"/>
  <c r="E31"/>
  <c r="E33"/>
  <c r="E34"/>
  <c r="E35"/>
  <c r="E36"/>
  <c r="E29"/>
  <c r="E22"/>
  <c r="E21"/>
  <c r="E20"/>
  <c r="E19"/>
  <c r="E18"/>
  <c r="E17"/>
  <c r="E26" s="1"/>
  <c r="E15" i="6341"/>
  <c r="F15"/>
  <c r="B28" i="6342"/>
  <c r="B34" s="1"/>
  <c r="H255" i="6339"/>
  <c r="D254"/>
  <c r="F212"/>
  <c r="E209"/>
  <c r="E212"/>
  <c r="G212" s="1"/>
  <c r="G17" i="6333"/>
  <c r="J17" s="1"/>
  <c r="G16"/>
  <c r="J16" s="1"/>
  <c r="K16" s="1"/>
  <c r="H6" i="6342"/>
  <c r="H8"/>
  <c r="H9"/>
  <c r="H12"/>
  <c r="H13"/>
  <c r="H16"/>
  <c r="H17"/>
  <c r="I8"/>
  <c r="I9"/>
  <c r="I28"/>
  <c r="Q6"/>
  <c r="U6" s="1"/>
  <c r="Q7"/>
  <c r="U7" s="1"/>
  <c r="Q8"/>
  <c r="U8"/>
  <c r="Q9"/>
  <c r="U9" s="1"/>
  <c r="Q10"/>
  <c r="U10" s="1"/>
  <c r="Q11"/>
  <c r="U11" s="1"/>
  <c r="Q12"/>
  <c r="U12"/>
  <c r="Q13"/>
  <c r="Q15"/>
  <c r="U15" s="1"/>
  <c r="Q16"/>
  <c r="U16" s="1"/>
  <c r="Q18"/>
  <c r="U18" s="1"/>
  <c r="Q19"/>
  <c r="Q21"/>
  <c r="U21" s="1"/>
  <c r="Q22"/>
  <c r="U22" s="1"/>
  <c r="Q23"/>
  <c r="U23" s="1"/>
  <c r="Q24"/>
  <c r="Q25"/>
  <c r="U25" s="1"/>
  <c r="Q26"/>
  <c r="U26" s="1"/>
  <c r="Q27"/>
  <c r="U27"/>
  <c r="S24"/>
  <c r="S28" s="1"/>
  <c r="P6"/>
  <c r="T6"/>
  <c r="P7"/>
  <c r="P28" s="1"/>
  <c r="R7"/>
  <c r="P8"/>
  <c r="T8" s="1"/>
  <c r="P9"/>
  <c r="T9" s="1"/>
  <c r="P10"/>
  <c r="T10" s="1"/>
  <c r="R10"/>
  <c r="P11"/>
  <c r="T11"/>
  <c r="P12"/>
  <c r="T12" s="1"/>
  <c r="P13"/>
  <c r="T13"/>
  <c r="P14"/>
  <c r="T14" s="1"/>
  <c r="P15"/>
  <c r="T15"/>
  <c r="P16"/>
  <c r="T16" s="1"/>
  <c r="P17"/>
  <c r="T17"/>
  <c r="P18"/>
  <c r="T18" s="1"/>
  <c r="P19"/>
  <c r="R19"/>
  <c r="T19" s="1"/>
  <c r="P21"/>
  <c r="T21" s="1"/>
  <c r="P22"/>
  <c r="T22" s="1"/>
  <c r="P23"/>
  <c r="T23" s="1"/>
  <c r="R23"/>
  <c r="P24"/>
  <c r="R24"/>
  <c r="T24" s="1"/>
  <c r="P25"/>
  <c r="T25" s="1"/>
  <c r="R25"/>
  <c r="P26"/>
  <c r="R26"/>
  <c r="T26" s="1"/>
  <c r="P27"/>
  <c r="R27"/>
  <c r="T27"/>
  <c r="O28"/>
  <c r="N28"/>
  <c r="K28"/>
  <c r="J28"/>
  <c r="G28"/>
  <c r="D6" i="6344" s="1"/>
  <c r="F28" i="6342"/>
  <c r="E28"/>
  <c r="C6" i="6344" s="1"/>
  <c r="D28" i="6342"/>
  <c r="C28"/>
  <c r="B6" i="6344" s="1"/>
  <c r="U19" i="6342"/>
  <c r="U13"/>
  <c r="F16" i="6341"/>
  <c r="F13"/>
  <c r="F6"/>
  <c r="F7"/>
  <c r="F8"/>
  <c r="F9"/>
  <c r="F10"/>
  <c r="F11"/>
  <c r="E12"/>
  <c r="F12" s="1"/>
  <c r="D14"/>
  <c r="D17" s="1"/>
  <c r="E204" i="6339"/>
  <c r="G206"/>
  <c r="G207"/>
  <c r="G208"/>
  <c r="G209"/>
  <c r="G210"/>
  <c r="G211"/>
  <c r="G213"/>
  <c r="H206"/>
  <c r="H207"/>
  <c r="H208"/>
  <c r="H209"/>
  <c r="H210"/>
  <c r="H211"/>
  <c r="H212"/>
  <c r="H213"/>
  <c r="H256"/>
  <c r="H257"/>
  <c r="F259"/>
  <c r="F261" s="1"/>
  <c r="C204"/>
  <c r="J10" i="6330"/>
  <c r="D7" i="6316"/>
  <c r="F7" s="1"/>
  <c r="G7" s="1"/>
  <c r="F214" i="6339"/>
  <c r="H214" s="1"/>
  <c r="H215"/>
  <c r="F216"/>
  <c r="H216" s="1"/>
  <c r="H217"/>
  <c r="H218"/>
  <c r="F219"/>
  <c r="H219" s="1"/>
  <c r="H220"/>
  <c r="H221"/>
  <c r="F222"/>
  <c r="H222" s="1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 s="1"/>
  <c r="H247"/>
  <c r="H248"/>
  <c r="H249"/>
  <c r="H250"/>
  <c r="H251"/>
  <c r="F6"/>
  <c r="F9"/>
  <c r="F14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 s="1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 s="1"/>
  <c r="H36"/>
  <c r="I36"/>
  <c r="H23"/>
  <c r="I23"/>
  <c r="H16"/>
  <c r="H17"/>
  <c r="H18"/>
  <c r="H19"/>
  <c r="H21"/>
  <c r="H20"/>
  <c r="I20" s="1"/>
  <c r="H22"/>
  <c r="H24"/>
  <c r="H29"/>
  <c r="H30"/>
  <c r="H31"/>
  <c r="I31" s="1"/>
  <c r="H32"/>
  <c r="H33"/>
  <c r="I33" s="1"/>
  <c r="H34"/>
  <c r="I34" s="1"/>
  <c r="H35"/>
  <c r="H37"/>
  <c r="H28"/>
  <c r="G26"/>
  <c r="G41" s="1"/>
  <c r="G39"/>
  <c r="E9" i="6330"/>
  <c r="E8" i="6316"/>
  <c r="J39" i="6333"/>
  <c r="D26"/>
  <c r="D39"/>
  <c r="D41"/>
  <c r="F39"/>
  <c r="I37"/>
  <c r="I35"/>
  <c r="I32"/>
  <c r="I30"/>
  <c r="I29"/>
  <c r="I28"/>
  <c r="I24"/>
  <c r="I22"/>
  <c r="I21"/>
  <c r="I19"/>
  <c r="I18"/>
  <c r="I16"/>
  <c r="C8" i="6316"/>
  <c r="D8" i="6330"/>
  <c r="D10"/>
  <c r="F34" i="6349" l="1"/>
  <c r="G34"/>
  <c r="J48" i="6333"/>
  <c r="E41"/>
  <c r="H26"/>
  <c r="I26" s="1"/>
  <c r="I41" s="1"/>
  <c r="E259" i="6339"/>
  <c r="R28" i="6342"/>
  <c r="H39" i="6333"/>
  <c r="I39" s="1"/>
  <c r="H259" i="6339"/>
  <c r="H261" s="1"/>
  <c r="H28" i="6342"/>
  <c r="C263" i="6339"/>
  <c r="E14" i="6341"/>
  <c r="F14" s="1"/>
  <c r="F17" s="1"/>
  <c r="E252" i="6339"/>
  <c r="G252" s="1"/>
  <c r="U24" i="6342"/>
  <c r="I17" i="6333"/>
  <c r="F252" i="6339"/>
  <c r="H252" s="1"/>
  <c r="G259"/>
  <c r="G261" s="1"/>
  <c r="T7" i="6342"/>
  <c r="D9" i="6344"/>
  <c r="E26" i="6330"/>
  <c r="C9" i="6344"/>
  <c r="D7" i="6330"/>
  <c r="D9" s="1"/>
  <c r="E34" i="6349"/>
  <c r="D34"/>
  <c r="B3" i="6344"/>
  <c r="D45" i="6333"/>
  <c r="H32" i="6349"/>
  <c r="H34" s="1"/>
  <c r="K32"/>
  <c r="I32"/>
  <c r="J32" s="1"/>
  <c r="K20"/>
  <c r="L32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H41" i="6333" l="1"/>
  <c r="E261" i="6339"/>
  <c r="E263"/>
  <c r="B9" i="6344"/>
  <c r="E17" i="6341"/>
  <c r="D264" i="6339"/>
  <c r="D268" s="1"/>
  <c r="D269" s="1"/>
  <c r="E16" i="6330"/>
  <c r="E21" s="1"/>
  <c r="E23" s="1"/>
  <c r="G45" i="6333"/>
  <c r="J45" s="1"/>
  <c r="K45" s="1"/>
  <c r="F10" i="6330"/>
  <c r="G10" s="1"/>
  <c r="H10" s="1"/>
  <c r="B11" i="6344"/>
  <c r="C3" s="1"/>
  <c r="C11" s="1"/>
  <c r="D3" s="1"/>
  <c r="D11" s="1"/>
  <c r="H45" i="6333"/>
  <c r="I45" s="1"/>
  <c r="E45"/>
  <c r="K34" i="6349"/>
  <c r="L20"/>
  <c r="I20"/>
  <c r="J20" s="1"/>
  <c r="D15" i="6330"/>
  <c r="L34" i="6349" l="1"/>
  <c r="J8" i="6330"/>
  <c r="I10"/>
  <c r="E18"/>
  <c r="E17"/>
  <c r="J34" i="6349"/>
  <c r="I34"/>
  <c r="F16" i="6330"/>
  <c r="F21" s="1"/>
  <c r="F26"/>
  <c r="E20"/>
  <c r="J7" l="1"/>
  <c r="J9"/>
  <c r="E25"/>
  <c r="D25" s="1"/>
  <c r="E28" s="1"/>
  <c r="D20"/>
  <c r="E22"/>
  <c r="F20"/>
  <c r="F22" s="1"/>
  <c r="F7"/>
  <c r="F23"/>
  <c r="F18"/>
  <c r="F17"/>
  <c r="F25" l="1"/>
  <c r="F27" s="1"/>
  <c r="E27"/>
  <c r="G7"/>
  <c r="H7" s="1"/>
  <c r="I7" l="1"/>
  <c r="F28"/>
  <c r="I11"/>
  <c r="F11"/>
  <c r="E11"/>
  <c r="E12" s="1"/>
  <c r="E13" s="1"/>
  <c r="F8" l="1"/>
  <c r="G8" l="1"/>
  <c r="H8" s="1"/>
  <c r="F9"/>
  <c r="I8" l="1"/>
  <c r="I9" s="1"/>
  <c r="F12"/>
  <c r="F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<sst xmlns="http://schemas.openxmlformats.org/spreadsheetml/2006/main" count="678" uniqueCount="542">
  <si>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</si>
  <si>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</si>
  <si>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</si>
  <si>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</si>
  <si>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</si>
  <si>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</si>
  <si>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</si>
  <si>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</si>
  <si>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</si>
  <si>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</si>
  <si>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</si>
  <si>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</si>
  <si>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</si>
  <si>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</si>
  <si>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</si>
  <si>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</si>
  <si>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</si>
  <si>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</si>
  <si>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</si>
  <si>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</si>
  <si>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</si>
  <si>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</si>
  <si>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</si>
  <si>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</si>
  <si>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</si>
  <si>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</si>
  <si>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</si>
  <si>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</si>
  <si>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</si>
  <si>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</si>
  <si>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</si>
  <si>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</si>
  <si>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</si>
  <si>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</si>
  <si>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</si>
  <si>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</si>
  <si>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</si>
  <si>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</si>
  <si>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</si>
  <si>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</si>
  <si>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</si>
  <si>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</si>
  <si>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</si>
  <si>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</si>
  <si>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</si>
  <si>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</si>
  <si>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</si>
  <si>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</si>
  <si>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</si>
  <si>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</si>
  <si>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</si>
  <si>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</si>
  <si>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</si>
  <si>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</si>
  <si>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</si>
  <si>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</si>
  <si>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</si>
  <si>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</si>
  <si>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</si>
  <si>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</si>
  <si>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</si>
  <si>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</si>
  <si>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</si>
  <si>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</si>
  <si>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</si>
  <si>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</si>
  <si>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</si>
  <si>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</si>
  <si>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</si>
  <si>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</si>
  <si>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</si>
  <si>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</si>
  <si>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</si>
  <si>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</si>
  <si>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</si>
  <si>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</si>
  <si>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</si>
  <si>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</si>
  <si>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</si>
  <si>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</si>
  <si>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</si>
  <si>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</si>
  <si>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</si>
  <si>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</si>
  <si>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</si>
  <si>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</si>
  <si>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</si>
  <si>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</si>
  <si>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</si>
  <si>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</si>
  <si>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</si>
  <si>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</si>
  <si>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</si>
  <si>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</si>
  <si>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</si>
  <si>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</si>
  <si>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</si>
  <si>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</si>
  <si>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</si>
  <si>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</si>
  <si>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</si>
  <si>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</si>
  <si>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</si>
  <si>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</si>
  <si>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</si>
  <si>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</si>
  <si>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</si>
  <si>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</si>
  <si>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</si>
  <si>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</si>
  <si>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</si>
  <si>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</si>
  <si>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</si>
  <si>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</si>
  <si>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</si>
  <si>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</si>
  <si>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</si>
  <si>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</si>
  <si>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</si>
  <si>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</si>
  <si>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</si>
  <si>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</si>
  <si>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</si>
  <si>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</si>
  <si>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</si>
  <si>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</si>
  <si>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</si>
  <si>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</si>
  <si>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</si>
  <si>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</si>
  <si>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</si>
  <si>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</si>
  <si>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</si>
  <si>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</si>
  <si>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</si>
  <si>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</si>
  <si>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</si>
  <si>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</si>
  <si>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</si>
  <si>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</si>
  <si>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</si>
  <si>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</si>
  <si>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</si>
  <si>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</si>
  <si>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</si>
  <si>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</si>
  <si>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</si>
  <si>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</si>
  <si>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</si>
  <si>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</si>
  <si>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</si>
  <si>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</si>
  <si>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</si>
  <si>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</si>
  <si>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</si>
  <si>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</si>
  <si>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</si>
  <si>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</si>
  <si>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</si>
  <si>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</si>
  <si>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</si>
  <si>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</si>
  <si>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</si>
  <si>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</si>
  <si>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</si>
  <si>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</si>
  <si>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</si>
  <si>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</si>
  <si>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</si>
  <si>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</si>
  <si>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</si>
  <si>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</si>
  <si>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</si>
  <si>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</si>
  <si>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</si>
  <si>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</si>
  <si>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</si>
  <si>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</si>
  <si>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</si>
  <si>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</si>
  <si>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</si>
  <si>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</si>
  <si>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</si>
  <si>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</si>
  <si>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</si>
  <si>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</si>
  <si>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</si>
  <si>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</si>
  <si>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</si>
  <si>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</si>
  <si>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</si>
  <si>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</si>
  <si>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</si>
  <si>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</si>
  <si>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</si>
  <si>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</si>
  <si>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</si>
  <si>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</si>
  <si>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</si>
  <si>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</si>
  <si>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</si>
  <si>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</si>
  <si>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</si>
  <si>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</si>
  <si>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</si>
  <si>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</si>
  <si>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</si>
  <si>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</si>
  <si>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</si>
  <si>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</si>
  <si>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</si>
  <si>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</si>
  <si>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</si>
  <si>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</si>
  <si>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</si>
  <si>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</si>
  <si>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</si>
  <si>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</si>
  <si>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</si>
  <si>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</si>
  <si>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</si>
  <si>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</si>
  <si>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</si>
  <si>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</si>
  <si>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</si>
  <si>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</si>
  <si>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</si>
  <si>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</si>
  <si>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</si>
  <si>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</si>
  <si>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</si>
  <si>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</si>
  <si>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</si>
  <si>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</si>
  <si>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</si>
  <si>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</si>
  <si>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</si>
  <si>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</si>
  <si>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</si>
  <si>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</si>
  <si>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</si>
  <si>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</si>
  <si>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</si>
  <si>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</si>
  <si>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</si>
  <si>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</si>
  <si>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</si>
  <si>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</si>
  <si>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</si>
  <si>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</si>
  <si>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</si>
  <si>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</si>
  <si>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</si>
  <si>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</si>
  <si>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</si>
  <si>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</si>
  <si>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</si>
  <si>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</si>
  <si>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</si>
  <si>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</si>
  <si>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</si>
  <si>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</si>
  <si>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</si>
  <si>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</si>
  <si>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</si>
  <si>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</si>
  <si>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</si>
  <si>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</si>
  <si>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</si>
  <si>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</si>
  <si>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</si>
  <si>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</si>
  <si>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</si>
  <si>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</si>
  <si>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</si>
  <si>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</si>
  <si>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</si>
  <si>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</si>
  <si>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</si>
  <si>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</si>
  <si>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</si>
  <si>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</si>
  <si>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</si>
  <si>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</si>
  <si>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</si>
  <si>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</si>
  <si>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</si>
  <si>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</si>
  <si>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</si>
  <si>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</si>
  <si>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</si>
  <si>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</si>
  <si>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</si>
  <si>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</si>
  <si>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</si>
  <si>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</si>
  <si>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</si>
  <si>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</si>
  <si>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</si>
  <si>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</si>
  <si>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</si>
  <si>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</si>
  <si>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</si>
  <si>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</si>
  <si>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</si>
  <si>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</si>
  <si>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</si>
  <si>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</si>
  <si>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</si>
  <si>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</si>
  <si>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</si>
  <si>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</si>
  <si>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</si>
  <si>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</si>
  <si>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</si>
  <si>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</si>
  <si>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</si>
  <si>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</si>
  <si>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</si>
  <si>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</si>
  <si>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</si>
  <si>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</si>
  <si>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</si>
  <si>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</si>
  <si>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</si>
  <si>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</si>
  <si>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</si>
  <si>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</si>
  <si>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</si>
  <si>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</si>
  <si>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</si>
  <si>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</si>
  <si>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</si>
  <si>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</si>
  <si>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</si>
  <si>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</si>
  <si>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</si>
  <si>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</si>
  <si>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</si>
  <si>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</si>
  <si>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</si>
  <si>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</si>
  <si>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</si>
  <si>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</si>
  <si>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</si>
  <si>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</si>
  <si>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</si>
  <si>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</si>
  <si>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</si>
  <si>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</si>
  <si>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</si>
  <si>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</si>
  <si>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</si>
  <si>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</si>
  <si>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</si>
  <si>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</si>
  <si>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</si>
  <si>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</si>
  <si>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</si>
  <si>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</si>
  <si>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</si>
  <si>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</si>
  <si>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</si>
  <si>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</si>
  <si>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</si>
  <si>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</si>
  <si>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</si>
  <si>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</si>
  <si>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</si>
  <si>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</si>
  <si>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</si>
  <si>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</si>
  <si>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</si>
  <si>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</si>
  <si>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</si>
  <si>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</si>
  <si>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</si>
  <si>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</si>
  <si>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</si>
  <si>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</si>
  <si>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</si>
  <si>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</si>
  <si>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</si>
  <si>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</si>
  <si>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</si>
  <si>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</si>
  <si>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</si>
  <si>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</si>
  <si>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</si>
  <si>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</si>
  <si>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</si>
  <si>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</si>
  <si>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</si>
  <si>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</si>
  <si>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</si>
  <si>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</si>
  <si>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</si>
  <si>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</si>
  <si>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</si>
  <si>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</si>
  <si>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</si>
  <si>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</si>
  <si>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</si>
  <si>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</si>
  <si>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</si>
  <si>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</si>
  <si>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</si>
  <si>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</si>
  <si>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</si>
  <si>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</si>
  <si>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</si>
  <si>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</si>
  <si>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</si>
  <si>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</si>
  <si>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</si>
  <si>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</si>
  <si>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</si>
  <si>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</si>
  <si>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</si>
  <si>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</si>
  <si>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</si>
  <si>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</si>
  <si>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</si>
  <si>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</si>
  <si>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</si>
  <si>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</si>
  <si>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</si>
  <si>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</si>
  <si>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</si>
  <si>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</si>
  <si>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</si>
  <si>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</si>
  <si>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</si>
  <si>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</si>
  <si>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</si>
  <si>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</si>
  <si>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</si>
  <si>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</si>
  <si>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</si>
  <si>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</si>
  <si>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</si>
  <si>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</si>
  <si>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</si>
  <si>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</si>
  <si>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</si>
  <si>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</si>
  <si>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</si>
  <si>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</si>
  <si>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</si>
  <si>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</si>
  <si>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</si>
  <si>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</si>
  <si>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</si>
  <si>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</si>
  <si>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</si>
  <si>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</si>
  <si>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</si>
  <si>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</si>
  <si>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</si>
  <si>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</si>
  <si>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</si>
  <si>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</si>
  <si>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</si>
  <si>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</si>
  <si>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</si>
  <si>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</si>
  <si>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</si>
  <si>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</si>
  <si>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</si>
  <si>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</si>
  <si>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</si>
  <si>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</si>
  <si>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</si>
  <si>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</si>
  <si>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</si>
  <si>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</si>
  <si>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</si>
  <si>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</si>
  <si>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</si>
  <si>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</si>
  <si>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</si>
  <si>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</si>
  <si>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</si>
  <si>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</si>
  <si>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</si>
  <si>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</si>
  <si>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</si>
  <si>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</si>
  <si>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</si>
  <si>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</si>
  <si>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</si>
  <si>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</si>
  <si>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</si>
  <si>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</si>
  <si>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</si>
  <si>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</si>
  <si>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</si>
  <si>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</si>
  <si>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</si>
  <si>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</si>
  <si>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</si>
  <si>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</si>
  <si>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</si>
  <si>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</si>
  <si>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</si>
  <si>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</si>
  <si>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</si>
  <si>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</si>
  <si>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</si>
  <si>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</si>
  <si>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</si>
  <si>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</si>
  <si>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</si>
  <si>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</si>
  <si>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</si>
  <si>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</si>
  <si>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</si>
  <si>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</si>
  <si>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</si>
  <si>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</si>
  <si>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</si>
  <si>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</si>
  <si>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</si>
  <si>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</si>
  <si>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</si>
  <si>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</si>
  <si>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</si>
  <si>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</si>
  <si>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</si>
  <si>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</si>
  <si>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</si>
  <si>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6" type="noConversion"/>
  </si>
  <si>
    <t>2011 Rec'd Capital Budget: Temporary positions - Capital Project Delivery</t>
    <phoneticPr fontId="26" type="noConversion"/>
  </si>
  <si>
    <t>2011 Rec'd Capital Plan: Temporary positions - Capital Project Delivery</t>
    <phoneticPr fontId="26" type="noConversion"/>
  </si>
  <si>
    <t>Actual</t>
  </si>
  <si>
    <t>2011</t>
  </si>
  <si>
    <t>2012</t>
  </si>
  <si>
    <t xml:space="preserve">Budget </t>
  </si>
  <si>
    <t>2012 Change from</t>
  </si>
  <si>
    <t>2011 Approved</t>
  </si>
  <si>
    <t>Category of Expense</t>
  </si>
  <si>
    <t>Long Term Care Homes and Services</t>
  </si>
</sst>
</file>

<file path=xl/styles.xml><?xml version="1.0" encoding="utf-8"?>
<styleSheet xmlns="http://schemas.openxmlformats.org/spreadsheetml/2006/main">
  <numFmts count="21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0.0%;\(0.0%\)"/>
  </numFmts>
  <fonts count="27"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7">
    <xf numFmtId="181" fontId="0" fillId="0" borderId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81" fontId="8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181" fontId="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586">
    <xf numFmtId="181" fontId="0" fillId="0" borderId="0" xfId="0"/>
    <xf numFmtId="181" fontId="5" fillId="0" borderId="1" xfId="0" applyFont="1" applyBorder="1" applyAlignment="1">
      <alignment horizontal="center" vertical="center" wrapText="1"/>
    </xf>
    <xf numFmtId="181" fontId="8" fillId="0" borderId="0" xfId="0" applyFont="1" applyBorder="1"/>
    <xf numFmtId="181" fontId="6" fillId="0" borderId="0" xfId="0" applyFont="1"/>
    <xf numFmtId="181" fontId="5" fillId="0" borderId="2" xfId="0" applyFont="1" applyBorder="1" applyAlignment="1">
      <alignment horizontal="center" vertical="center"/>
    </xf>
    <xf numFmtId="181" fontId="5" fillId="0" borderId="0" xfId="0" applyFont="1" applyFill="1" applyBorder="1" applyAlignment="1">
      <alignment horizontal="center" vertical="center"/>
    </xf>
    <xf numFmtId="181" fontId="5" fillId="0" borderId="3" xfId="0" applyFont="1" applyBorder="1" applyAlignment="1">
      <alignment horizontal="center" vertical="center"/>
    </xf>
    <xf numFmtId="181" fontId="6" fillId="0" borderId="0" xfId="0" applyFont="1" applyFill="1"/>
    <xf numFmtId="181" fontId="5" fillId="0" borderId="0" xfId="0" applyFont="1" applyBorder="1" applyAlignment="1">
      <alignment horizontal="center" vertical="center"/>
    </xf>
    <xf numFmtId="181" fontId="13" fillId="0" borderId="0" xfId="0" applyFont="1"/>
    <xf numFmtId="167" fontId="6" fillId="0" borderId="0" xfId="0" applyNumberFormat="1" applyFont="1" applyFill="1" applyBorder="1"/>
    <xf numFmtId="173" fontId="6" fillId="0" borderId="0" xfId="0" applyNumberFormat="1" applyFont="1" applyFill="1" applyAlignment="1">
      <alignment horizontal="right"/>
    </xf>
    <xf numFmtId="181" fontId="4" fillId="0" borderId="0" xfId="0" applyFont="1" applyBorder="1" applyAlignment="1">
      <alignment vertical="center"/>
    </xf>
    <xf numFmtId="181" fontId="11" fillId="0" borderId="0" xfId="0" applyFont="1" applyBorder="1" applyAlignment="1"/>
    <xf numFmtId="181" fontId="11" fillId="0" borderId="0" xfId="0" applyFont="1" applyAlignment="1"/>
    <xf numFmtId="181" fontId="5" fillId="2" borderId="3" xfId="0" applyFont="1" applyFill="1" applyBorder="1" applyAlignment="1">
      <alignment horizontal="center" vertical="center"/>
    </xf>
    <xf numFmtId="181" fontId="15" fillId="0" borderId="0" xfId="0" applyFont="1" applyBorder="1" applyAlignment="1">
      <alignment horizontal="center"/>
    </xf>
    <xf numFmtId="181" fontId="15" fillId="0" borderId="0" xfId="0" applyFont="1" applyBorder="1"/>
    <xf numFmtId="181" fontId="15" fillId="0" borderId="4" xfId="0" applyFont="1" applyBorder="1"/>
    <xf numFmtId="181" fontId="15" fillId="0" borderId="0" xfId="0" applyFont="1" applyBorder="1" applyAlignment="1">
      <alignment vertical="center"/>
    </xf>
    <xf numFmtId="181" fontId="15" fillId="0" borderId="5" xfId="0" applyFont="1" applyBorder="1"/>
    <xf numFmtId="181" fontId="5" fillId="2" borderId="5" xfId="0" applyFont="1" applyFill="1" applyBorder="1" applyAlignment="1">
      <alignment horizontal="centerContinuous" vertical="center" wrapText="1"/>
    </xf>
    <xf numFmtId="181" fontId="4" fillId="0" borderId="0" xfId="0" applyFont="1" applyBorder="1" applyAlignment="1">
      <alignment horizontal="centerContinuous" vertical="center"/>
    </xf>
    <xf numFmtId="181" fontId="7" fillId="0" borderId="0" xfId="0" applyFont="1" applyBorder="1" applyAlignment="1">
      <alignment horizontal="centerContinuous" vertical="center"/>
    </xf>
    <xf numFmtId="181" fontId="5" fillId="0" borderId="9" xfId="0" applyFont="1" applyBorder="1"/>
    <xf numFmtId="181" fontId="5" fillId="2" borderId="10" xfId="0" applyFont="1" applyFill="1" applyBorder="1" applyAlignment="1">
      <alignment horizontal="centerContinuous" vertical="center" wrapText="1"/>
    </xf>
    <xf numFmtId="166" fontId="15" fillId="0" borderId="0" xfId="0" applyNumberFormat="1" applyFont="1" applyBorder="1"/>
    <xf numFmtId="8" fontId="13" fillId="0" borderId="0" xfId="0" applyNumberFormat="1" applyFont="1"/>
    <xf numFmtId="181" fontId="12" fillId="0" borderId="0" xfId="4" applyFont="1" applyBorder="1" applyAlignment="1">
      <alignment horizontal="center"/>
    </xf>
    <xf numFmtId="181" fontId="12" fillId="0" borderId="0" xfId="4" applyFont="1" applyFill="1" applyBorder="1" applyAlignment="1" applyProtection="1">
      <alignment horizontal="center"/>
    </xf>
    <xf numFmtId="181" fontId="4" fillId="0" borderId="0" xfId="4" applyFont="1" applyFill="1" applyAlignment="1" applyProtection="1">
      <alignment horizontal="centerContinuous"/>
    </xf>
    <xf numFmtId="181" fontId="6" fillId="0" borderId="15" xfId="4" applyFont="1" applyFill="1" applyBorder="1" applyProtection="1"/>
    <xf numFmtId="168" fontId="6" fillId="0" borderId="15" xfId="1" applyNumberFormat="1" applyFont="1" applyFill="1" applyBorder="1" applyProtection="1"/>
    <xf numFmtId="181" fontId="6" fillId="0" borderId="0" xfId="4" applyFont="1" applyFill="1" applyBorder="1" applyProtection="1"/>
    <xf numFmtId="181" fontId="5" fillId="0" borderId="16" xfId="4" quotePrefix="1" applyFont="1" applyFill="1" applyBorder="1" applyProtection="1"/>
    <xf numFmtId="181" fontId="5" fillId="0" borderId="17" xfId="4" applyFont="1" applyFill="1" applyBorder="1" applyProtection="1"/>
    <xf numFmtId="181" fontId="6" fillId="0" borderId="17" xfId="4" applyFont="1" applyFill="1" applyBorder="1" applyProtection="1"/>
    <xf numFmtId="168" fontId="6" fillId="0" borderId="17" xfId="1" applyNumberFormat="1" applyFont="1" applyFill="1" applyBorder="1" applyProtection="1"/>
    <xf numFmtId="181" fontId="6" fillId="0" borderId="18" xfId="4" applyFont="1" applyFill="1" applyBorder="1" applyProtection="1"/>
    <xf numFmtId="181" fontId="5" fillId="0" borderId="0" xfId="4" applyFont="1" applyFill="1" applyBorder="1" applyProtection="1"/>
    <xf numFmtId="169" fontId="6" fillId="0" borderId="0" xfId="4" applyNumberFormat="1" applyFont="1" applyFill="1" applyBorder="1" applyProtection="1"/>
    <xf numFmtId="168" fontId="6" fillId="0" borderId="0" xfId="1" applyNumberFormat="1" applyFont="1" applyFill="1" applyBorder="1" applyProtection="1"/>
    <xf numFmtId="181" fontId="6" fillId="0" borderId="19" xfId="4" applyFont="1" applyFill="1" applyBorder="1" applyProtection="1"/>
    <xf numFmtId="181" fontId="5" fillId="0" borderId="0" xfId="4" quotePrefix="1" applyFont="1" applyFill="1" applyBorder="1" applyAlignment="1" applyProtection="1"/>
    <xf numFmtId="181" fontId="5" fillId="0" borderId="20" xfId="4" applyFont="1" applyFill="1" applyBorder="1" applyProtection="1"/>
    <xf numFmtId="181" fontId="5" fillId="0" borderId="16" xfId="4" applyFont="1" applyFill="1" applyBorder="1" applyProtection="1"/>
    <xf numFmtId="181" fontId="5" fillId="0" borderId="18" xfId="4" applyFont="1" applyFill="1" applyBorder="1" applyProtection="1"/>
    <xf numFmtId="181" fontId="5" fillId="0" borderId="21" xfId="4" applyFont="1" applyFill="1" applyBorder="1" applyProtection="1"/>
    <xf numFmtId="181" fontId="5" fillId="0" borderId="22" xfId="4" applyFont="1" applyFill="1" applyBorder="1" applyProtection="1"/>
    <xf numFmtId="181" fontId="5" fillId="0" borderId="20" xfId="4" applyFont="1" applyBorder="1" applyProtection="1"/>
    <xf numFmtId="181" fontId="5" fillId="0" borderId="19" xfId="4" applyFont="1" applyBorder="1" applyProtection="1"/>
    <xf numFmtId="181" fontId="5" fillId="0" borderId="19" xfId="4" applyFont="1" applyFill="1" applyBorder="1" applyProtection="1"/>
    <xf numFmtId="181" fontId="5" fillId="0" borderId="23" xfId="4" applyFont="1" applyFill="1" applyBorder="1" applyProtection="1"/>
    <xf numFmtId="181" fontId="17" fillId="0" borderId="24" xfId="4" applyFont="1" applyFill="1" applyBorder="1" applyProtection="1"/>
    <xf numFmtId="172" fontId="5" fillId="0" borderId="20" xfId="4" applyNumberFormat="1" applyFont="1" applyFill="1" applyBorder="1" applyProtection="1"/>
    <xf numFmtId="172" fontId="5" fillId="0" borderId="19" xfId="4" applyNumberFormat="1" applyFont="1" applyFill="1" applyBorder="1" applyProtection="1"/>
    <xf numFmtId="172" fontId="5" fillId="0" borderId="20" xfId="4" applyNumberFormat="1" applyFont="1" applyFill="1" applyBorder="1" applyAlignment="1" applyProtection="1">
      <alignment vertical="center"/>
    </xf>
    <xf numFmtId="172" fontId="5" fillId="0" borderId="20" xfId="4" applyNumberFormat="1" applyFont="1" applyFill="1" applyBorder="1" applyAlignment="1" applyProtection="1">
      <alignment vertical="top"/>
    </xf>
    <xf numFmtId="172" fontId="5" fillId="0" borderId="25" xfId="4" quotePrefix="1" applyNumberFormat="1" applyFont="1" applyFill="1" applyBorder="1" applyProtection="1"/>
    <xf numFmtId="172" fontId="5" fillId="0" borderId="16" xfId="4" applyNumberFormat="1" applyFont="1" applyFill="1" applyBorder="1" applyProtection="1"/>
    <xf numFmtId="172" fontId="5" fillId="0" borderId="20" xfId="4" quotePrefix="1" applyNumberFormat="1" applyFont="1" applyFill="1" applyBorder="1" applyAlignment="1" applyProtection="1">
      <alignment vertical="center"/>
    </xf>
    <xf numFmtId="172" fontId="5" fillId="0" borderId="25" xfId="4" applyNumberFormat="1" applyFont="1" applyFill="1" applyBorder="1" applyProtection="1"/>
    <xf numFmtId="172" fontId="6" fillId="0" borderId="26" xfId="4" applyNumberFormat="1" applyFont="1" applyFill="1" applyBorder="1" applyProtection="1"/>
    <xf numFmtId="1" fontId="16" fillId="0" borderId="0" xfId="4" applyNumberFormat="1" applyFont="1" applyFill="1" applyBorder="1" applyAlignment="1" applyProtection="1"/>
    <xf numFmtId="181" fontId="5" fillId="0" borderId="0" xfId="4" applyFont="1" applyFill="1" applyBorder="1" applyAlignment="1" applyProtection="1">
      <alignment horizontal="center"/>
    </xf>
    <xf numFmtId="181" fontId="5" fillId="0" borderId="20" xfId="4" applyFont="1" applyFill="1" applyBorder="1" applyAlignment="1" applyProtection="1"/>
    <xf numFmtId="175" fontId="5" fillId="0" borderId="27" xfId="4" applyNumberFormat="1" applyFont="1" applyFill="1" applyBorder="1" applyAlignment="1" applyProtection="1">
      <alignment horizontal="center"/>
    </xf>
    <xf numFmtId="181" fontId="5" fillId="0" borderId="3" xfId="4" applyFont="1" applyFill="1" applyBorder="1" applyAlignment="1" applyProtection="1">
      <alignment horizontal="center"/>
    </xf>
    <xf numFmtId="175" fontId="5" fillId="0" borderId="0" xfId="4" applyNumberFormat="1" applyFont="1" applyFill="1" applyBorder="1" applyAlignment="1" applyProtection="1">
      <alignment horizontal="center"/>
    </xf>
    <xf numFmtId="181" fontId="5" fillId="0" borderId="27" xfId="4" applyFont="1" applyFill="1" applyBorder="1" applyAlignment="1" applyProtection="1">
      <alignment horizontal="center"/>
    </xf>
    <xf numFmtId="181" fontId="5" fillId="0" borderId="28" xfId="4" applyFont="1" applyFill="1" applyBorder="1" applyAlignment="1" applyProtection="1">
      <alignment horizontal="center"/>
    </xf>
    <xf numFmtId="181" fontId="5" fillId="0" borderId="29" xfId="4" applyFont="1" applyFill="1" applyBorder="1" applyAlignment="1" applyProtection="1">
      <alignment horizontal="center"/>
    </xf>
    <xf numFmtId="181" fontId="5" fillId="0" borderId="28" xfId="4" applyFont="1" applyFill="1" applyBorder="1" applyAlignment="1" applyProtection="1">
      <alignment horizontal="center" vertical="center"/>
    </xf>
    <xf numFmtId="181" fontId="5" fillId="0" borderId="29" xfId="4" applyFont="1" applyFill="1" applyBorder="1" applyAlignment="1" applyProtection="1">
      <alignment horizontal="center" vertical="center"/>
    </xf>
    <xf numFmtId="181" fontId="5" fillId="0" borderId="0" xfId="4" applyFont="1" applyFill="1" applyBorder="1" applyAlignment="1" applyProtection="1">
      <alignment horizontal="center" vertical="center"/>
    </xf>
    <xf numFmtId="172" fontId="6" fillId="0" borderId="0" xfId="4" applyNumberFormat="1" applyFont="1" applyFill="1" applyBorder="1" applyProtection="1"/>
    <xf numFmtId="167" fontId="6" fillId="0" borderId="0" xfId="4" applyNumberFormat="1" applyFont="1" applyFill="1" applyBorder="1" applyProtection="1"/>
    <xf numFmtId="172" fontId="5" fillId="0" borderId="19" xfId="4" applyNumberFormat="1" applyFont="1" applyFill="1" applyBorder="1" applyAlignment="1" applyProtection="1">
      <alignment vertical="center"/>
    </xf>
    <xf numFmtId="167" fontId="6" fillId="0" borderId="0" xfId="4" applyNumberFormat="1" applyFont="1" applyFill="1" applyBorder="1" applyAlignment="1" applyProtection="1">
      <alignment vertical="center"/>
    </xf>
    <xf numFmtId="172" fontId="5" fillId="0" borderId="19" xfId="4" applyNumberFormat="1" applyFont="1" applyFill="1" applyBorder="1" applyAlignment="1" applyProtection="1">
      <alignment vertical="top"/>
    </xf>
    <xf numFmtId="167" fontId="6" fillId="0" borderId="0" xfId="4" applyNumberFormat="1" applyFont="1" applyFill="1" applyBorder="1" applyAlignment="1" applyProtection="1">
      <alignment vertical="top"/>
    </xf>
    <xf numFmtId="172" fontId="5" fillId="0" borderId="26" xfId="4" applyNumberFormat="1" applyFont="1" applyFill="1" applyBorder="1" applyProtection="1"/>
    <xf numFmtId="172" fontId="5" fillId="0" borderId="19" xfId="4" applyNumberFormat="1" applyFont="1" applyFill="1" applyBorder="1" applyAlignment="1" applyProtection="1"/>
    <xf numFmtId="172" fontId="6" fillId="0" borderId="19" xfId="4" applyNumberFormat="1" applyFont="1" applyFill="1" applyBorder="1" applyAlignment="1" applyProtection="1">
      <alignment vertical="center"/>
    </xf>
    <xf numFmtId="171" fontId="6" fillId="0" borderId="30" xfId="0" applyNumberFormat="1" applyFont="1" applyBorder="1" applyAlignment="1">
      <alignment horizontal="center" vertical="center"/>
    </xf>
    <xf numFmtId="181" fontId="5" fillId="0" borderId="6" xfId="0" applyFont="1" applyBorder="1" applyAlignment="1">
      <alignment horizontal="left" vertical="center"/>
    </xf>
    <xf numFmtId="171" fontId="6" fillId="0" borderId="6" xfId="0" applyNumberFormat="1" applyFont="1" applyBorder="1" applyAlignment="1">
      <alignment horizontal="center" vertical="center"/>
    </xf>
    <xf numFmtId="171" fontId="6" fillId="0" borderId="0" xfId="0" applyNumberFormat="1" applyFont="1" applyFill="1" applyBorder="1" applyAlignment="1">
      <alignment horizontal="center" vertical="center"/>
    </xf>
    <xf numFmtId="171" fontId="6" fillId="0" borderId="4" xfId="0" applyNumberFormat="1" applyFont="1" applyFill="1" applyBorder="1" applyAlignment="1">
      <alignment horizontal="center" vertical="center"/>
    </xf>
    <xf numFmtId="172" fontId="6" fillId="0" borderId="27" xfId="4" applyNumberFormat="1" applyFont="1" applyFill="1" applyBorder="1" applyAlignment="1" applyProtection="1">
      <alignment horizontal="center"/>
    </xf>
    <xf numFmtId="172" fontId="6" fillId="0" borderId="3" xfId="4" applyNumberFormat="1" applyFont="1" applyFill="1" applyBorder="1" applyAlignment="1" applyProtection="1">
      <alignment horizontal="center"/>
    </xf>
    <xf numFmtId="167" fontId="6" fillId="0" borderId="27" xfId="4" applyNumberFormat="1" applyFont="1" applyFill="1" applyBorder="1" applyAlignment="1" applyProtection="1">
      <alignment horizontal="center"/>
    </xf>
    <xf numFmtId="167" fontId="6" fillId="0" borderId="3" xfId="4" applyNumberFormat="1" applyFont="1" applyFill="1" applyBorder="1" applyAlignment="1" applyProtection="1">
      <alignment horizontal="center"/>
    </xf>
    <xf numFmtId="167" fontId="6" fillId="0" borderId="31" xfId="4" applyNumberFormat="1" applyFont="1" applyFill="1" applyBorder="1" applyAlignment="1" applyProtection="1">
      <alignment horizontal="center"/>
    </xf>
    <xf numFmtId="167" fontId="6" fillId="0" borderId="32" xfId="4" applyNumberFormat="1" applyFont="1" applyFill="1" applyBorder="1" applyAlignment="1" applyProtection="1">
      <alignment horizontal="center"/>
    </xf>
    <xf numFmtId="167" fontId="6" fillId="0" borderId="28" xfId="4" applyNumberFormat="1" applyFont="1" applyFill="1" applyBorder="1" applyAlignment="1" applyProtection="1">
      <alignment horizontal="center" vertical="center"/>
    </xf>
    <xf numFmtId="167" fontId="6" fillId="0" borderId="29" xfId="4" applyNumberFormat="1" applyFont="1" applyFill="1" applyBorder="1" applyAlignment="1" applyProtection="1">
      <alignment horizontal="center" vertical="center"/>
    </xf>
    <xf numFmtId="167" fontId="6" fillId="0" borderId="27" xfId="4" applyNumberFormat="1" applyFont="1" applyFill="1" applyBorder="1" applyAlignment="1" applyProtection="1">
      <alignment horizontal="center" vertical="top"/>
    </xf>
    <xf numFmtId="167" fontId="6" fillId="0" borderId="3" xfId="4" applyNumberFormat="1" applyFont="1" applyFill="1" applyBorder="1" applyAlignment="1" applyProtection="1">
      <alignment horizontal="center" vertical="top"/>
    </xf>
    <xf numFmtId="167" fontId="6" fillId="0" borderId="33" xfId="4" applyNumberFormat="1" applyFont="1" applyFill="1" applyBorder="1" applyAlignment="1" applyProtection="1">
      <alignment horizontal="center"/>
    </xf>
    <xf numFmtId="167" fontId="6" fillId="0" borderId="34" xfId="4" applyNumberFormat="1" applyFont="1" applyFill="1" applyBorder="1" applyAlignment="1" applyProtection="1">
      <alignment horizontal="center"/>
    </xf>
    <xf numFmtId="167" fontId="6" fillId="0" borderId="27" xfId="4" applyNumberFormat="1" applyFont="1" applyFill="1" applyBorder="1" applyAlignment="1" applyProtection="1">
      <alignment horizontal="center" vertical="center"/>
    </xf>
    <xf numFmtId="167" fontId="6" fillId="0" borderId="3" xfId="4" applyNumberFormat="1" applyFont="1" applyFill="1" applyBorder="1" applyAlignment="1" applyProtection="1">
      <alignment horizontal="center" vertical="center"/>
    </xf>
    <xf numFmtId="181" fontId="5" fillId="2" borderId="22" xfId="4" applyFont="1" applyFill="1" applyBorder="1" applyProtection="1"/>
    <xf numFmtId="181" fontId="5" fillId="2" borderId="17" xfId="4" applyFont="1" applyFill="1" applyBorder="1" applyAlignment="1" applyProtection="1">
      <alignment horizontal="left"/>
    </xf>
    <xf numFmtId="181" fontId="5" fillId="2" borderId="3" xfId="4" applyFont="1" applyFill="1" applyBorder="1" applyAlignment="1" applyProtection="1">
      <alignment horizontal="center"/>
    </xf>
    <xf numFmtId="181" fontId="5" fillId="2" borderId="29" xfId="4" applyFont="1" applyFill="1" applyBorder="1" applyAlignment="1" applyProtection="1">
      <alignment horizontal="center"/>
    </xf>
    <xf numFmtId="181" fontId="5" fillId="2" borderId="29" xfId="4" applyFont="1" applyFill="1" applyBorder="1" applyAlignment="1" applyProtection="1">
      <alignment horizontal="center" vertical="center"/>
    </xf>
    <xf numFmtId="181" fontId="5" fillId="2" borderId="35" xfId="4" applyFont="1" applyFill="1" applyBorder="1" applyAlignment="1" applyProtection="1">
      <alignment horizontal="center" vertical="center"/>
    </xf>
    <xf numFmtId="172" fontId="6" fillId="2" borderId="3" xfId="4" applyNumberFormat="1" applyFont="1" applyFill="1" applyBorder="1" applyAlignment="1" applyProtection="1">
      <alignment horizontal="center"/>
    </xf>
    <xf numFmtId="172" fontId="6" fillId="2" borderId="36" xfId="4" applyNumberFormat="1" applyFont="1" applyFill="1" applyBorder="1" applyAlignment="1" applyProtection="1">
      <alignment horizontal="center"/>
    </xf>
    <xf numFmtId="167" fontId="6" fillId="2" borderId="3" xfId="4" applyNumberFormat="1" applyFont="1" applyFill="1" applyBorder="1" applyAlignment="1" applyProtection="1">
      <alignment horizontal="center"/>
    </xf>
    <xf numFmtId="167" fontId="6" fillId="2" borderId="36" xfId="4" applyNumberFormat="1" applyFont="1" applyFill="1" applyBorder="1" applyAlignment="1" applyProtection="1">
      <alignment horizontal="center"/>
    </xf>
    <xf numFmtId="167" fontId="6" fillId="2" borderId="32" xfId="4" applyNumberFormat="1" applyFont="1" applyFill="1" applyBorder="1" applyAlignment="1" applyProtection="1">
      <alignment horizontal="center"/>
    </xf>
    <xf numFmtId="167" fontId="6" fillId="2" borderId="37" xfId="4" applyNumberFormat="1" applyFont="1" applyFill="1" applyBorder="1" applyAlignment="1" applyProtection="1">
      <alignment horizontal="center"/>
    </xf>
    <xf numFmtId="167" fontId="6" fillId="2" borderId="29" xfId="4" applyNumberFormat="1" applyFont="1" applyFill="1" applyBorder="1" applyAlignment="1" applyProtection="1">
      <alignment horizontal="center" vertical="center"/>
    </xf>
    <xf numFmtId="167" fontId="6" fillId="2" borderId="38" xfId="4" applyNumberFormat="1" applyFont="1" applyFill="1" applyBorder="1" applyAlignment="1" applyProtection="1">
      <alignment horizontal="center"/>
    </xf>
    <xf numFmtId="167" fontId="6" fillId="2" borderId="39" xfId="4" applyNumberFormat="1" applyFont="1" applyFill="1" applyBorder="1" applyAlignment="1" applyProtection="1">
      <alignment horizontal="center"/>
    </xf>
    <xf numFmtId="167" fontId="6" fillId="2" borderId="40" xfId="4" applyNumberFormat="1" applyFont="1" applyFill="1" applyBorder="1" applyAlignment="1" applyProtection="1">
      <alignment horizontal="center"/>
    </xf>
    <xf numFmtId="167" fontId="6" fillId="2" borderId="3" xfId="4" applyNumberFormat="1" applyFont="1" applyFill="1" applyBorder="1" applyAlignment="1" applyProtection="1">
      <alignment horizontal="center" vertical="top"/>
    </xf>
    <xf numFmtId="167" fontId="6" fillId="2" borderId="36" xfId="4" applyNumberFormat="1" applyFont="1" applyFill="1" applyBorder="1" applyAlignment="1" applyProtection="1">
      <alignment horizontal="center" vertical="top"/>
    </xf>
    <xf numFmtId="167" fontId="6" fillId="2" borderId="34" xfId="4" applyNumberFormat="1" applyFont="1" applyFill="1" applyBorder="1" applyAlignment="1" applyProtection="1">
      <alignment horizontal="center"/>
    </xf>
    <xf numFmtId="167" fontId="6" fillId="2" borderId="15" xfId="4" applyNumberFormat="1" applyFont="1" applyFill="1" applyBorder="1" applyAlignment="1" applyProtection="1">
      <alignment horizontal="center"/>
    </xf>
    <xf numFmtId="167" fontId="6" fillId="2" borderId="3" xfId="4" applyNumberFormat="1" applyFont="1" applyFill="1" applyBorder="1" applyAlignment="1" applyProtection="1">
      <alignment horizontal="center" vertical="center"/>
    </xf>
    <xf numFmtId="167" fontId="6" fillId="2" borderId="41" xfId="4" applyNumberFormat="1" applyFont="1" applyFill="1" applyBorder="1" applyAlignment="1" applyProtection="1">
      <alignment horizontal="center"/>
    </xf>
    <xf numFmtId="167" fontId="6" fillId="2" borderId="42" xfId="4" applyNumberFormat="1" applyFont="1" applyFill="1" applyBorder="1" applyAlignment="1" applyProtection="1">
      <alignment horizontal="center"/>
    </xf>
    <xf numFmtId="181" fontId="15" fillId="0" borderId="5" xfId="0" applyFont="1" applyBorder="1" applyAlignment="1">
      <alignment horizontal="center"/>
    </xf>
    <xf numFmtId="171" fontId="6" fillId="0" borderId="9" xfId="0" applyNumberFormat="1" applyFont="1" applyBorder="1" applyAlignment="1">
      <alignment horizontal="center" vertical="center"/>
    </xf>
    <xf numFmtId="171" fontId="6" fillId="0" borderId="12" xfId="0" applyNumberFormat="1" applyFont="1" applyBorder="1" applyAlignment="1">
      <alignment horizontal="center" vertical="center"/>
    </xf>
    <xf numFmtId="171" fontId="6" fillId="2" borderId="30" xfId="0" applyNumberFormat="1" applyFont="1" applyFill="1" applyBorder="1" applyAlignment="1">
      <alignment horizontal="center" vertical="center"/>
    </xf>
    <xf numFmtId="171" fontId="6" fillId="2" borderId="12" xfId="0" applyNumberFormat="1" applyFont="1" applyFill="1" applyBorder="1" applyAlignment="1">
      <alignment horizontal="center" vertical="center"/>
    </xf>
    <xf numFmtId="166" fontId="6" fillId="0" borderId="30" xfId="0" applyNumberFormat="1" applyFont="1" applyBorder="1" applyAlignment="1">
      <alignment horizontal="center" vertical="center"/>
    </xf>
    <xf numFmtId="181" fontId="5" fillId="2" borderId="12" xfId="0" applyFont="1" applyFill="1" applyBorder="1" applyAlignment="1">
      <alignment horizontal="center" vertical="center"/>
    </xf>
    <xf numFmtId="181" fontId="5" fillId="0" borderId="9" xfId="0" applyFont="1" applyBorder="1" applyAlignment="1">
      <alignment horizontal="left" vertical="center"/>
    </xf>
    <xf numFmtId="166" fontId="6" fillId="0" borderId="12" xfId="0" applyNumberFormat="1" applyFont="1" applyBorder="1" applyAlignment="1">
      <alignment horizontal="center" vertical="center"/>
    </xf>
    <xf numFmtId="181" fontId="5" fillId="0" borderId="14" xfId="0" applyFont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center" vertical="center"/>
    </xf>
    <xf numFmtId="166" fontId="6" fillId="2" borderId="12" xfId="0" applyNumberFormat="1" applyFont="1" applyFill="1" applyBorder="1" applyAlignment="1">
      <alignment horizontal="center" vertical="center"/>
    </xf>
    <xf numFmtId="166" fontId="6" fillId="2" borderId="30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181" fontId="5" fillId="0" borderId="5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166" fontId="6" fillId="0" borderId="7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81" fontId="5" fillId="2" borderId="4" xfId="0" applyFont="1" applyFill="1" applyBorder="1" applyAlignment="1">
      <alignment horizontal="center" vertical="center"/>
    </xf>
    <xf numFmtId="166" fontId="6" fillId="2" borderId="4" xfId="0" applyNumberFormat="1" applyFont="1" applyFill="1" applyBorder="1" applyAlignment="1">
      <alignment horizontal="center" vertical="center"/>
    </xf>
    <xf numFmtId="166" fontId="6" fillId="2" borderId="7" xfId="0" applyNumberFormat="1" applyFont="1" applyFill="1" applyBorder="1" applyAlignment="1">
      <alignment horizontal="center" vertical="center"/>
    </xf>
    <xf numFmtId="166" fontId="6" fillId="2" borderId="5" xfId="0" applyNumberFormat="1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71" fontId="5" fillId="2" borderId="12" xfId="0" applyNumberFormat="1" applyFont="1" applyFill="1" applyBorder="1" applyAlignment="1">
      <alignment horizontal="center" vertical="center"/>
    </xf>
    <xf numFmtId="181" fontId="15" fillId="0" borderId="4" xfId="0" applyFont="1" applyBorder="1" applyAlignment="1">
      <alignment horizontal="right"/>
    </xf>
    <xf numFmtId="171" fontId="5" fillId="2" borderId="1" xfId="0" applyNumberFormat="1" applyFont="1" applyFill="1" applyBorder="1" applyAlignment="1">
      <alignment horizontal="center" vertical="center"/>
    </xf>
    <xf numFmtId="171" fontId="6" fillId="0" borderId="5" xfId="0" applyNumberFormat="1" applyFont="1" applyFill="1" applyBorder="1" applyAlignment="1">
      <alignment horizontal="center" vertical="center"/>
    </xf>
    <xf numFmtId="181" fontId="5" fillId="0" borderId="12" xfId="0" applyFont="1" applyBorder="1" applyAlignment="1">
      <alignment horizontal="center" vertical="center"/>
    </xf>
    <xf numFmtId="171" fontId="6" fillId="0" borderId="14" xfId="0" applyNumberFormat="1" applyFont="1" applyFill="1" applyBorder="1" applyAlignment="1">
      <alignment horizontal="center" vertical="center"/>
    </xf>
    <xf numFmtId="171" fontId="6" fillId="2" borderId="1" xfId="0" applyNumberFormat="1" applyFont="1" applyFill="1" applyBorder="1" applyAlignment="1">
      <alignment horizontal="center" vertical="center"/>
    </xf>
    <xf numFmtId="171" fontId="6" fillId="0" borderId="1" xfId="0" applyNumberFormat="1" applyFont="1" applyBorder="1" applyAlignment="1">
      <alignment horizontal="center" vertical="center"/>
    </xf>
    <xf numFmtId="171" fontId="5" fillId="0" borderId="12" xfId="0" applyNumberFormat="1" applyFont="1" applyFill="1" applyBorder="1" applyAlignment="1">
      <alignment horizontal="center" vertical="center"/>
    </xf>
    <xf numFmtId="172" fontId="6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8" fillId="2" borderId="2" xfId="0" applyFont="1" applyFill="1" applyBorder="1"/>
    <xf numFmtId="171" fontId="18" fillId="2" borderId="0" xfId="0" applyNumberFormat="1" applyFont="1" applyFill="1" applyBorder="1"/>
    <xf numFmtId="181" fontId="19" fillId="0" borderId="0" xfId="0" applyFont="1" applyAlignment="1"/>
    <xf numFmtId="181" fontId="14" fillId="0" borderId="0" xfId="0" applyFont="1" applyAlignment="1"/>
    <xf numFmtId="181" fontId="14" fillId="2" borderId="1" xfId="0" applyFont="1" applyFill="1" applyBorder="1" applyAlignment="1">
      <alignment horizontal="center"/>
    </xf>
    <xf numFmtId="181" fontId="20" fillId="0" borderId="9" xfId="0" applyFont="1" applyBorder="1"/>
    <xf numFmtId="171" fontId="0" fillId="0" borderId="12" xfId="0" applyNumberFormat="1" applyBorder="1"/>
    <xf numFmtId="171" fontId="18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8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8" fillId="0" borderId="30" xfId="0" applyNumberFormat="1" applyFont="1" applyBorder="1"/>
    <xf numFmtId="181" fontId="20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20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20" fillId="0" borderId="44" xfId="0" applyFont="1" applyFill="1" applyBorder="1" applyAlignment="1">
      <alignment wrapText="1"/>
    </xf>
    <xf numFmtId="181" fontId="20" fillId="0" borderId="43" xfId="0" applyFont="1" applyFill="1" applyBorder="1" applyAlignment="1">
      <alignment wrapText="1"/>
    </xf>
    <xf numFmtId="181" fontId="20" fillId="0" borderId="45" xfId="0" applyFont="1" applyFill="1" applyBorder="1" applyAlignment="1">
      <alignment horizontal="left" wrapText="1"/>
    </xf>
    <xf numFmtId="181" fontId="3" fillId="0" borderId="43" xfId="0" applyFont="1" applyFill="1" applyBorder="1" applyAlignment="1">
      <alignment horizontal="left" wrapText="1" indent="1"/>
    </xf>
    <xf numFmtId="181" fontId="20" fillId="0" borderId="9" xfId="0" applyFont="1" applyFill="1" applyBorder="1" applyAlignment="1">
      <alignment horizontal="left" wrapText="1"/>
    </xf>
    <xf numFmtId="181" fontId="3" fillId="0" borderId="47" xfId="0" applyFont="1" applyFill="1" applyBorder="1" applyAlignment="1">
      <alignment horizontal="left" wrapText="1" indent="1"/>
    </xf>
    <xf numFmtId="181" fontId="14" fillId="2" borderId="14" xfId="0" applyFont="1" applyFill="1" applyBorder="1" applyAlignment="1">
      <alignment wrapText="1"/>
    </xf>
    <xf numFmtId="171" fontId="14" fillId="2" borderId="30" xfId="0" applyNumberFormat="1" applyFont="1" applyFill="1" applyBorder="1"/>
    <xf numFmtId="181" fontId="19" fillId="0" borderId="0" xfId="0" applyFont="1" applyAlignment="1">
      <alignment horizontal="center"/>
    </xf>
    <xf numFmtId="181" fontId="20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20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4" fillId="2" borderId="6" xfId="0" applyFont="1" applyFill="1" applyBorder="1" applyAlignment="1">
      <alignment horizontal="center" wrapText="1"/>
    </xf>
    <xf numFmtId="181" fontId="18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20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20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3" fillId="0" borderId="48" xfId="0" applyFont="1" applyFill="1" applyBorder="1" applyAlignment="1">
      <alignment horizontal="center"/>
    </xf>
    <xf numFmtId="181" fontId="5" fillId="0" borderId="55" xfId="0" applyFont="1" applyBorder="1" applyAlignment="1">
      <alignment horizontal="left" vertical="center" indent="1"/>
    </xf>
    <xf numFmtId="171" fontId="6" fillId="0" borderId="56" xfId="0" applyNumberFormat="1" applyFont="1" applyBorder="1" applyAlignment="1">
      <alignment horizontal="center" vertical="center"/>
    </xf>
    <xf numFmtId="171" fontId="5" fillId="2" borderId="57" xfId="0" applyNumberFormat="1" applyFont="1" applyFill="1" applyBorder="1" applyAlignment="1">
      <alignment horizontal="center" vertical="center"/>
    </xf>
    <xf numFmtId="171" fontId="6" fillId="0" borderId="56" xfId="0" applyNumberFormat="1" applyFont="1" applyFill="1" applyBorder="1" applyAlignment="1">
      <alignment horizontal="center" vertical="center"/>
    </xf>
    <xf numFmtId="171" fontId="5" fillId="0" borderId="57" xfId="0" applyNumberFormat="1" applyFont="1" applyBorder="1" applyAlignment="1">
      <alignment horizontal="center" vertical="center"/>
    </xf>
    <xf numFmtId="171" fontId="5" fillId="0" borderId="58" xfId="0" applyNumberFormat="1" applyFont="1" applyBorder="1" applyAlignment="1">
      <alignment horizontal="center" vertical="center"/>
    </xf>
    <xf numFmtId="181" fontId="5" fillId="0" borderId="59" xfId="0" applyFont="1" applyFill="1" applyBorder="1" applyAlignment="1">
      <alignment horizontal="left" vertical="center" indent="1"/>
    </xf>
    <xf numFmtId="171" fontId="5" fillId="0" borderId="60" xfId="0" applyNumberFormat="1" applyFont="1" applyBorder="1" applyAlignment="1">
      <alignment horizontal="right" vertical="center" indent="1"/>
    </xf>
    <xf numFmtId="181" fontId="5" fillId="0" borderId="61" xfId="0" applyFont="1" applyFill="1" applyBorder="1" applyAlignment="1">
      <alignment horizontal="left" vertical="center" indent="1"/>
    </xf>
    <xf numFmtId="181" fontId="15" fillId="0" borderId="62" xfId="0" applyFont="1" applyBorder="1" applyAlignment="1">
      <alignment horizontal="right"/>
    </xf>
    <xf numFmtId="173" fontId="5" fillId="2" borderId="63" xfId="5" applyNumberFormat="1" applyFont="1" applyFill="1" applyBorder="1" applyAlignment="1">
      <alignment horizontal="center" vertical="center"/>
    </xf>
    <xf numFmtId="173" fontId="5" fillId="0" borderId="63" xfId="5" applyNumberFormat="1" applyFont="1" applyFill="1" applyBorder="1" applyAlignment="1">
      <alignment horizontal="center" vertical="center"/>
    </xf>
    <xf numFmtId="173" fontId="5" fillId="0" borderId="64" xfId="0" applyNumberFormat="1" applyFont="1" applyBorder="1" applyAlignment="1">
      <alignment horizontal="right" indent="1"/>
    </xf>
    <xf numFmtId="181" fontId="4" fillId="0" borderId="65" xfId="0" applyFont="1" applyBorder="1" applyAlignment="1">
      <alignment horizontal="centerContinuous" vertical="center"/>
    </xf>
    <xf numFmtId="181" fontId="5" fillId="0" borderId="57" xfId="0" applyFont="1" applyBorder="1" applyAlignment="1">
      <alignment horizontal="centerContinuous" vertical="center" wrapText="1"/>
    </xf>
    <xf numFmtId="181" fontId="5" fillId="0" borderId="58" xfId="0" applyFont="1" applyBorder="1" applyAlignment="1">
      <alignment horizontal="centerContinuous" vertical="center" wrapText="1"/>
    </xf>
    <xf numFmtId="181" fontId="5" fillId="0" borderId="66" xfId="0" applyFont="1" applyBorder="1" applyAlignment="1">
      <alignment vertical="center"/>
    </xf>
    <xf numFmtId="181" fontId="5" fillId="0" borderId="67" xfId="0" applyFont="1" applyBorder="1" applyAlignment="1">
      <alignment horizontal="center" vertical="center" wrapText="1"/>
    </xf>
    <xf numFmtId="181" fontId="5" fillId="0" borderId="68" xfId="0" applyFont="1" applyBorder="1" applyAlignment="1">
      <alignment horizontal="center" vertical="center"/>
    </xf>
    <xf numFmtId="181" fontId="5" fillId="0" borderId="60" xfId="0" applyFont="1" applyBorder="1" applyAlignment="1">
      <alignment horizontal="center" vertical="center"/>
    </xf>
    <xf numFmtId="181" fontId="5" fillId="0" borderId="69" xfId="0" applyFont="1" applyBorder="1" applyAlignment="1">
      <alignment horizontal="left" vertical="center" indent="1"/>
    </xf>
    <xf numFmtId="171" fontId="6" fillId="0" borderId="60" xfId="0" applyNumberFormat="1" applyFont="1" applyBorder="1" applyAlignment="1">
      <alignment horizontal="center" vertical="center"/>
    </xf>
    <xf numFmtId="181" fontId="5" fillId="0" borderId="70" xfId="0" applyFont="1" applyBorder="1" applyAlignment="1">
      <alignment horizontal="left" vertical="center" indent="1"/>
    </xf>
    <xf numFmtId="171" fontId="6" fillId="0" borderId="71" xfId="0" applyNumberFormat="1" applyFont="1" applyBorder="1" applyAlignment="1">
      <alignment horizontal="center" vertical="center"/>
    </xf>
    <xf numFmtId="181" fontId="5" fillId="0" borderId="72" xfId="0" applyFont="1" applyBorder="1" applyAlignment="1">
      <alignment horizontal="left" vertical="center" indent="1"/>
    </xf>
    <xf numFmtId="171" fontId="6" fillId="0" borderId="67" xfId="0" applyNumberFormat="1" applyFont="1" applyBorder="1" applyAlignment="1">
      <alignment horizontal="center" vertical="center"/>
    </xf>
    <xf numFmtId="181" fontId="5" fillId="0" borderId="73" xfId="0" applyFont="1" applyBorder="1" applyAlignment="1">
      <alignment horizontal="left" vertical="center" wrapText="1" indent="1"/>
    </xf>
    <xf numFmtId="171" fontId="6" fillId="0" borderId="74" xfId="0" applyNumberFormat="1" applyFont="1" applyBorder="1" applyAlignment="1">
      <alignment horizontal="center" vertical="center"/>
    </xf>
    <xf numFmtId="171" fontId="6" fillId="2" borderId="63" xfId="0" applyNumberFormat="1" applyFont="1" applyFill="1" applyBorder="1" applyAlignment="1">
      <alignment horizontal="center" vertical="center"/>
    </xf>
    <xf numFmtId="171" fontId="6" fillId="0" borderId="62" xfId="0" applyNumberFormat="1" applyFont="1" applyFill="1" applyBorder="1" applyAlignment="1">
      <alignment horizontal="center" vertical="center"/>
    </xf>
    <xf numFmtId="171" fontId="6" fillId="0" borderId="63" xfId="0" applyNumberFormat="1" applyFont="1" applyBorder="1" applyAlignment="1">
      <alignment horizontal="center" vertical="center"/>
    </xf>
    <xf numFmtId="171" fontId="6" fillId="0" borderId="75" xfId="0" applyNumberFormat="1" applyFont="1" applyBorder="1" applyAlignment="1">
      <alignment horizontal="center" vertical="center"/>
    </xf>
    <xf numFmtId="181" fontId="5" fillId="0" borderId="55" xfId="0" applyFont="1" applyFill="1" applyBorder="1" applyAlignment="1">
      <alignment horizontal="left" vertical="center" indent="1"/>
    </xf>
    <xf numFmtId="181" fontId="15" fillId="0" borderId="62" xfId="0" applyFont="1" applyBorder="1" applyAlignment="1">
      <alignment horizontal="center"/>
    </xf>
    <xf numFmtId="181" fontId="5" fillId="0" borderId="79" xfId="0" applyFont="1" applyFill="1" applyBorder="1" applyAlignment="1">
      <alignment horizontal="left" vertical="center" indent="1"/>
    </xf>
    <xf numFmtId="168" fontId="5" fillId="2" borderId="17" xfId="1" applyNumberFormat="1" applyFont="1" applyFill="1" applyBorder="1" applyProtection="1"/>
    <xf numFmtId="168" fontId="5" fillId="2" borderId="35" xfId="1" applyNumberFormat="1" applyFont="1" applyFill="1" applyBorder="1" applyAlignment="1" applyProtection="1">
      <alignment horizontal="center" vertical="center"/>
    </xf>
    <xf numFmtId="172" fontId="6" fillId="2" borderId="0" xfId="1" applyNumberFormat="1" applyFont="1" applyFill="1" applyBorder="1" applyAlignment="1" applyProtection="1">
      <alignment horizontal="center"/>
    </xf>
    <xf numFmtId="176" fontId="6" fillId="2" borderId="0" xfId="1" applyNumberFormat="1" applyFont="1" applyFill="1" applyBorder="1" applyAlignment="1" applyProtection="1">
      <alignment horizontal="center"/>
    </xf>
    <xf numFmtId="176" fontId="6" fillId="2" borderId="81" xfId="1" applyNumberFormat="1" applyFont="1" applyFill="1" applyBorder="1" applyAlignment="1" applyProtection="1">
      <alignment horizontal="center"/>
    </xf>
    <xf numFmtId="176" fontId="6" fillId="2" borderId="82" xfId="1" applyNumberFormat="1" applyFont="1" applyFill="1" applyBorder="1" applyAlignment="1" applyProtection="1">
      <alignment horizontal="center"/>
    </xf>
    <xf numFmtId="176" fontId="6" fillId="2" borderId="83" xfId="1" applyNumberFormat="1" applyFont="1" applyFill="1" applyBorder="1" applyAlignment="1" applyProtection="1">
      <alignment horizontal="center"/>
    </xf>
    <xf numFmtId="176" fontId="6" fillId="2" borderId="84" xfId="1" applyNumberFormat="1" applyFont="1" applyFill="1" applyBorder="1" applyAlignment="1" applyProtection="1">
      <alignment horizontal="center"/>
    </xf>
    <xf numFmtId="176" fontId="6" fillId="2" borderId="84" xfId="1" applyNumberFormat="1" applyFont="1" applyFill="1" applyBorder="1" applyAlignment="1" applyProtection="1">
      <alignment horizontal="center" vertical="top"/>
    </xf>
    <xf numFmtId="176" fontId="6" fillId="2" borderId="85" xfId="1" applyNumberFormat="1" applyFont="1" applyFill="1" applyBorder="1" applyAlignment="1" applyProtection="1">
      <alignment horizontal="center"/>
    </xf>
    <xf numFmtId="176" fontId="6" fillId="2" borderId="15" xfId="1" applyNumberFormat="1" applyFont="1" applyFill="1" applyBorder="1" applyAlignment="1" applyProtection="1">
      <alignment horizontal="center"/>
    </xf>
    <xf numFmtId="168" fontId="5" fillId="0" borderId="86" xfId="1" applyNumberFormat="1" applyFont="1" applyFill="1" applyBorder="1" applyProtection="1"/>
    <xf numFmtId="175" fontId="5" fillId="0" borderId="87" xfId="4" applyNumberFormat="1" applyFont="1" applyFill="1" applyBorder="1" applyAlignment="1" applyProtection="1">
      <alignment horizontal="centerContinuous"/>
    </xf>
    <xf numFmtId="181" fontId="5" fillId="0" borderId="87" xfId="4" applyFont="1" applyFill="1" applyBorder="1" applyAlignment="1" applyProtection="1">
      <alignment horizontal="center"/>
    </xf>
    <xf numFmtId="181" fontId="5" fillId="0" borderId="88" xfId="4" applyFont="1" applyFill="1" applyBorder="1" applyAlignment="1" applyProtection="1">
      <alignment horizontal="center"/>
    </xf>
    <xf numFmtId="181" fontId="5" fillId="0" borderId="88" xfId="4" applyFont="1" applyFill="1" applyBorder="1" applyAlignment="1" applyProtection="1">
      <alignment horizontal="center" vertical="center"/>
    </xf>
    <xf numFmtId="171" fontId="6" fillId="0" borderId="87" xfId="1" applyNumberFormat="1" applyFont="1" applyFill="1" applyBorder="1" applyAlignment="1" applyProtection="1">
      <alignment horizontal="center"/>
    </xf>
    <xf numFmtId="171" fontId="6" fillId="0" borderId="89" xfId="1" applyNumberFormat="1" applyFont="1" applyFill="1" applyBorder="1" applyAlignment="1" applyProtection="1">
      <alignment horizontal="center"/>
    </xf>
    <xf numFmtId="167" fontId="6" fillId="0" borderId="88" xfId="4" applyNumberFormat="1" applyFont="1" applyFill="1" applyBorder="1" applyAlignment="1" applyProtection="1">
      <alignment horizontal="center" vertical="center"/>
    </xf>
    <xf numFmtId="171" fontId="6" fillId="0" borderId="88" xfId="1" applyNumberFormat="1" applyFont="1" applyFill="1" applyBorder="1" applyAlignment="1" applyProtection="1">
      <alignment horizontal="center" vertical="center"/>
    </xf>
    <xf numFmtId="167" fontId="6" fillId="0" borderId="87" xfId="4" applyNumberFormat="1" applyFont="1" applyFill="1" applyBorder="1" applyAlignment="1" applyProtection="1">
      <alignment horizontal="center"/>
    </xf>
    <xf numFmtId="171" fontId="6" fillId="0" borderId="87" xfId="1" applyNumberFormat="1" applyFont="1" applyFill="1" applyBorder="1" applyAlignment="1" applyProtection="1">
      <alignment horizontal="center" vertical="top"/>
    </xf>
    <xf numFmtId="171" fontId="6" fillId="0" borderId="90" xfId="1" applyNumberFormat="1" applyFont="1" applyFill="1" applyBorder="1" applyAlignment="1" applyProtection="1">
      <alignment horizontal="center"/>
    </xf>
    <xf numFmtId="171" fontId="6" fillId="0" borderId="91" xfId="1" applyNumberFormat="1" applyFont="1" applyFill="1" applyBorder="1" applyAlignment="1" applyProtection="1">
      <alignment horizontal="center"/>
    </xf>
    <xf numFmtId="181" fontId="5" fillId="0" borderId="86" xfId="4" applyFont="1" applyFill="1" applyBorder="1" applyProtection="1"/>
    <xf numFmtId="175" fontId="5" fillId="0" borderId="87" xfId="4" applyNumberFormat="1" applyFont="1" applyFill="1" applyBorder="1" applyAlignment="1" applyProtection="1">
      <alignment horizontal="center"/>
    </xf>
    <xf numFmtId="172" fontId="6" fillId="0" borderId="87" xfId="4" applyNumberFormat="1" applyFont="1" applyFill="1" applyBorder="1" applyAlignment="1" applyProtection="1">
      <alignment horizontal="center"/>
    </xf>
    <xf numFmtId="167" fontId="6" fillId="0" borderId="89" xfId="4" applyNumberFormat="1" applyFont="1" applyFill="1" applyBorder="1" applyAlignment="1" applyProtection="1">
      <alignment horizontal="center"/>
    </xf>
    <xf numFmtId="167" fontId="6" fillId="0" borderId="87" xfId="4" applyNumberFormat="1" applyFont="1" applyFill="1" applyBorder="1" applyAlignment="1" applyProtection="1">
      <alignment horizontal="center" vertical="top"/>
    </xf>
    <xf numFmtId="167" fontId="6" fillId="0" borderId="90" xfId="4" applyNumberFormat="1" applyFont="1" applyFill="1" applyBorder="1" applyAlignment="1" applyProtection="1">
      <alignment horizontal="center"/>
    </xf>
    <xf numFmtId="167" fontId="6" fillId="0" borderId="91" xfId="4" applyNumberFormat="1" applyFont="1" applyFill="1" applyBorder="1" applyAlignment="1" applyProtection="1">
      <alignment horizontal="center"/>
    </xf>
    <xf numFmtId="171" fontId="5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8" fillId="2" borderId="0" xfId="0" applyFont="1" applyFill="1" applyBorder="1" applyAlignment="1">
      <alignment horizontal="center"/>
    </xf>
    <xf numFmtId="181" fontId="15" fillId="0" borderId="5" xfId="0" applyFont="1" applyBorder="1" applyAlignment="1">
      <alignment horizontal="center" vertical="center"/>
    </xf>
    <xf numFmtId="181" fontId="15" fillId="0" borderId="0" xfId="0" applyFont="1" applyBorder="1" applyAlignment="1">
      <alignment horizontal="center" vertical="center"/>
    </xf>
    <xf numFmtId="181" fontId="15" fillId="0" borderId="62" xfId="0" applyFont="1" applyBorder="1" applyAlignment="1">
      <alignment horizontal="center" vertical="center"/>
    </xf>
    <xf numFmtId="173" fontId="5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8" fillId="2" borderId="0" xfId="0" applyFont="1" applyFill="1" applyBorder="1"/>
    <xf numFmtId="181" fontId="18" fillId="3" borderId="0" xfId="0" applyFont="1" applyFill="1" applyBorder="1"/>
    <xf numFmtId="171" fontId="18" fillId="3" borderId="0" xfId="0" applyNumberFormat="1" applyFont="1" applyFill="1" applyBorder="1"/>
    <xf numFmtId="171" fontId="0" fillId="0" borderId="13" xfId="0" applyNumberFormat="1" applyBorder="1"/>
    <xf numFmtId="181" fontId="18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8" fillId="2" borderId="13" xfId="0" applyNumberFormat="1" applyFont="1" applyFill="1" applyBorder="1"/>
    <xf numFmtId="181" fontId="18" fillId="3" borderId="2" xfId="0" applyFont="1" applyFill="1" applyBorder="1"/>
    <xf numFmtId="181" fontId="18" fillId="3" borderId="0" xfId="0" applyFont="1" applyFill="1" applyBorder="1" applyAlignment="1">
      <alignment horizontal="center"/>
    </xf>
    <xf numFmtId="171" fontId="18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20" fillId="0" borderId="46" xfId="0" applyFont="1" applyFill="1" applyBorder="1" applyAlignment="1">
      <alignment horizontal="left" wrapText="1"/>
    </xf>
    <xf numFmtId="181" fontId="18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10" fillId="2" borderId="14" xfId="0" applyFont="1" applyFill="1" applyBorder="1" applyAlignment="1">
      <alignment horizontal="center" wrapText="1"/>
    </xf>
    <xf numFmtId="181" fontId="10" fillId="2" borderId="6" xfId="0" applyFont="1" applyFill="1" applyBorder="1" applyAlignment="1">
      <alignment horizontal="center" vertical="center" wrapText="1"/>
    </xf>
    <xf numFmtId="181" fontId="10" fillId="0" borderId="7" xfId="0" applyFont="1" applyBorder="1" applyAlignment="1">
      <alignment vertical="center"/>
    </xf>
    <xf numFmtId="181" fontId="10" fillId="2" borderId="1" xfId="0" applyFont="1" applyFill="1" applyBorder="1" applyAlignment="1">
      <alignment horizontal="center" vertical="center" wrapText="1"/>
    </xf>
    <xf numFmtId="181" fontId="10" fillId="0" borderId="2" xfId="0" applyFont="1" applyBorder="1"/>
    <xf numFmtId="181" fontId="10" fillId="0" borderId="0" xfId="0" applyFont="1" applyBorder="1"/>
    <xf numFmtId="181" fontId="10" fillId="0" borderId="12" xfId="0" applyFont="1" applyBorder="1" applyAlignment="1">
      <alignment wrapText="1"/>
    </xf>
    <xf numFmtId="181" fontId="10" fillId="0" borderId="13" xfId="0" applyFont="1" applyBorder="1"/>
    <xf numFmtId="181" fontId="10" fillId="0" borderId="3" xfId="0" applyFont="1" applyBorder="1"/>
    <xf numFmtId="181" fontId="10" fillId="0" borderId="6" xfId="0" applyFont="1" applyBorder="1"/>
    <xf numFmtId="181" fontId="10" fillId="0" borderId="7" xfId="0" applyFont="1" applyBorder="1"/>
    <xf numFmtId="177" fontId="10" fillId="0" borderId="30" xfId="2" applyNumberFormat="1" applyFont="1" applyBorder="1"/>
    <xf numFmtId="177" fontId="10" fillId="0" borderId="8" xfId="2" applyNumberFormat="1" applyFont="1" applyBorder="1"/>
    <xf numFmtId="181" fontId="10" fillId="0" borderId="30" xfId="0" applyFont="1" applyBorder="1"/>
    <xf numFmtId="178" fontId="10" fillId="0" borderId="3" xfId="2" applyNumberFormat="1" applyFont="1" applyBorder="1"/>
    <xf numFmtId="178" fontId="10" fillId="0" borderId="13" xfId="2" applyNumberFormat="1" applyFont="1" applyBorder="1"/>
    <xf numFmtId="178" fontId="10" fillId="0" borderId="30" xfId="2" applyNumberFormat="1" applyFont="1" applyFill="1" applyBorder="1"/>
    <xf numFmtId="178" fontId="10" fillId="0" borderId="8" xfId="2" applyNumberFormat="1" applyFont="1" applyFill="1" applyBorder="1"/>
    <xf numFmtId="178" fontId="10" fillId="0" borderId="30" xfId="2" applyNumberFormat="1" applyFont="1" applyBorder="1"/>
    <xf numFmtId="178" fontId="10" fillId="0" borderId="3" xfId="2" applyNumberFormat="1" applyFont="1" applyFill="1" applyBorder="1"/>
    <xf numFmtId="178" fontId="10" fillId="0" borderId="13" xfId="2" applyNumberFormat="1" applyFont="1" applyFill="1" applyBorder="1"/>
    <xf numFmtId="181" fontId="10" fillId="0" borderId="14" xfId="0" applyFont="1" applyBorder="1"/>
    <xf numFmtId="181" fontId="10" fillId="0" borderId="5" xfId="0" applyFont="1" applyBorder="1"/>
    <xf numFmtId="178" fontId="10" fillId="0" borderId="1" xfId="2" applyNumberFormat="1" applyFont="1" applyFill="1" applyBorder="1"/>
    <xf numFmtId="178" fontId="10" fillId="0" borderId="10" xfId="2" applyNumberFormat="1" applyFont="1" applyFill="1" applyBorder="1"/>
    <xf numFmtId="178" fontId="10" fillId="0" borderId="1" xfId="2" applyNumberFormat="1" applyFont="1" applyBorder="1"/>
    <xf numFmtId="181" fontId="10" fillId="0" borderId="1" xfId="0" applyFont="1" applyBorder="1"/>
    <xf numFmtId="177" fontId="10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5" fillId="0" borderId="86" xfId="0" applyFont="1" applyFill="1" applyBorder="1" applyAlignment="1">
      <alignment horizontal="center"/>
    </xf>
    <xf numFmtId="181" fontId="5" fillId="0" borderId="0" xfId="0" applyFont="1" applyFill="1"/>
    <xf numFmtId="181" fontId="6" fillId="0" borderId="96" xfId="0" applyFont="1" applyFill="1" applyBorder="1" applyAlignment="1">
      <alignment horizontal="center"/>
    </xf>
    <xf numFmtId="164" fontId="5" fillId="0" borderId="59" xfId="3" quotePrefix="1" applyFont="1" applyFill="1" applyBorder="1" applyAlignment="1">
      <alignment horizontal="center" wrapText="1"/>
    </xf>
    <xf numFmtId="169" fontId="5" fillId="0" borderId="60" xfId="0" applyNumberFormat="1" applyFont="1" applyFill="1" applyBorder="1" applyAlignment="1">
      <alignment horizontal="center" wrapText="1"/>
    </xf>
    <xf numFmtId="169" fontId="5" fillId="0" borderId="9" xfId="0" applyNumberFormat="1" applyFont="1" applyFill="1" applyBorder="1" applyAlignment="1">
      <alignment horizontal="center" wrapText="1"/>
    </xf>
    <xf numFmtId="169" fontId="5" fillId="0" borderId="12" xfId="0" applyNumberFormat="1" applyFont="1" applyFill="1" applyBorder="1" applyAlignment="1">
      <alignment horizontal="center" wrapText="1"/>
    </xf>
    <xf numFmtId="164" fontId="5" fillId="0" borderId="11" xfId="3" quotePrefix="1" applyFont="1" applyFill="1" applyBorder="1" applyAlignment="1">
      <alignment horizontal="center" wrapText="1"/>
    </xf>
    <xf numFmtId="181" fontId="6" fillId="0" borderId="0" xfId="0" applyFont="1" applyFill="1" applyAlignment="1">
      <alignment horizontal="center"/>
    </xf>
    <xf numFmtId="181" fontId="5" fillId="2" borderId="97" xfId="0" applyFont="1" applyFill="1" applyBorder="1" applyAlignment="1">
      <alignment horizontal="left"/>
    </xf>
    <xf numFmtId="174" fontId="5" fillId="0" borderId="60" xfId="0" applyNumberFormat="1" applyFont="1" applyFill="1" applyBorder="1" applyAlignment="1">
      <alignment horizontal="center" wrapText="1"/>
    </xf>
    <xf numFmtId="43" fontId="5" fillId="0" borderId="60" xfId="0" applyNumberFormat="1" applyFont="1" applyFill="1" applyBorder="1" applyAlignment="1">
      <alignment horizontal="center" wrapText="1"/>
    </xf>
    <xf numFmtId="174" fontId="5" fillId="0" borderId="9" xfId="0" applyNumberFormat="1" applyFont="1" applyFill="1" applyBorder="1" applyAlignment="1">
      <alignment horizontal="center" wrapText="1"/>
    </xf>
    <xf numFmtId="181" fontId="6" fillId="0" borderId="79" xfId="0" applyFont="1" applyFill="1" applyBorder="1" applyAlignment="1">
      <alignment horizontal="center"/>
    </xf>
    <xf numFmtId="174" fontId="6" fillId="0" borderId="1" xfId="0" applyNumberFormat="1" applyFont="1" applyFill="1" applyBorder="1" applyAlignment="1">
      <alignment horizontal="center"/>
    </xf>
    <xf numFmtId="174" fontId="6" fillId="0" borderId="10" xfId="0" applyNumberFormat="1" applyFont="1" applyFill="1" applyBorder="1" applyAlignment="1">
      <alignment horizontal="center"/>
    </xf>
    <xf numFmtId="174" fontId="6" fillId="0" borderId="67" xfId="0" applyNumberFormat="1" applyFont="1" applyFill="1" applyBorder="1" applyAlignment="1">
      <alignment horizontal="center"/>
    </xf>
    <xf numFmtId="181" fontId="6" fillId="0" borderId="98" xfId="0" applyFont="1" applyFill="1" applyBorder="1" applyAlignment="1">
      <alignment horizontal="left" indent="1"/>
    </xf>
    <xf numFmtId="174" fontId="6" fillId="0" borderId="79" xfId="0" applyNumberFormat="1" applyFont="1" applyFill="1" applyBorder="1" applyAlignment="1">
      <alignment horizontal="right" indent="1"/>
    </xf>
    <xf numFmtId="174" fontId="6" fillId="0" borderId="67" xfId="1" applyNumberFormat="1" applyFont="1" applyFill="1" applyBorder="1" applyAlignment="1">
      <alignment horizontal="right" indent="1"/>
    </xf>
    <xf numFmtId="43" fontId="6" fillId="0" borderId="67" xfId="1" applyNumberFormat="1" applyFont="1" applyFill="1" applyBorder="1" applyAlignment="1">
      <alignment horizontal="right" indent="1"/>
    </xf>
    <xf numFmtId="174" fontId="6" fillId="0" borderId="10" xfId="0" applyNumberFormat="1" applyFont="1" applyFill="1" applyBorder="1" applyAlignment="1">
      <alignment horizontal="right" indent="1"/>
    </xf>
    <xf numFmtId="174" fontId="6" fillId="0" borderId="14" xfId="1" applyNumberFormat="1" applyFont="1" applyFill="1" applyBorder="1" applyAlignment="1">
      <alignment horizontal="right" indent="1"/>
    </xf>
    <xf numFmtId="174" fontId="6" fillId="0" borderId="79" xfId="0" applyNumberFormat="1" applyFont="1" applyFill="1" applyBorder="1"/>
    <xf numFmtId="174" fontId="6" fillId="0" borderId="1" xfId="0" applyNumberFormat="1" applyFont="1" applyFill="1" applyBorder="1"/>
    <xf numFmtId="174" fontId="6" fillId="0" borderId="10" xfId="0" applyNumberFormat="1" applyFont="1" applyFill="1" applyBorder="1"/>
    <xf numFmtId="174" fontId="6" fillId="0" borderId="67" xfId="0" applyNumberFormat="1" applyFont="1" applyFill="1" applyBorder="1"/>
    <xf numFmtId="181" fontId="6" fillId="0" borderId="98" xfId="0" applyFont="1" applyFill="1" applyBorder="1" applyAlignment="1">
      <alignment horizontal="left" wrapText="1" indent="1"/>
    </xf>
    <xf numFmtId="181" fontId="5" fillId="2" borderId="98" xfId="0" applyFont="1" applyFill="1" applyBorder="1" applyAlignment="1">
      <alignment wrapText="1"/>
    </xf>
    <xf numFmtId="174" fontId="6" fillId="0" borderId="59" xfId="0" applyNumberFormat="1" applyFont="1" applyFill="1" applyBorder="1"/>
    <xf numFmtId="174" fontId="6" fillId="0" borderId="12" xfId="0" applyNumberFormat="1" applyFont="1" applyFill="1" applyBorder="1"/>
    <xf numFmtId="181" fontId="6" fillId="0" borderId="97" xfId="0" applyFont="1" applyFill="1" applyBorder="1" applyAlignment="1">
      <alignment horizontal="left" wrapText="1" indent="1"/>
    </xf>
    <xf numFmtId="174" fontId="6" fillId="0" borderId="59" xfId="0" applyNumberFormat="1" applyFont="1" applyFill="1" applyBorder="1" applyAlignment="1">
      <alignment horizontal="right" indent="1"/>
    </xf>
    <xf numFmtId="174" fontId="6" fillId="0" borderId="60" xfId="1" applyNumberFormat="1" applyFont="1" applyFill="1" applyBorder="1" applyAlignment="1">
      <alignment horizontal="right" indent="1"/>
    </xf>
    <xf numFmtId="43" fontId="6" fillId="0" borderId="60" xfId="1" applyNumberFormat="1" applyFont="1" applyFill="1" applyBorder="1" applyAlignment="1">
      <alignment horizontal="right" indent="1"/>
    </xf>
    <xf numFmtId="174" fontId="6" fillId="0" borderId="11" xfId="0" applyNumberFormat="1" applyFont="1" applyFill="1" applyBorder="1" applyAlignment="1">
      <alignment horizontal="right" indent="1"/>
    </xf>
    <xf numFmtId="174" fontId="6" fillId="0" borderId="9" xfId="1" applyNumberFormat="1" applyFont="1" applyFill="1" applyBorder="1" applyAlignment="1">
      <alignment horizontal="right" indent="1"/>
    </xf>
    <xf numFmtId="181" fontId="5" fillId="0" borderId="99" xfId="0" applyFont="1" applyFill="1" applyBorder="1" applyAlignment="1">
      <alignment horizontal="left" indent="1"/>
    </xf>
    <xf numFmtId="170" fontId="5" fillId="0" borderId="100" xfId="1" applyNumberFormat="1" applyFont="1" applyFill="1" applyBorder="1" applyAlignment="1">
      <alignment horizontal="right" indent="1"/>
    </xf>
    <xf numFmtId="174" fontId="5" fillId="0" borderId="101" xfId="1" applyNumberFormat="1" applyFont="1" applyFill="1" applyBorder="1" applyAlignment="1">
      <alignment horizontal="right" indent="1"/>
    </xf>
    <xf numFmtId="170" fontId="5" fillId="0" borderId="101" xfId="1" applyNumberFormat="1" applyFont="1" applyFill="1" applyBorder="1" applyAlignment="1">
      <alignment horizontal="right" indent="1"/>
    </xf>
    <xf numFmtId="181" fontId="14" fillId="0" borderId="0" xfId="0" applyFont="1" applyFill="1" applyBorder="1" applyAlignment="1">
      <alignment horizontal="left" indent="1"/>
    </xf>
    <xf numFmtId="179" fontId="25" fillId="0" borderId="0" xfId="0" applyNumberFormat="1" applyFont="1" applyFill="1" applyBorder="1" applyAlignment="1">
      <alignment horizontal="right" indent="1"/>
    </xf>
    <xf numFmtId="174" fontId="25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5" fillId="0" borderId="9" xfId="0" applyNumberFormat="1" applyFont="1" applyFill="1" applyBorder="1" applyAlignment="1">
      <alignment horizontal="center" wrapText="1"/>
    </xf>
    <xf numFmtId="43" fontId="6" fillId="0" borderId="14" xfId="1" applyNumberFormat="1" applyFont="1" applyFill="1" applyBorder="1" applyAlignment="1">
      <alignment horizontal="right" indent="1"/>
    </xf>
    <xf numFmtId="43" fontId="6" fillId="0" borderId="9" xfId="1" applyNumberFormat="1" applyFont="1" applyFill="1" applyBorder="1" applyAlignment="1">
      <alignment horizontal="right" indent="1"/>
    </xf>
    <xf numFmtId="170" fontId="5" fillId="0" borderId="102" xfId="1" applyNumberFormat="1" applyFont="1" applyFill="1" applyBorder="1" applyAlignment="1">
      <alignment horizontal="right" indent="1"/>
    </xf>
    <xf numFmtId="43" fontId="5" fillId="0" borderId="69" xfId="0" applyNumberFormat="1" applyFont="1" applyFill="1" applyBorder="1" applyAlignment="1">
      <alignment horizontal="center" wrapText="1"/>
    </xf>
    <xf numFmtId="43" fontId="5" fillId="0" borderId="93" xfId="0" applyNumberFormat="1" applyFont="1" applyFill="1" applyBorder="1" applyAlignment="1">
      <alignment horizontal="center" wrapText="1"/>
    </xf>
    <xf numFmtId="43" fontId="6" fillId="0" borderId="72" xfId="1" applyNumberFormat="1" applyFont="1" applyFill="1" applyBorder="1" applyAlignment="1">
      <alignment horizontal="right" indent="1"/>
    </xf>
    <xf numFmtId="43" fontId="6" fillId="0" borderId="80" xfId="1" applyNumberFormat="1" applyFont="1" applyFill="1" applyBorder="1" applyAlignment="1">
      <alignment horizontal="right" indent="1"/>
    </xf>
    <xf numFmtId="43" fontId="6" fillId="0" borderId="69" xfId="1" applyNumberFormat="1" applyFont="1" applyFill="1" applyBorder="1" applyAlignment="1">
      <alignment horizontal="right" indent="1"/>
    </xf>
    <xf numFmtId="43" fontId="6" fillId="0" borderId="93" xfId="1" applyNumberFormat="1" applyFont="1" applyFill="1" applyBorder="1" applyAlignment="1">
      <alignment horizontal="right" indent="1"/>
    </xf>
    <xf numFmtId="174" fontId="6" fillId="0" borderId="103" xfId="1" applyNumberFormat="1" applyFont="1" applyFill="1" applyBorder="1" applyAlignment="1">
      <alignment horizontal="right" indent="1"/>
    </xf>
    <xf numFmtId="174" fontId="6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6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6" fillId="0" borderId="0" xfId="0" applyNumberFormat="1" applyFont="1" applyFill="1"/>
    <xf numFmtId="180" fontId="6" fillId="0" borderId="0" xfId="0" applyNumberFormat="1" applyFont="1" applyFill="1"/>
    <xf numFmtId="171" fontId="5" fillId="2" borderId="104" xfId="0" applyNumberFormat="1" applyFont="1" applyFill="1" applyBorder="1" applyAlignment="1">
      <alignment horizontal="center" vertical="center"/>
    </xf>
    <xf numFmtId="171" fontId="5" fillId="2" borderId="67" xfId="0" applyNumberFormat="1" applyFont="1" applyFill="1" applyBorder="1" applyAlignment="1">
      <alignment horizontal="center" vertical="center"/>
    </xf>
    <xf numFmtId="171" fontId="5" fillId="2" borderId="105" xfId="0" applyNumberFormat="1" applyFont="1" applyFill="1" applyBorder="1" applyAlignment="1">
      <alignment horizontal="center" vertical="center"/>
    </xf>
    <xf numFmtId="173" fontId="5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6" fillId="5" borderId="0" xfId="0" applyFont="1" applyFill="1"/>
    <xf numFmtId="181" fontId="5" fillId="0" borderId="0" xfId="4" applyFont="1" applyFill="1" applyBorder="1" applyAlignment="1" applyProtection="1">
      <alignment horizontal="left"/>
    </xf>
    <xf numFmtId="181" fontId="5" fillId="5" borderId="21" xfId="4" applyFont="1" applyFill="1" applyBorder="1" applyProtection="1"/>
    <xf numFmtId="181" fontId="5" fillId="5" borderId="22" xfId="4" applyFont="1" applyFill="1" applyBorder="1" applyProtection="1"/>
    <xf numFmtId="175" fontId="5" fillId="5" borderId="27" xfId="4" applyNumberFormat="1" applyFont="1" applyFill="1" applyBorder="1" applyAlignment="1" applyProtection="1">
      <alignment horizontal="center"/>
    </xf>
    <xf numFmtId="181" fontId="5" fillId="5" borderId="3" xfId="4" quotePrefix="1" applyFont="1" applyFill="1" applyBorder="1" applyAlignment="1" applyProtection="1">
      <alignment horizontal="center"/>
    </xf>
    <xf numFmtId="181" fontId="5" fillId="5" borderId="28" xfId="4" applyFont="1" applyFill="1" applyBorder="1" applyAlignment="1" applyProtection="1">
      <alignment horizontal="center" vertical="center"/>
    </xf>
    <xf numFmtId="181" fontId="5" fillId="5" borderId="29" xfId="4" applyFont="1" applyFill="1" applyBorder="1" applyAlignment="1" applyProtection="1">
      <alignment horizontal="center" vertical="center"/>
    </xf>
    <xf numFmtId="172" fontId="6" fillId="5" borderId="27" xfId="4" applyNumberFormat="1" applyFont="1" applyFill="1" applyBorder="1" applyAlignment="1" applyProtection="1">
      <alignment horizontal="center"/>
    </xf>
    <xf numFmtId="172" fontId="6" fillId="5" borderId="3" xfId="4" applyNumberFormat="1" applyFont="1" applyFill="1" applyBorder="1" applyAlignment="1" applyProtection="1">
      <alignment horizontal="center"/>
    </xf>
    <xf numFmtId="169" fontId="6" fillId="5" borderId="0" xfId="0" applyNumberFormat="1" applyFont="1" applyFill="1"/>
    <xf numFmtId="181" fontId="5" fillId="5" borderId="0" xfId="4" applyFont="1" applyFill="1" applyBorder="1" applyAlignment="1" applyProtection="1">
      <alignment horizontal="left"/>
    </xf>
    <xf numFmtId="181" fontId="4" fillId="5" borderId="0" xfId="4" applyFont="1" applyFill="1" applyAlignment="1" applyProtection="1">
      <alignment horizontal="centerContinuous"/>
    </xf>
    <xf numFmtId="181" fontId="5" fillId="5" borderId="18" xfId="4" applyFont="1" applyFill="1" applyBorder="1" applyProtection="1"/>
    <xf numFmtId="168" fontId="5" fillId="5" borderId="86" xfId="1" applyNumberFormat="1" applyFont="1" applyFill="1" applyBorder="1" applyProtection="1"/>
    <xf numFmtId="181" fontId="5" fillId="5" borderId="86" xfId="4" applyFont="1" applyFill="1" applyBorder="1" applyProtection="1"/>
    <xf numFmtId="181" fontId="5" fillId="5" borderId="0" xfId="4" applyFont="1" applyFill="1" applyBorder="1" applyProtection="1"/>
    <xf numFmtId="181" fontId="5" fillId="5" borderId="19" xfId="4" applyFont="1" applyFill="1" applyBorder="1" applyProtection="1"/>
    <xf numFmtId="175" fontId="5" fillId="5" borderId="0" xfId="4" applyNumberFormat="1" applyFont="1" applyFill="1" applyBorder="1" applyAlignment="1" applyProtection="1">
      <alignment horizontal="center"/>
    </xf>
    <xf numFmtId="1" fontId="5" fillId="5" borderId="87" xfId="4" quotePrefix="1" applyNumberFormat="1" applyFont="1" applyFill="1" applyBorder="1" applyAlignment="1" applyProtection="1">
      <alignment horizontal="center"/>
    </xf>
    <xf numFmtId="181" fontId="5" fillId="5" borderId="0" xfId="4" applyFont="1" applyFill="1" applyBorder="1" applyAlignment="1" applyProtection="1">
      <alignment horizontal="center"/>
    </xf>
    <xf numFmtId="181" fontId="17" fillId="5" borderId="24" xfId="4" applyFont="1" applyFill="1" applyBorder="1" applyProtection="1"/>
    <xf numFmtId="181" fontId="5" fillId="5" borderId="88" xfId="4" applyFont="1" applyFill="1" applyBorder="1" applyAlignment="1" applyProtection="1">
      <alignment horizontal="center" vertical="center"/>
    </xf>
    <xf numFmtId="181" fontId="5" fillId="5" borderId="0" xfId="4" applyFont="1" applyFill="1" applyBorder="1" applyAlignment="1" applyProtection="1">
      <alignment horizontal="center" vertical="center"/>
    </xf>
    <xf numFmtId="172" fontId="5" fillId="5" borderId="19" xfId="4" applyNumberFormat="1" applyFont="1" applyFill="1" applyBorder="1" applyProtection="1"/>
    <xf numFmtId="171" fontId="6" fillId="5" borderId="87" xfId="1" applyNumberFormat="1" applyFont="1" applyFill="1" applyBorder="1" applyAlignment="1" applyProtection="1">
      <alignment horizontal="center"/>
    </xf>
    <xf numFmtId="172" fontId="6" fillId="5" borderId="87" xfId="4" applyNumberFormat="1" applyFont="1" applyFill="1" applyBorder="1" applyAlignment="1" applyProtection="1">
      <alignment horizontal="center"/>
    </xf>
    <xf numFmtId="172" fontId="6" fillId="5" borderId="0" xfId="4" applyNumberFormat="1" applyFont="1" applyFill="1" applyBorder="1" applyProtection="1"/>
    <xf numFmtId="172" fontId="6" fillId="5" borderId="19" xfId="4" applyNumberFormat="1" applyFont="1" applyFill="1" applyBorder="1" applyProtection="1"/>
    <xf numFmtId="167" fontId="6" fillId="5" borderId="0" xfId="4" applyNumberFormat="1" applyFont="1" applyFill="1" applyBorder="1" applyProtection="1"/>
    <xf numFmtId="172" fontId="5" fillId="5" borderId="19" xfId="4" applyNumberFormat="1" applyFont="1" applyFill="1" applyBorder="1" applyAlignment="1" applyProtection="1">
      <alignment vertical="center"/>
    </xf>
    <xf numFmtId="167" fontId="6" fillId="5" borderId="0" xfId="4" applyNumberFormat="1" applyFont="1" applyFill="1" applyBorder="1" applyAlignment="1" applyProtection="1">
      <alignment vertical="center"/>
    </xf>
    <xf numFmtId="172" fontId="5" fillId="5" borderId="19" xfId="4" applyNumberFormat="1" applyFont="1" applyFill="1" applyBorder="1" applyAlignment="1" applyProtection="1">
      <alignment vertical="top"/>
    </xf>
    <xf numFmtId="167" fontId="6" fillId="5" borderId="0" xfId="4" applyNumberFormat="1" applyFont="1" applyFill="1" applyBorder="1" applyAlignment="1" applyProtection="1">
      <alignment vertical="top"/>
    </xf>
    <xf numFmtId="172" fontId="5" fillId="5" borderId="26" xfId="4" applyNumberFormat="1" applyFont="1" applyFill="1" applyBorder="1" applyProtection="1"/>
    <xf numFmtId="167" fontId="6" fillId="5" borderId="33" xfId="4" applyNumberFormat="1" applyFont="1" applyFill="1" applyBorder="1" applyAlignment="1" applyProtection="1">
      <alignment horizontal="center"/>
    </xf>
    <xf numFmtId="167" fontId="6" fillId="5" borderId="34" xfId="4" applyNumberFormat="1" applyFont="1" applyFill="1" applyBorder="1" applyAlignment="1" applyProtection="1">
      <alignment horizontal="center"/>
    </xf>
    <xf numFmtId="172" fontId="5" fillId="5" borderId="19" xfId="4" applyNumberFormat="1" applyFont="1" applyFill="1" applyBorder="1" applyAlignment="1" applyProtection="1"/>
    <xf numFmtId="172" fontId="6" fillId="5" borderId="19" xfId="4" applyNumberFormat="1" applyFont="1" applyFill="1" applyBorder="1" applyAlignment="1" applyProtection="1">
      <alignment vertical="center"/>
    </xf>
    <xf numFmtId="172" fontId="6" fillId="5" borderId="26" xfId="4" applyNumberFormat="1" applyFont="1" applyFill="1" applyBorder="1" applyProtection="1"/>
    <xf numFmtId="180" fontId="6" fillId="5" borderId="0" xfId="0" applyNumberFormat="1" applyFont="1" applyFill="1"/>
    <xf numFmtId="174" fontId="6" fillId="5" borderId="27" xfId="4" applyNumberFormat="1" applyFont="1" applyFill="1" applyBorder="1" applyAlignment="1" applyProtection="1">
      <alignment horizontal="center"/>
    </xf>
    <xf numFmtId="174" fontId="6" fillId="5" borderId="3" xfId="4" applyNumberFormat="1" applyFont="1" applyFill="1" applyBorder="1" applyAlignment="1" applyProtection="1">
      <alignment horizontal="center"/>
    </xf>
    <xf numFmtId="174" fontId="6" fillId="5" borderId="31" xfId="4" applyNumberFormat="1" applyFont="1" applyFill="1" applyBorder="1" applyAlignment="1" applyProtection="1">
      <alignment horizontal="center"/>
    </xf>
    <xf numFmtId="174" fontId="6" fillId="5" borderId="32" xfId="4" applyNumberFormat="1" applyFont="1" applyFill="1" applyBorder="1" applyAlignment="1" applyProtection="1">
      <alignment horizontal="center"/>
    </xf>
    <xf numFmtId="174" fontId="6" fillId="5" borderId="28" xfId="4" applyNumberFormat="1" applyFont="1" applyFill="1" applyBorder="1" applyAlignment="1" applyProtection="1">
      <alignment horizontal="center" vertical="center"/>
    </xf>
    <xf numFmtId="174" fontId="6" fillId="5" borderId="29" xfId="4" applyNumberFormat="1" applyFont="1" applyFill="1" applyBorder="1" applyAlignment="1" applyProtection="1">
      <alignment horizontal="center" vertical="center"/>
    </xf>
    <xf numFmtId="174" fontId="6" fillId="5" borderId="27" xfId="4" applyNumberFormat="1" applyFont="1" applyFill="1" applyBorder="1" applyAlignment="1" applyProtection="1">
      <alignment horizontal="center" vertical="top"/>
    </xf>
    <xf numFmtId="174" fontId="6" fillId="5" borderId="3" xfId="4" applyNumberFormat="1" applyFont="1" applyFill="1" applyBorder="1" applyAlignment="1" applyProtection="1">
      <alignment horizontal="center" vertical="top"/>
    </xf>
    <xf numFmtId="174" fontId="6" fillId="5" borderId="33" xfId="4" applyNumberFormat="1" applyFont="1" applyFill="1" applyBorder="1" applyAlignment="1" applyProtection="1">
      <alignment horizontal="center"/>
    </xf>
    <xf numFmtId="174" fontId="6" fillId="5" borderId="34" xfId="4" applyNumberFormat="1" applyFont="1" applyFill="1" applyBorder="1" applyAlignment="1" applyProtection="1">
      <alignment horizontal="center"/>
    </xf>
    <xf numFmtId="174" fontId="6" fillId="5" borderId="27" xfId="4" applyNumberFormat="1" applyFont="1" applyFill="1" applyBorder="1" applyAlignment="1" applyProtection="1">
      <alignment horizontal="center" vertical="center"/>
    </xf>
    <xf numFmtId="174" fontId="6" fillId="5" borderId="3" xfId="4" applyNumberFormat="1" applyFont="1" applyFill="1" applyBorder="1" applyAlignment="1" applyProtection="1">
      <alignment horizontal="center" vertical="center"/>
    </xf>
    <xf numFmtId="174" fontId="6" fillId="5" borderId="91" xfId="1" applyNumberFormat="1" applyFont="1" applyFill="1" applyBorder="1" applyAlignment="1" applyProtection="1">
      <alignment horizontal="center"/>
    </xf>
    <xf numFmtId="174" fontId="6" fillId="5" borderId="91" xfId="4" applyNumberFormat="1" applyFont="1" applyFill="1" applyBorder="1" applyAlignment="1" applyProtection="1">
      <alignment horizontal="center"/>
    </xf>
    <xf numFmtId="181" fontId="5" fillId="6" borderId="22" xfId="4" applyFont="1" applyFill="1" applyBorder="1" applyProtection="1"/>
    <xf numFmtId="181" fontId="5" fillId="6" borderId="17" xfId="4" applyFont="1" applyFill="1" applyBorder="1" applyAlignment="1" applyProtection="1">
      <alignment horizontal="left"/>
    </xf>
    <xf numFmtId="168" fontId="5" fillId="6" borderId="17" xfId="1" applyNumberFormat="1" applyFont="1" applyFill="1" applyBorder="1" applyProtection="1"/>
    <xf numFmtId="181" fontId="5" fillId="6" borderId="3" xfId="4" quotePrefix="1" applyFont="1" applyFill="1" applyBorder="1" applyAlignment="1" applyProtection="1">
      <alignment horizontal="center"/>
    </xf>
    <xf numFmtId="181" fontId="5" fillId="6" borderId="3" xfId="4" applyFont="1" applyFill="1" applyBorder="1" applyAlignment="1" applyProtection="1">
      <alignment horizontal="center"/>
    </xf>
    <xf numFmtId="181" fontId="5" fillId="6" borderId="29" xfId="4" applyFont="1" applyFill="1" applyBorder="1" applyAlignment="1" applyProtection="1">
      <alignment horizontal="center" vertical="center"/>
    </xf>
    <xf numFmtId="181" fontId="5" fillId="6" borderId="35" xfId="4" applyFont="1" applyFill="1" applyBorder="1" applyAlignment="1" applyProtection="1">
      <alignment horizontal="center" vertical="center"/>
    </xf>
    <xf numFmtId="168" fontId="5" fillId="6" borderId="35" xfId="1" applyNumberFormat="1" applyFont="1" applyFill="1" applyBorder="1" applyAlignment="1" applyProtection="1">
      <alignment horizontal="center" vertical="center"/>
    </xf>
    <xf numFmtId="172" fontId="6" fillId="6" borderId="3" xfId="4" applyNumberFormat="1" applyFont="1" applyFill="1" applyBorder="1" applyAlignment="1" applyProtection="1">
      <alignment horizontal="center"/>
    </xf>
    <xf numFmtId="172" fontId="6" fillId="6" borderId="36" xfId="4" applyNumberFormat="1" applyFont="1" applyFill="1" applyBorder="1" applyAlignment="1" applyProtection="1">
      <alignment horizontal="center"/>
    </xf>
    <xf numFmtId="172" fontId="6" fillId="6" borderId="0" xfId="1" applyNumberFormat="1" applyFont="1" applyFill="1" applyBorder="1" applyAlignment="1" applyProtection="1">
      <alignment horizontal="center"/>
    </xf>
    <xf numFmtId="174" fontId="6" fillId="6" borderId="3" xfId="4" applyNumberFormat="1" applyFont="1" applyFill="1" applyBorder="1" applyAlignment="1" applyProtection="1">
      <alignment horizontal="center"/>
    </xf>
    <xf numFmtId="174" fontId="6" fillId="6" borderId="36" xfId="4" applyNumberFormat="1" applyFont="1" applyFill="1" applyBorder="1" applyAlignment="1" applyProtection="1">
      <alignment horizontal="center"/>
    </xf>
    <xf numFmtId="174" fontId="6" fillId="6" borderId="32" xfId="4" applyNumberFormat="1" applyFont="1" applyFill="1" applyBorder="1" applyAlignment="1" applyProtection="1">
      <alignment horizontal="center"/>
    </xf>
    <xf numFmtId="174" fontId="6" fillId="6" borderId="37" xfId="4" applyNumberFormat="1" applyFont="1" applyFill="1" applyBorder="1" applyAlignment="1" applyProtection="1">
      <alignment horizontal="center"/>
    </xf>
    <xf numFmtId="174" fontId="6" fillId="6" borderId="29" xfId="4" applyNumberFormat="1" applyFont="1" applyFill="1" applyBorder="1" applyAlignment="1" applyProtection="1">
      <alignment horizontal="center" vertical="center"/>
    </xf>
    <xf numFmtId="174" fontId="6" fillId="6" borderId="38" xfId="4" applyNumberFormat="1" applyFont="1" applyFill="1" applyBorder="1" applyAlignment="1" applyProtection="1">
      <alignment horizontal="center"/>
    </xf>
    <xf numFmtId="174" fontId="6" fillId="6" borderId="39" xfId="4" applyNumberFormat="1" applyFont="1" applyFill="1" applyBorder="1" applyAlignment="1" applyProtection="1">
      <alignment horizontal="center"/>
    </xf>
    <xf numFmtId="174" fontId="6" fillId="6" borderId="40" xfId="4" applyNumberFormat="1" applyFont="1" applyFill="1" applyBorder="1" applyAlignment="1" applyProtection="1">
      <alignment horizontal="center"/>
    </xf>
    <xf numFmtId="174" fontId="6" fillId="6" borderId="3" xfId="4" applyNumberFormat="1" applyFont="1" applyFill="1" applyBorder="1" applyAlignment="1" applyProtection="1">
      <alignment horizontal="center" vertical="center"/>
    </xf>
    <xf numFmtId="174" fontId="6" fillId="6" borderId="42" xfId="4" applyNumberFormat="1" applyFont="1" applyFill="1" applyBorder="1" applyAlignment="1" applyProtection="1">
      <alignment horizontal="center"/>
    </xf>
    <xf numFmtId="174" fontId="6" fillId="6" borderId="3" xfId="4" applyNumberFormat="1" applyFont="1" applyFill="1" applyBorder="1" applyAlignment="1" applyProtection="1">
      <alignment horizontal="center" vertical="top"/>
    </xf>
    <xf numFmtId="174" fontId="6" fillId="6" borderId="36" xfId="4" applyNumberFormat="1" applyFont="1" applyFill="1" applyBorder="1" applyAlignment="1" applyProtection="1">
      <alignment horizontal="center" vertical="top"/>
    </xf>
    <xf numFmtId="174" fontId="6" fillId="6" borderId="34" xfId="4" applyNumberFormat="1" applyFont="1" applyFill="1" applyBorder="1" applyAlignment="1" applyProtection="1">
      <alignment horizontal="center"/>
    </xf>
    <xf numFmtId="174" fontId="6" fillId="6" borderId="15" xfId="4" applyNumberFormat="1" applyFont="1" applyFill="1" applyBorder="1" applyAlignment="1" applyProtection="1">
      <alignment horizontal="center"/>
    </xf>
    <xf numFmtId="167" fontId="6" fillId="6" borderId="34" xfId="4" applyNumberFormat="1" applyFont="1" applyFill="1" applyBorder="1" applyAlignment="1" applyProtection="1">
      <alignment horizontal="center"/>
    </xf>
    <xf numFmtId="167" fontId="6" fillId="6" borderId="41" xfId="4" applyNumberFormat="1" applyFont="1" applyFill="1" applyBorder="1" applyAlignment="1" applyProtection="1">
      <alignment horizontal="center"/>
    </xf>
    <xf numFmtId="176" fontId="6" fillId="6" borderId="15" xfId="1" applyNumberFormat="1" applyFont="1" applyFill="1" applyBorder="1" applyAlignment="1" applyProtection="1">
      <alignment horizontal="center"/>
    </xf>
    <xf numFmtId="2" fontId="6" fillId="5" borderId="0" xfId="0" applyNumberFormat="1" applyFont="1" applyFill="1"/>
    <xf numFmtId="165" fontId="6" fillId="5" borderId="0" xfId="0" applyNumberFormat="1" applyFont="1" applyFill="1"/>
    <xf numFmtId="182" fontId="6" fillId="6" borderId="0" xfId="1" applyNumberFormat="1" applyFont="1" applyFill="1" applyBorder="1" applyAlignment="1" applyProtection="1">
      <alignment horizontal="center"/>
    </xf>
    <xf numFmtId="182" fontId="6" fillId="6" borderId="81" xfId="1" applyNumberFormat="1" applyFont="1" applyFill="1" applyBorder="1" applyAlignment="1" applyProtection="1">
      <alignment horizontal="center"/>
    </xf>
    <xf numFmtId="182" fontId="6" fillId="6" borderId="82" xfId="1" applyNumberFormat="1" applyFont="1" applyFill="1" applyBorder="1" applyAlignment="1" applyProtection="1">
      <alignment horizontal="center"/>
    </xf>
    <xf numFmtId="182" fontId="6" fillId="6" borderId="83" xfId="1" applyNumberFormat="1" applyFont="1" applyFill="1" applyBorder="1" applyAlignment="1" applyProtection="1">
      <alignment horizontal="center"/>
    </xf>
    <xf numFmtId="182" fontId="6" fillId="6" borderId="84" xfId="1" applyNumberFormat="1" applyFont="1" applyFill="1" applyBorder="1" applyAlignment="1" applyProtection="1">
      <alignment horizontal="center"/>
    </xf>
    <xf numFmtId="182" fontId="6" fillId="6" borderId="84" xfId="1" applyNumberFormat="1" applyFont="1" applyFill="1" applyBorder="1" applyAlignment="1" applyProtection="1">
      <alignment horizontal="center" vertical="top"/>
    </xf>
    <xf numFmtId="182" fontId="6" fillId="6" borderId="85" xfId="1" applyNumberFormat="1" applyFont="1" applyFill="1" applyBorder="1" applyAlignment="1" applyProtection="1">
      <alignment horizontal="center"/>
    </xf>
    <xf numFmtId="171" fontId="6" fillId="0" borderId="87" xfId="1" applyNumberFormat="1" applyFont="1" applyFill="1" applyBorder="1" applyAlignment="1" applyProtection="1">
      <alignment horizontal="right"/>
    </xf>
    <xf numFmtId="171" fontId="6" fillId="5" borderId="87" xfId="1" applyNumberFormat="1" applyFont="1" applyFill="1" applyBorder="1" applyAlignment="1" applyProtection="1">
      <alignment horizontal="right"/>
    </xf>
    <xf numFmtId="174" fontId="6" fillId="5" borderId="89" xfId="1" applyNumberFormat="1" applyFont="1" applyFill="1" applyBorder="1" applyAlignment="1" applyProtection="1">
      <alignment horizontal="right"/>
    </xf>
    <xf numFmtId="174" fontId="6" fillId="5" borderId="89" xfId="4" applyNumberFormat="1" applyFont="1" applyFill="1" applyBorder="1" applyAlignment="1" applyProtection="1">
      <alignment horizontal="right"/>
    </xf>
    <xf numFmtId="174" fontId="6" fillId="5" borderId="88" xfId="4" applyNumberFormat="1" applyFont="1" applyFill="1" applyBorder="1" applyAlignment="1" applyProtection="1">
      <alignment horizontal="right" vertical="center"/>
    </xf>
    <xf numFmtId="174" fontId="6" fillId="5" borderId="87" xfId="1" applyNumberFormat="1" applyFont="1" applyFill="1" applyBorder="1" applyAlignment="1" applyProtection="1">
      <alignment horizontal="right"/>
    </xf>
    <xf numFmtId="174" fontId="6" fillId="5" borderId="87" xfId="4" applyNumberFormat="1" applyFont="1" applyFill="1" applyBorder="1" applyAlignment="1" applyProtection="1">
      <alignment horizontal="right"/>
    </xf>
    <xf numFmtId="174" fontId="6" fillId="5" borderId="88" xfId="1" applyNumberFormat="1" applyFont="1" applyFill="1" applyBorder="1" applyAlignment="1" applyProtection="1">
      <alignment horizontal="right" vertical="center"/>
    </xf>
    <xf numFmtId="174" fontId="6" fillId="5" borderId="87" xfId="1" applyNumberFormat="1" applyFont="1" applyFill="1" applyBorder="1" applyAlignment="1" applyProtection="1">
      <alignment horizontal="right" vertical="top"/>
    </xf>
    <xf numFmtId="174" fontId="6" fillId="5" borderId="87" xfId="4" applyNumberFormat="1" applyFont="1" applyFill="1" applyBorder="1" applyAlignment="1" applyProtection="1">
      <alignment horizontal="right" vertical="top"/>
    </xf>
    <xf numFmtId="174" fontId="6" fillId="5" borderId="90" xfId="1" applyNumberFormat="1" applyFont="1" applyFill="1" applyBorder="1" applyAlignment="1" applyProtection="1">
      <alignment horizontal="right"/>
    </xf>
    <xf numFmtId="174" fontId="6" fillId="5" borderId="90" xfId="4" applyNumberFormat="1" applyFont="1" applyFill="1" applyBorder="1" applyAlignment="1" applyProtection="1">
      <alignment horizontal="right"/>
    </xf>
    <xf numFmtId="181" fontId="5" fillId="5" borderId="109" xfId="4" applyFont="1" applyFill="1" applyBorder="1" applyAlignment="1" applyProtection="1">
      <alignment horizontal="center"/>
    </xf>
    <xf numFmtId="181" fontId="5" fillId="5" borderId="110" xfId="4" applyFont="1" applyFill="1" applyBorder="1" applyAlignment="1" applyProtection="1">
      <alignment horizontal="center"/>
    </xf>
    <xf numFmtId="181" fontId="5" fillId="5" borderId="30" xfId="4" applyFont="1" applyFill="1" applyBorder="1" applyAlignment="1" applyProtection="1">
      <alignment horizontal="center"/>
    </xf>
    <xf numFmtId="181" fontId="5" fillId="6" borderId="30" xfId="4" applyFont="1" applyFill="1" applyBorder="1" applyAlignment="1" applyProtection="1">
      <alignment horizontal="center"/>
    </xf>
    <xf numFmtId="1" fontId="5" fillId="5" borderId="111" xfId="4" applyNumberFormat="1" applyFont="1" applyFill="1" applyBorder="1" applyAlignment="1" applyProtection="1">
      <alignment horizontal="center"/>
    </xf>
    <xf numFmtId="181" fontId="4" fillId="0" borderId="0" xfId="0" applyFont="1" applyAlignment="1">
      <alignment horizontal="center"/>
    </xf>
    <xf numFmtId="181" fontId="4" fillId="0" borderId="0" xfId="4" applyFont="1" applyFill="1" applyBorder="1" applyAlignment="1" applyProtection="1">
      <alignment horizontal="center"/>
    </xf>
    <xf numFmtId="181" fontId="5" fillId="6" borderId="7" xfId="4" applyFont="1" applyFill="1" applyBorder="1" applyAlignment="1" applyProtection="1">
      <alignment horizontal="center"/>
      <protection locked="0"/>
    </xf>
    <xf numFmtId="181" fontId="5" fillId="0" borderId="0" xfId="4" applyFont="1" applyFill="1" applyBorder="1" applyAlignment="1" applyProtection="1">
      <alignment horizontal="center"/>
    </xf>
    <xf numFmtId="175" fontId="5" fillId="6" borderId="0" xfId="4" applyNumberFormat="1" applyFont="1" applyFill="1" applyBorder="1" applyAlignment="1" applyProtection="1">
      <alignment horizontal="center"/>
    </xf>
    <xf numFmtId="181" fontId="5" fillId="6" borderId="0" xfId="4" applyFont="1" applyFill="1" applyBorder="1" applyAlignment="1" applyProtection="1">
      <alignment horizontal="center"/>
      <protection locked="0"/>
    </xf>
    <xf numFmtId="181" fontId="23" fillId="2" borderId="14" xfId="0" applyFont="1" applyFill="1" applyBorder="1" applyAlignment="1">
      <alignment horizontal="center" wrapText="1"/>
    </xf>
    <xf numFmtId="181" fontId="23" fillId="2" borderId="10" xfId="0" applyFont="1" applyFill="1" applyBorder="1" applyAlignment="1">
      <alignment horizontal="center" wrapText="1"/>
    </xf>
    <xf numFmtId="181" fontId="10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10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5" fillId="0" borderId="77" xfId="0" applyNumberFormat="1" applyFont="1" applyFill="1" applyBorder="1" applyAlignment="1">
      <alignment horizontal="center" wrapText="1"/>
    </xf>
    <xf numFmtId="181" fontId="5" fillId="0" borderId="57" xfId="0" applyNumberFormat="1" applyFont="1" applyFill="1" applyBorder="1" applyAlignment="1">
      <alignment horizontal="center" wrapText="1"/>
    </xf>
    <xf numFmtId="181" fontId="5" fillId="0" borderId="104" xfId="0" applyNumberFormat="1" applyFont="1" applyFill="1" applyBorder="1" applyAlignment="1">
      <alignment horizontal="center" wrapText="1"/>
    </xf>
    <xf numFmtId="181" fontId="5" fillId="0" borderId="55" xfId="0" applyNumberFormat="1" applyFont="1" applyFill="1" applyBorder="1" applyAlignment="1">
      <alignment horizontal="center" wrapText="1"/>
    </xf>
    <xf numFmtId="181" fontId="24" fillId="0" borderId="78" xfId="0" applyFont="1" applyFill="1" applyBorder="1" applyAlignment="1">
      <alignment horizontal="left"/>
    </xf>
    <xf numFmtId="181" fontId="24" fillId="0" borderId="106" xfId="0" applyFont="1" applyFill="1" applyBorder="1" applyAlignment="1">
      <alignment horizontal="left"/>
    </xf>
    <xf numFmtId="181" fontId="14" fillId="0" borderId="68" xfId="0" applyFont="1" applyFill="1" applyBorder="1" applyAlignment="1">
      <alignment horizontal="center"/>
    </xf>
    <xf numFmtId="181" fontId="14" fillId="0" borderId="0" xfId="0" applyFont="1" applyFill="1" applyBorder="1" applyAlignment="1">
      <alignment horizontal="center"/>
    </xf>
    <xf numFmtId="181" fontId="5" fillId="0" borderId="76" xfId="0" applyNumberFormat="1" applyFont="1" applyFill="1" applyBorder="1" applyAlignment="1">
      <alignment horizontal="center" wrapText="1"/>
    </xf>
    <xf numFmtId="181" fontId="4" fillId="0" borderId="4" xfId="0" applyFont="1" applyBorder="1" applyAlignment="1">
      <alignment horizontal="center" vertical="center"/>
    </xf>
    <xf numFmtId="181" fontId="15" fillId="0" borderId="4" xfId="0" applyFont="1" applyBorder="1" applyAlignment="1">
      <alignment horizontal="center"/>
    </xf>
    <xf numFmtId="181" fontId="4" fillId="0" borderId="0" xfId="0" applyFont="1" applyBorder="1" applyAlignment="1">
      <alignment horizontal="center" vertical="center"/>
    </xf>
    <xf numFmtId="181" fontId="6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8" fillId="3" borderId="1" xfId="0" applyFont="1" applyFill="1" applyBorder="1" applyAlignment="1">
      <alignment horizontal="center" wrapText="1"/>
    </xf>
    <xf numFmtId="181" fontId="14" fillId="2" borderId="1" xfId="0" applyFont="1" applyFill="1" applyBorder="1" applyAlignment="1">
      <alignment horizontal="center"/>
    </xf>
    <xf numFmtId="181" fontId="14" fillId="2" borderId="12" xfId="0" applyFont="1" applyFill="1" applyBorder="1" applyAlignment="1">
      <alignment horizontal="center" wrapText="1"/>
    </xf>
    <xf numFmtId="181" fontId="14" fillId="2" borderId="30" xfId="0" applyFont="1" applyFill="1" applyBorder="1" applyAlignment="1">
      <alignment horizontal="center" wrapText="1"/>
    </xf>
    <xf numFmtId="181" fontId="5" fillId="0" borderId="106" xfId="0" applyFont="1" applyFill="1" applyBorder="1" applyAlignment="1">
      <alignment horizontal="center" vertical="center" wrapText="1"/>
    </xf>
    <xf numFmtId="181" fontId="15" fillId="0" borderId="108" xfId="0" applyFont="1" applyBorder="1" applyAlignment="1">
      <alignment wrapText="1"/>
    </xf>
    <xf numFmtId="181" fontId="15" fillId="0" borderId="7" xfId="0" applyFont="1" applyBorder="1" applyAlignment="1">
      <alignment wrapText="1"/>
    </xf>
    <xf numFmtId="181" fontId="15" fillId="0" borderId="8" xfId="0" applyFont="1" applyBorder="1" applyAlignment="1">
      <alignment wrapText="1"/>
    </xf>
    <xf numFmtId="181" fontId="5" fillId="0" borderId="107" xfId="0" applyFont="1" applyBorder="1" applyAlignment="1">
      <alignment horizontal="center" vertical="center" wrapText="1"/>
    </xf>
    <xf numFmtId="181" fontId="15" fillId="0" borderId="6" xfId="0" applyFont="1" applyBorder="1" applyAlignment="1">
      <alignment wrapText="1"/>
    </xf>
    <xf numFmtId="181" fontId="4" fillId="0" borderId="0" xfId="0" applyFont="1" applyBorder="1" applyAlignment="1">
      <alignment horizontal="center"/>
    </xf>
    <xf numFmtId="181" fontId="5" fillId="2" borderId="92" xfId="0" applyFont="1" applyFill="1" applyBorder="1" applyAlignment="1">
      <alignment horizontal="center" vertical="center" wrapText="1"/>
    </xf>
    <xf numFmtId="181" fontId="15" fillId="0" borderId="30" xfId="0" applyFont="1" applyBorder="1" applyAlignment="1">
      <alignment horizontal="center" vertical="center"/>
    </xf>
    <xf numFmtId="181" fontId="5" fillId="2" borderId="35" xfId="4" applyFont="1" applyFill="1" applyBorder="1" applyAlignment="1" applyProtection="1">
      <alignment horizontal="center"/>
      <protection locked="0"/>
    </xf>
    <xf numFmtId="1" fontId="4" fillId="0" borderId="0" xfId="4" applyNumberFormat="1" applyFont="1" applyFill="1" applyBorder="1" applyAlignment="1" applyProtection="1">
      <alignment horizontal="center"/>
    </xf>
    <xf numFmtId="181" fontId="12" fillId="0" borderId="0" xfId="4" applyFont="1" applyBorder="1" applyAlignment="1">
      <alignment horizontal="center"/>
    </xf>
    <xf numFmtId="175" fontId="5" fillId="2" borderId="0" xfId="4" applyNumberFormat="1" applyFont="1" applyFill="1" applyBorder="1" applyAlignment="1" applyProtection="1">
      <alignment horizontal="center"/>
    </xf>
    <xf numFmtId="181" fontId="5" fillId="2" borderId="0" xfId="4" applyFont="1" applyFill="1" applyBorder="1" applyAlignment="1" applyProtection="1">
      <alignment horizontal="center"/>
      <protection locked="0"/>
    </xf>
  </cellXfs>
  <cellStyles count="17">
    <cellStyle name="Comma" xfId="1" builtinId="3"/>
    <cellStyle name="Comma 2" xfId="8"/>
    <cellStyle name="Comma 3" xfId="9"/>
    <cellStyle name="Comma 4" xfId="10"/>
    <cellStyle name="Comma_Worksheet in Book6" xfId="2"/>
    <cellStyle name="Currency" xfId="3" builtinId="4"/>
    <cellStyle name="Normal" xfId="0" builtinId="0"/>
    <cellStyle name="Normal 2" xfId="6"/>
    <cellStyle name="Normal 2 2" xfId="7"/>
    <cellStyle name="Normal 2 3" xfId="11"/>
    <cellStyle name="Normal 3" xfId="12"/>
    <cellStyle name="Normal 4" xfId="13"/>
    <cellStyle name="Normal 5" xfId="14"/>
    <cellStyle name="Normal 6" xfId="15"/>
    <cellStyle name="Normal_pgm summary by serv" xfId="4"/>
    <cellStyle name="Percent" xfId="5" builtinId="5"/>
    <cellStyle name="Percent 2" xfId="16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BRIVIERE\LOCALS~1\Temp\GWViewer\DOCUME~1\cenrique\LOCALS~1\Temp\XPgrpwise\DC%20revenue%20forecast%20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BRIVIERE\LOCALS~1\Temp\GWViewer\DOCUME~1\ssiu\LOCALS~1\Temp\Commitment%20Report%20-%20Jun%2030,%202008%20(Updated%20Jul%2015,%202008)%20Shirley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ical DC revenue"/>
      <sheetName val="Index2"/>
      <sheetName val="Index"/>
      <sheetName val="%Charge"/>
      <sheetName val="Forecast (1)"/>
      <sheetName val="Forecast (1a)"/>
      <sheetName val="Forecast (2)"/>
      <sheetName val="Forecast (3)"/>
      <sheetName val="Forecast (3a)"/>
      <sheetName val="Forecast (4)"/>
      <sheetName val="Forecast (5)"/>
      <sheetName val="Revenue forecast (A1)"/>
      <sheetName val="Revenue forecast (A1-sensitivit"/>
      <sheetName val="ChartA1"/>
      <sheetName val="Revenue forecast (A2)"/>
      <sheetName val="ChartA2"/>
      <sheetName val="2008 Study rev chart"/>
      <sheetName val="Development forecast chart"/>
      <sheetName val="OBLIG - App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 refreshError="1"/>
      <sheetData sheetId="16" refreshError="1"/>
      <sheetData sheetId="17"/>
      <sheetData sheetId="18">
        <row r="10">
          <cell r="D10" t="str">
            <v>XR2009</v>
          </cell>
          <cell r="E10">
            <v>4363575.76</v>
          </cell>
          <cell r="F10">
            <v>159706.87281599999</v>
          </cell>
          <cell r="H10">
            <v>159706.87281599999</v>
          </cell>
          <cell r="J10">
            <v>0</v>
          </cell>
          <cell r="L10" t="str">
            <v/>
          </cell>
          <cell r="M10">
            <v>4523282.6328159999</v>
          </cell>
          <cell r="O10">
            <v>4363575.76</v>
          </cell>
          <cell r="P10">
            <v>0</v>
          </cell>
          <cell r="R10">
            <v>0</v>
          </cell>
          <cell r="V10" t="str">
            <v/>
          </cell>
          <cell r="W10">
            <v>4363575.76</v>
          </cell>
          <cell r="Y10">
            <v>4363575.76</v>
          </cell>
          <cell r="AA10">
            <v>39042</v>
          </cell>
          <cell r="AB10" t="e">
            <v>#N/A</v>
          </cell>
          <cell r="AC10">
            <v>39042</v>
          </cell>
        </row>
        <row r="11">
          <cell r="D11" t="str">
            <v>XR2010</v>
          </cell>
          <cell r="E11">
            <v>12070658.970000001</v>
          </cell>
          <cell r="F11">
            <v>439425.41830200003</v>
          </cell>
          <cell r="H11">
            <v>439425.41830200003</v>
          </cell>
          <cell r="J11">
            <v>-129000</v>
          </cell>
          <cell r="L11">
            <v>-129000</v>
          </cell>
          <cell r="M11">
            <v>12381084.388302</v>
          </cell>
          <cell r="O11">
            <v>12070658.970000001</v>
          </cell>
          <cell r="P11">
            <v>0</v>
          </cell>
          <cell r="R11">
            <v>0</v>
          </cell>
          <cell r="T11">
            <v>-273000</v>
          </cell>
          <cell r="V11">
            <v>-273000</v>
          </cell>
          <cell r="W11">
            <v>11797658.970000001</v>
          </cell>
          <cell r="Y11">
            <v>11797658.970000001</v>
          </cell>
          <cell r="AA11">
            <v>39351</v>
          </cell>
          <cell r="AB11">
            <v>39447</v>
          </cell>
          <cell r="AC11">
            <v>39447</v>
          </cell>
        </row>
        <row r="12">
          <cell r="D12" t="str">
            <v>XR2011</v>
          </cell>
          <cell r="E12">
            <v>819220.18</v>
          </cell>
          <cell r="F12">
            <v>29983.458588000001</v>
          </cell>
          <cell r="H12">
            <v>29983.458588000001</v>
          </cell>
          <cell r="J12">
            <v>0</v>
          </cell>
          <cell r="L12" t="str">
            <v/>
          </cell>
          <cell r="M12">
            <v>849203.63858800009</v>
          </cell>
          <cell r="O12">
            <v>819220.18</v>
          </cell>
          <cell r="P12">
            <v>0</v>
          </cell>
          <cell r="R12">
            <v>0</v>
          </cell>
          <cell r="V12" t="str">
            <v/>
          </cell>
          <cell r="W12">
            <v>819220.18</v>
          </cell>
          <cell r="Y12">
            <v>819220.18</v>
          </cell>
          <cell r="AA12">
            <v>39082</v>
          </cell>
          <cell r="AB12" t="e">
            <v>#N/A</v>
          </cell>
          <cell r="AC12">
            <v>39082</v>
          </cell>
        </row>
        <row r="13">
          <cell r="D13" t="str">
            <v>XR2012</v>
          </cell>
          <cell r="E13">
            <v>23180698.560000002</v>
          </cell>
          <cell r="F13">
            <v>839684.4672960001</v>
          </cell>
          <cell r="H13">
            <v>839684.4672960001</v>
          </cell>
          <cell r="I13">
            <v>-180000</v>
          </cell>
          <cell r="J13">
            <v>-297000</v>
          </cell>
          <cell r="L13">
            <v>-477000</v>
          </cell>
          <cell r="M13">
            <v>23543383.027296003</v>
          </cell>
          <cell r="O13">
            <v>23180698.560000002</v>
          </cell>
          <cell r="P13">
            <v>0</v>
          </cell>
          <cell r="R13">
            <v>0</v>
          </cell>
          <cell r="T13">
            <v>-19230</v>
          </cell>
          <cell r="V13">
            <v>-19230</v>
          </cell>
          <cell r="W13">
            <v>23161468.560000002</v>
          </cell>
          <cell r="Y13">
            <v>22703698.560000002</v>
          </cell>
          <cell r="AA13">
            <v>39351</v>
          </cell>
          <cell r="AB13">
            <v>39447</v>
          </cell>
          <cell r="AC13">
            <v>39447</v>
          </cell>
        </row>
        <row r="14">
          <cell r="D14" t="str">
            <v>XR2023</v>
          </cell>
          <cell r="E14">
            <v>1921710.76</v>
          </cell>
          <cell r="F14">
            <v>78240.213815999989</v>
          </cell>
          <cell r="G14">
            <v>432000</v>
          </cell>
          <cell r="H14">
            <v>510240.21381599997</v>
          </cell>
          <cell r="J14">
            <v>0</v>
          </cell>
          <cell r="L14" t="str">
            <v/>
          </cell>
          <cell r="M14">
            <v>2431950.9738159999</v>
          </cell>
          <cell r="O14">
            <v>1921710.76</v>
          </cell>
          <cell r="P14">
            <v>0</v>
          </cell>
          <cell r="Q14">
            <v>132945.35</v>
          </cell>
          <cell r="R14">
            <v>132945.35</v>
          </cell>
          <cell r="S14">
            <v>-8145.07</v>
          </cell>
          <cell r="V14">
            <v>-8145.07</v>
          </cell>
          <cell r="W14">
            <v>2046511.04</v>
          </cell>
          <cell r="Y14">
            <v>2046511.04</v>
          </cell>
          <cell r="AA14">
            <v>39351</v>
          </cell>
          <cell r="AB14">
            <v>39447</v>
          </cell>
          <cell r="AC14">
            <v>39447</v>
          </cell>
        </row>
        <row r="15">
          <cell r="D15" t="str">
            <v>XR2024</v>
          </cell>
          <cell r="E15">
            <v>15121971.590000007</v>
          </cell>
          <cell r="F15">
            <v>772354.12019400031</v>
          </cell>
          <cell r="G15">
            <v>11961200</v>
          </cell>
          <cell r="H15">
            <v>12733554.120194001</v>
          </cell>
          <cell r="J15">
            <v>0</v>
          </cell>
          <cell r="L15" t="str">
            <v/>
          </cell>
          <cell r="M15">
            <v>27855525.710194007</v>
          </cell>
          <cell r="O15">
            <v>15121971.590000007</v>
          </cell>
          <cell r="P15">
            <v>0</v>
          </cell>
          <cell r="Q15">
            <v>3786146.21</v>
          </cell>
          <cell r="R15">
            <v>3786146.21</v>
          </cell>
          <cell r="S15">
            <v>-229980.2</v>
          </cell>
          <cell r="T15">
            <v>-10789226.41</v>
          </cell>
          <cell r="V15">
            <v>-11019206.609999999</v>
          </cell>
          <cell r="W15">
            <v>7888911.1900000088</v>
          </cell>
          <cell r="Y15">
            <v>7888911.1900000088</v>
          </cell>
          <cell r="AA15">
            <v>39351</v>
          </cell>
          <cell r="AB15">
            <v>39447</v>
          </cell>
          <cell r="AC15">
            <v>39447</v>
          </cell>
        </row>
        <row r="16">
          <cell r="D16" t="str">
            <v>XR2025</v>
          </cell>
          <cell r="E16">
            <v>50193679.559999995</v>
          </cell>
          <cell r="F16">
            <v>2078472.9918959998</v>
          </cell>
          <cell r="G16">
            <v>13190400</v>
          </cell>
          <cell r="H16">
            <v>15268872.991896</v>
          </cell>
          <cell r="J16">
            <v>0</v>
          </cell>
          <cell r="L16" t="str">
            <v/>
          </cell>
          <cell r="M16">
            <v>65462552.551895991</v>
          </cell>
          <cell r="O16">
            <v>50193679.559999995</v>
          </cell>
          <cell r="P16">
            <v>0</v>
          </cell>
          <cell r="Q16">
            <v>3865122.7600000002</v>
          </cell>
          <cell r="R16">
            <v>3865122.7600000002</v>
          </cell>
          <cell r="S16">
            <v>-240463.8</v>
          </cell>
          <cell r="V16">
            <v>-240463.8</v>
          </cell>
          <cell r="W16">
            <v>53818338.519999996</v>
          </cell>
          <cell r="Y16">
            <v>53818338.519999996</v>
          </cell>
          <cell r="AA16">
            <v>39351</v>
          </cell>
          <cell r="AB16">
            <v>39447</v>
          </cell>
          <cell r="AC16">
            <v>39447</v>
          </cell>
        </row>
        <row r="17">
          <cell r="D17" t="str">
            <v>XR2026</v>
          </cell>
          <cell r="E17">
            <v>41261149.369999997</v>
          </cell>
          <cell r="F17">
            <v>1661359.986942</v>
          </cell>
          <cell r="G17">
            <v>8262400</v>
          </cell>
          <cell r="H17">
            <v>9923759.9869420007</v>
          </cell>
          <cell r="J17">
            <v>0</v>
          </cell>
          <cell r="L17" t="str">
            <v/>
          </cell>
          <cell r="M17">
            <v>51184909.356941998</v>
          </cell>
          <cell r="O17">
            <v>41261149.369999997</v>
          </cell>
          <cell r="P17">
            <v>0</v>
          </cell>
          <cell r="Q17">
            <v>3966410.77</v>
          </cell>
          <cell r="R17">
            <v>3966410.77</v>
          </cell>
          <cell r="S17">
            <v>-216155.91</v>
          </cell>
          <cell r="T17">
            <v>-148523.51999999999</v>
          </cell>
          <cell r="V17">
            <v>-364679.43</v>
          </cell>
          <cell r="W17">
            <v>44862880.710000001</v>
          </cell>
          <cell r="Y17">
            <v>44862880.710000001</v>
          </cell>
          <cell r="AA17">
            <v>39351</v>
          </cell>
          <cell r="AB17">
            <v>39447</v>
          </cell>
          <cell r="AC17">
            <v>39447</v>
          </cell>
        </row>
        <row r="18">
          <cell r="D18" t="str">
            <v>XR2027</v>
          </cell>
          <cell r="E18">
            <v>12299506.509999998</v>
          </cell>
          <cell r="F18">
            <v>462964.61826599995</v>
          </cell>
          <cell r="G18">
            <v>699600</v>
          </cell>
          <cell r="H18">
            <v>1162564.6182659999</v>
          </cell>
          <cell r="J18">
            <v>0</v>
          </cell>
          <cell r="L18" t="str">
            <v/>
          </cell>
          <cell r="M18">
            <v>13462071.128265997</v>
          </cell>
          <cell r="O18">
            <v>12299506.509999998</v>
          </cell>
          <cell r="P18">
            <v>0</v>
          </cell>
          <cell r="Q18">
            <v>530778.31999999995</v>
          </cell>
          <cell r="R18">
            <v>530778.31999999995</v>
          </cell>
          <cell r="S18">
            <v>-26568.76</v>
          </cell>
          <cell r="T18">
            <v>-1163475.3</v>
          </cell>
          <cell r="V18">
            <v>-1190044.06</v>
          </cell>
          <cell r="W18">
            <v>11640240.769999998</v>
          </cell>
          <cell r="Y18">
            <v>11640240.769999998</v>
          </cell>
          <cell r="AA18">
            <v>39351</v>
          </cell>
          <cell r="AB18">
            <v>39447</v>
          </cell>
          <cell r="AC18">
            <v>39447</v>
          </cell>
        </row>
        <row r="19">
          <cell r="D19" t="str">
            <v>XR2028</v>
          </cell>
          <cell r="E19">
            <v>28102714.810000002</v>
          </cell>
          <cell r="F19">
            <v>1008894.1820460001</v>
          </cell>
          <cell r="G19">
            <v>5838400</v>
          </cell>
          <cell r="H19">
            <v>6847294.1820459999</v>
          </cell>
          <cell r="J19">
            <v>-6913000</v>
          </cell>
          <cell r="L19">
            <v>-6913000</v>
          </cell>
          <cell r="M19">
            <v>28037008.992045999</v>
          </cell>
          <cell r="O19">
            <v>28102714.810000002</v>
          </cell>
          <cell r="P19">
            <v>0</v>
          </cell>
          <cell r="Q19">
            <v>1886697.1099999999</v>
          </cell>
          <cell r="R19">
            <v>1886697.1099999999</v>
          </cell>
          <cell r="S19">
            <v>-67543.33</v>
          </cell>
          <cell r="T19">
            <v>-747912.01</v>
          </cell>
          <cell r="V19">
            <v>-815455.34</v>
          </cell>
          <cell r="W19">
            <v>29173956.580000002</v>
          </cell>
          <cell r="Y19">
            <v>18527868.590000004</v>
          </cell>
          <cell r="AA19">
            <v>39351</v>
          </cell>
          <cell r="AB19">
            <v>39447</v>
          </cell>
          <cell r="AC19">
            <v>39447</v>
          </cell>
        </row>
        <row r="20">
          <cell r="D20" t="str">
            <v>XR2029</v>
          </cell>
          <cell r="E20">
            <v>5619533.1699999999</v>
          </cell>
          <cell r="F20">
            <v>218009.11402199999</v>
          </cell>
          <cell r="G20">
            <v>2725200</v>
          </cell>
          <cell r="H20">
            <v>2943209.1140219998</v>
          </cell>
          <cell r="I20">
            <v>-2051200</v>
          </cell>
          <cell r="J20">
            <v>0</v>
          </cell>
          <cell r="L20">
            <v>-2051200</v>
          </cell>
          <cell r="M20">
            <v>6511542.2840219997</v>
          </cell>
          <cell r="O20">
            <v>5619533.1699999999</v>
          </cell>
          <cell r="P20">
            <v>0</v>
          </cell>
          <cell r="Q20">
            <v>377576.4</v>
          </cell>
          <cell r="R20">
            <v>377576.4</v>
          </cell>
          <cell r="S20">
            <v>-31829.08</v>
          </cell>
          <cell r="T20">
            <v>-1786000</v>
          </cell>
          <cell r="V20">
            <v>-1817829.08</v>
          </cell>
          <cell r="W20">
            <v>4179280.49</v>
          </cell>
          <cell r="Y20">
            <v>3945909.5700000003</v>
          </cell>
          <cell r="AA20">
            <v>39351</v>
          </cell>
          <cell r="AB20">
            <v>39447</v>
          </cell>
          <cell r="AC20">
            <v>39447</v>
          </cell>
        </row>
        <row r="21">
          <cell r="D21" t="str">
            <v>XR2030</v>
          </cell>
          <cell r="E21">
            <v>2005121.95</v>
          </cell>
          <cell r="F21">
            <v>82888.823370000013</v>
          </cell>
          <cell r="G21">
            <v>519200</v>
          </cell>
          <cell r="H21">
            <v>602088.82337</v>
          </cell>
          <cell r="J21">
            <v>0</v>
          </cell>
          <cell r="L21" t="str">
            <v/>
          </cell>
          <cell r="M21">
            <v>2607210.7733700001</v>
          </cell>
          <cell r="O21">
            <v>2005121.95</v>
          </cell>
          <cell r="P21">
            <v>0</v>
          </cell>
          <cell r="Q21">
            <v>143602.12</v>
          </cell>
          <cell r="R21">
            <v>143602.12</v>
          </cell>
          <cell r="S21">
            <v>-72593.119999999995</v>
          </cell>
          <cell r="T21">
            <v>-102965.97</v>
          </cell>
          <cell r="V21">
            <v>-175559.09</v>
          </cell>
          <cell r="W21">
            <v>1973164.9799999997</v>
          </cell>
          <cell r="Y21">
            <v>1973164.9799999997</v>
          </cell>
          <cell r="AA21">
            <v>39351</v>
          </cell>
          <cell r="AB21">
            <v>39447</v>
          </cell>
          <cell r="AC21">
            <v>39447</v>
          </cell>
        </row>
        <row r="22">
          <cell r="D22" t="str">
            <v>XR2106</v>
          </cell>
          <cell r="E22">
            <v>928476.22</v>
          </cell>
          <cell r="F22">
            <v>38293.709651999998</v>
          </cell>
          <cell r="G22">
            <v>235600</v>
          </cell>
          <cell r="H22">
            <v>273893.70965199999</v>
          </cell>
          <cell r="J22">
            <v>0</v>
          </cell>
          <cell r="L22" t="str">
            <v/>
          </cell>
          <cell r="M22">
            <v>1202369.9296519998</v>
          </cell>
          <cell r="O22">
            <v>928476.22</v>
          </cell>
          <cell r="P22">
            <v>0</v>
          </cell>
          <cell r="Q22">
            <v>64415.199999999997</v>
          </cell>
          <cell r="R22">
            <v>64415.199999999997</v>
          </cell>
          <cell r="S22">
            <v>-4099.07</v>
          </cell>
          <cell r="V22">
            <v>-4099.07</v>
          </cell>
          <cell r="W22">
            <v>988792.35</v>
          </cell>
          <cell r="Y22">
            <v>988792.35</v>
          </cell>
          <cell r="AA22">
            <v>39351</v>
          </cell>
          <cell r="AB22">
            <v>39447</v>
          </cell>
          <cell r="AC22">
            <v>39447</v>
          </cell>
        </row>
        <row r="23">
          <cell r="D23" t="str">
            <v>XR2107</v>
          </cell>
          <cell r="E23">
            <v>6683437.29</v>
          </cell>
          <cell r="F23">
            <v>274933.24481400003</v>
          </cell>
          <cell r="G23">
            <v>1656800</v>
          </cell>
          <cell r="H23">
            <v>1931733.2448140001</v>
          </cell>
          <cell r="J23">
            <v>0</v>
          </cell>
          <cell r="L23" t="str">
            <v/>
          </cell>
          <cell r="M23">
            <v>8615170.5348140001</v>
          </cell>
          <cell r="O23">
            <v>6683437.29</v>
          </cell>
          <cell r="P23">
            <v>0</v>
          </cell>
          <cell r="Q23">
            <v>202478.58000000002</v>
          </cell>
          <cell r="R23">
            <v>202478.58000000002</v>
          </cell>
          <cell r="S23">
            <v>-18202.689999999999</v>
          </cell>
          <cell r="T23">
            <v>-241064.11</v>
          </cell>
          <cell r="V23">
            <v>-259266.8</v>
          </cell>
          <cell r="W23">
            <v>6626649.0700000003</v>
          </cell>
          <cell r="Y23">
            <v>6626649.0700000003</v>
          </cell>
          <cell r="AA23">
            <v>39351</v>
          </cell>
          <cell r="AB23">
            <v>39447</v>
          </cell>
          <cell r="AC23">
            <v>39447</v>
          </cell>
        </row>
        <row r="24">
          <cell r="D24" t="str">
            <v>XR2301</v>
          </cell>
          <cell r="E24">
            <v>1088259.3899999999</v>
          </cell>
          <cell r="F24">
            <v>46776.973673999993</v>
          </cell>
          <cell r="G24">
            <v>379600</v>
          </cell>
          <cell r="H24">
            <v>426376.97367400001</v>
          </cell>
          <cell r="J24">
            <v>0</v>
          </cell>
          <cell r="L24" t="str">
            <v/>
          </cell>
          <cell r="M24">
            <v>1514636.3636739999</v>
          </cell>
          <cell r="O24">
            <v>1088259.3899999999</v>
          </cell>
          <cell r="P24">
            <v>0</v>
          </cell>
          <cell r="Q24">
            <v>108730.32</v>
          </cell>
          <cell r="R24">
            <v>108730.32</v>
          </cell>
          <cell r="S24">
            <v>-6814.09</v>
          </cell>
          <cell r="V24">
            <v>-6814.09</v>
          </cell>
          <cell r="W24">
            <v>1190175.6199999999</v>
          </cell>
          <cell r="Y24">
            <v>1190175.6199999999</v>
          </cell>
          <cell r="AA24">
            <v>39351</v>
          </cell>
          <cell r="AB24">
            <v>39447</v>
          </cell>
          <cell r="AC24">
            <v>39447</v>
          </cell>
        </row>
        <row r="25">
          <cell r="D25" t="str">
            <v>XR2401</v>
          </cell>
          <cell r="E25">
            <v>212910.7</v>
          </cell>
          <cell r="F25">
            <v>7792.5316200000007</v>
          </cell>
          <cell r="H25">
            <v>7792.5316200000007</v>
          </cell>
          <cell r="J25">
            <v>0</v>
          </cell>
          <cell r="L25" t="str">
            <v/>
          </cell>
          <cell r="M25">
            <v>220703.23162000001</v>
          </cell>
          <cell r="O25">
            <v>212910.7</v>
          </cell>
          <cell r="P25">
            <v>0</v>
          </cell>
          <cell r="R25">
            <v>0</v>
          </cell>
          <cell r="V25" t="str">
            <v/>
          </cell>
          <cell r="W25">
            <v>212910.7</v>
          </cell>
          <cell r="Y25">
            <v>212910.7</v>
          </cell>
          <cell r="AA25">
            <v>37312</v>
          </cell>
          <cell r="AB25" t="e">
            <v>#N/A</v>
          </cell>
          <cell r="AC25">
            <v>37312</v>
          </cell>
        </row>
        <row r="26">
          <cell r="D26" t="str">
            <v>XR2403</v>
          </cell>
          <cell r="E26">
            <v>903968.07</v>
          </cell>
          <cell r="F26">
            <v>37235.671362000001</v>
          </cell>
          <cell r="G26">
            <v>226800</v>
          </cell>
          <cell r="H26">
            <v>264035.67136199999</v>
          </cell>
          <cell r="J26">
            <v>0</v>
          </cell>
          <cell r="L26" t="str">
            <v/>
          </cell>
          <cell r="M26">
            <v>1168003.7413619999</v>
          </cell>
          <cell r="O26">
            <v>903968.07</v>
          </cell>
          <cell r="P26">
            <v>0</v>
          </cell>
          <cell r="Q26">
            <v>45528.549999999996</v>
          </cell>
          <cell r="R26">
            <v>45528.549999999996</v>
          </cell>
          <cell r="S26">
            <v>-3247.08</v>
          </cell>
          <cell r="V26">
            <v>-3247.08</v>
          </cell>
          <cell r="W26">
            <v>946249.54</v>
          </cell>
          <cell r="Y26">
            <v>946249.54</v>
          </cell>
          <cell r="AA26">
            <v>39351</v>
          </cell>
          <cell r="AB26">
            <v>39447</v>
          </cell>
          <cell r="AC26">
            <v>39447</v>
          </cell>
        </row>
        <row r="27">
          <cell r="D27" t="str">
            <v>XR2404</v>
          </cell>
          <cell r="E27">
            <v>3193403.6</v>
          </cell>
          <cell r="F27">
            <v>139812.13176000002</v>
          </cell>
          <cell r="G27">
            <v>1253200</v>
          </cell>
          <cell r="H27">
            <v>1393012.13176</v>
          </cell>
          <cell r="J27">
            <v>0</v>
          </cell>
          <cell r="L27" t="str">
            <v/>
          </cell>
          <cell r="M27">
            <v>4586415.7317599999</v>
          </cell>
          <cell r="O27">
            <v>3193403.6</v>
          </cell>
          <cell r="P27">
            <v>0</v>
          </cell>
          <cell r="Q27">
            <v>571717.34</v>
          </cell>
          <cell r="R27">
            <v>571717.34</v>
          </cell>
          <cell r="S27">
            <v>-31518.03</v>
          </cell>
          <cell r="V27">
            <v>-31518.03</v>
          </cell>
          <cell r="W27">
            <v>3733602.91</v>
          </cell>
          <cell r="Y27">
            <v>3733602.91</v>
          </cell>
          <cell r="AA27">
            <v>39351</v>
          </cell>
          <cell r="AB27">
            <v>39447</v>
          </cell>
          <cell r="AC27">
            <v>39447</v>
          </cell>
        </row>
        <row r="28">
          <cell r="D28" t="str">
            <v>XR2704</v>
          </cell>
          <cell r="E28">
            <v>2433646.33</v>
          </cell>
          <cell r="F28">
            <v>100410.13567800001</v>
          </cell>
          <cell r="G28">
            <v>619600</v>
          </cell>
          <cell r="H28">
            <v>720010.13567800005</v>
          </cell>
          <cell r="J28">
            <v>0</v>
          </cell>
          <cell r="L28" t="str">
            <v/>
          </cell>
          <cell r="M28">
            <v>3153656.4656779999</v>
          </cell>
          <cell r="O28">
            <v>2433646.33</v>
          </cell>
          <cell r="P28">
            <v>0</v>
          </cell>
          <cell r="Q28">
            <v>182588.85</v>
          </cell>
          <cell r="R28">
            <v>182588.85</v>
          </cell>
          <cell r="S28">
            <v>-11339.13</v>
          </cell>
          <cell r="V28">
            <v>-11339.13</v>
          </cell>
          <cell r="W28">
            <v>2604896.0500000003</v>
          </cell>
          <cell r="Y28">
            <v>2604896.0500000003</v>
          </cell>
          <cell r="AA28">
            <v>39351</v>
          </cell>
          <cell r="AB28">
            <v>39447</v>
          </cell>
          <cell r="AC28">
            <v>39447</v>
          </cell>
        </row>
        <row r="29">
          <cell r="E29">
            <v>212403642.78999993</v>
          </cell>
          <cell r="F29">
            <v>8477238.6661140006</v>
          </cell>
          <cell r="G29">
            <v>48000000</v>
          </cell>
          <cell r="H29">
            <v>56477238.66611401</v>
          </cell>
          <cell r="I29">
            <v>-2231200</v>
          </cell>
          <cell r="J29">
            <v>-7339000</v>
          </cell>
          <cell r="K29">
            <v>0</v>
          </cell>
          <cell r="L29">
            <v>-9570200</v>
          </cell>
          <cell r="M29">
            <v>259310681.45611393</v>
          </cell>
          <cell r="O29">
            <v>212403642.78999993</v>
          </cell>
          <cell r="P29">
            <v>0</v>
          </cell>
          <cell r="Q29">
            <v>15864737.879999999</v>
          </cell>
          <cell r="R29">
            <v>15864737.879999999</v>
          </cell>
          <cell r="S29">
            <v>-968499.35999999975</v>
          </cell>
          <cell r="T29">
            <v>-15271397.32</v>
          </cell>
          <cell r="U29">
            <v>0</v>
          </cell>
          <cell r="V29">
            <v>-16239896.680000002</v>
          </cell>
          <cell r="W29">
            <v>212028483.98999992</v>
          </cell>
          <cell r="Y29">
            <v>200691255.07999998</v>
          </cell>
          <cell r="AA29">
            <v>39351</v>
          </cell>
          <cell r="AC29">
            <v>39447</v>
          </cell>
        </row>
        <row r="32">
          <cell r="D32" t="str">
            <v>XR1055</v>
          </cell>
          <cell r="E32">
            <v>190220.22</v>
          </cell>
          <cell r="F32">
            <v>6962.0600519999998</v>
          </cell>
          <cell r="H32">
            <v>6962.0600519999998</v>
          </cell>
          <cell r="J32">
            <v>0</v>
          </cell>
          <cell r="L32" t="str">
            <v/>
          </cell>
          <cell r="M32">
            <v>197182.28005199999</v>
          </cell>
          <cell r="O32">
            <v>190220.22</v>
          </cell>
          <cell r="P32">
            <v>12029.05</v>
          </cell>
          <cell r="R32">
            <v>12029.05</v>
          </cell>
          <cell r="V32" t="str">
            <v/>
          </cell>
          <cell r="W32">
            <v>202249.27</v>
          </cell>
          <cell r="Y32">
            <v>202249.27</v>
          </cell>
          <cell r="AA32">
            <v>39082</v>
          </cell>
          <cell r="AB32" t="e">
            <v>#N/A</v>
          </cell>
          <cell r="AC32">
            <v>39082</v>
          </cell>
        </row>
        <row r="33">
          <cell r="D33" t="str">
            <v>XR2101</v>
          </cell>
          <cell r="E33">
            <v>2149082.06</v>
          </cell>
          <cell r="F33">
            <v>39413.883396000005</v>
          </cell>
          <cell r="H33">
            <v>39413.883396000005</v>
          </cell>
          <cell r="I33">
            <v>-2144400</v>
          </cell>
          <cell r="J33">
            <v>0</v>
          </cell>
          <cell r="L33">
            <v>-2144400</v>
          </cell>
          <cell r="M33">
            <v>44095.943396000192</v>
          </cell>
          <cell r="O33">
            <v>2149082.06</v>
          </cell>
          <cell r="P33">
            <v>133755.68</v>
          </cell>
          <cell r="R33">
            <v>133755.68</v>
          </cell>
          <cell r="S33">
            <v>-894605.4</v>
          </cell>
          <cell r="V33">
            <v>-894605.4</v>
          </cell>
          <cell r="W33">
            <v>1388232.3400000003</v>
          </cell>
          <cell r="Y33">
            <v>138437.74000000022</v>
          </cell>
          <cell r="AA33">
            <v>39082</v>
          </cell>
          <cell r="AB33">
            <v>39447</v>
          </cell>
          <cell r="AC33">
            <v>39447</v>
          </cell>
        </row>
        <row r="34">
          <cell r="D34" t="str">
            <v>XR2102</v>
          </cell>
          <cell r="E34">
            <v>9459924.290000001</v>
          </cell>
          <cell r="F34">
            <v>233688.22901400004</v>
          </cell>
          <cell r="H34">
            <v>233688.22901400004</v>
          </cell>
          <cell r="I34">
            <v>-6150000</v>
          </cell>
          <cell r="J34">
            <v>0</v>
          </cell>
          <cell r="L34">
            <v>-6150000</v>
          </cell>
          <cell r="M34">
            <v>3543612.5190140009</v>
          </cell>
          <cell r="O34">
            <v>9459924.290000001</v>
          </cell>
          <cell r="P34">
            <v>537206.81000000006</v>
          </cell>
          <cell r="R34">
            <v>537206.81000000006</v>
          </cell>
          <cell r="S34">
            <v>-4179727</v>
          </cell>
          <cell r="V34">
            <v>-4179727</v>
          </cell>
          <cell r="W34">
            <v>5817404.1000000015</v>
          </cell>
          <cell r="Y34">
            <v>3847131.1000000015</v>
          </cell>
          <cell r="AA34">
            <v>39336</v>
          </cell>
          <cell r="AB34">
            <v>39447</v>
          </cell>
          <cell r="AC34">
            <v>39447</v>
          </cell>
        </row>
        <row r="35">
          <cell r="D35" t="str">
            <v>XR2103</v>
          </cell>
          <cell r="E35">
            <v>22929572.999999996</v>
          </cell>
          <cell r="F35">
            <v>839222.37179999985</v>
          </cell>
          <cell r="H35">
            <v>839222.37179999985</v>
          </cell>
          <cell r="J35">
            <v>0</v>
          </cell>
          <cell r="L35" t="str">
            <v/>
          </cell>
          <cell r="M35">
            <v>23768795.371799998</v>
          </cell>
          <cell r="O35">
            <v>22929572.999999996</v>
          </cell>
          <cell r="P35">
            <v>1242584.82</v>
          </cell>
          <cell r="Q35">
            <v>1652868</v>
          </cell>
          <cell r="R35">
            <v>2895452.8200000003</v>
          </cell>
          <cell r="S35">
            <v>1265.07</v>
          </cell>
          <cell r="T35">
            <v>-7856775.9199999999</v>
          </cell>
          <cell r="V35">
            <v>-7855510.8499999996</v>
          </cell>
          <cell r="W35">
            <v>17969514.969999999</v>
          </cell>
          <cell r="Y35">
            <v>17969514.969999999</v>
          </cell>
          <cell r="AA35">
            <v>39351</v>
          </cell>
          <cell r="AB35">
            <v>39447</v>
          </cell>
          <cell r="AC35">
            <v>39447</v>
          </cell>
        </row>
        <row r="36">
          <cell r="D36" t="str">
            <v>XR2104</v>
          </cell>
          <cell r="E36">
            <v>8262009.7800000003</v>
          </cell>
          <cell r="F36">
            <v>238339.557948</v>
          </cell>
          <cell r="H36">
            <v>238339.557948</v>
          </cell>
          <cell r="I36">
            <v>-3500000</v>
          </cell>
          <cell r="J36">
            <v>0</v>
          </cell>
          <cell r="L36">
            <v>-3500000</v>
          </cell>
          <cell r="M36">
            <v>5000349.3379480001</v>
          </cell>
          <cell r="O36">
            <v>8262009.7800000003</v>
          </cell>
          <cell r="P36">
            <v>466671.98</v>
          </cell>
          <cell r="R36">
            <v>466671.98</v>
          </cell>
          <cell r="S36">
            <v>-1415748.79</v>
          </cell>
          <cell r="V36">
            <v>-1415748.79</v>
          </cell>
          <cell r="W36">
            <v>7312932.9699999997</v>
          </cell>
          <cell r="Y36">
            <v>5228681.76</v>
          </cell>
          <cell r="AA36">
            <v>39082</v>
          </cell>
          <cell r="AB36">
            <v>39447</v>
          </cell>
          <cell r="AC36">
            <v>39447</v>
          </cell>
        </row>
        <row r="37">
          <cell r="D37" t="str">
            <v>XR2105</v>
          </cell>
          <cell r="E37">
            <v>28169340.989999998</v>
          </cell>
          <cell r="F37">
            <v>871196.058234</v>
          </cell>
          <cell r="H37">
            <v>871196.058234</v>
          </cell>
          <cell r="I37">
            <v>-8732340</v>
          </cell>
          <cell r="J37">
            <v>0</v>
          </cell>
          <cell r="L37">
            <v>-8732340</v>
          </cell>
          <cell r="M37">
            <v>20308197.048233997</v>
          </cell>
          <cell r="O37">
            <v>28169340.989999998</v>
          </cell>
          <cell r="P37">
            <v>1546700.31</v>
          </cell>
          <cell r="R37">
            <v>1546700.31</v>
          </cell>
          <cell r="S37">
            <v>-6591200</v>
          </cell>
          <cell r="V37">
            <v>-6591200</v>
          </cell>
          <cell r="W37">
            <v>23124841.299999997</v>
          </cell>
          <cell r="Y37">
            <v>20983701.299999997</v>
          </cell>
          <cell r="AA37">
            <v>39082</v>
          </cell>
          <cell r="AB37">
            <v>39447</v>
          </cell>
          <cell r="AC37">
            <v>39447</v>
          </cell>
        </row>
        <row r="38">
          <cell r="E38">
            <v>71160150.339999989</v>
          </cell>
          <cell r="F38">
            <v>2228822.1604439998</v>
          </cell>
          <cell r="G38">
            <v>0</v>
          </cell>
          <cell r="H38">
            <v>2228822.1604439998</v>
          </cell>
          <cell r="I38">
            <v>-20526740</v>
          </cell>
          <cell r="J38">
            <v>0</v>
          </cell>
          <cell r="K38">
            <v>0</v>
          </cell>
          <cell r="L38">
            <v>-20526740</v>
          </cell>
          <cell r="M38">
            <v>52862232.500443995</v>
          </cell>
          <cell r="O38">
            <v>71160150.339999989</v>
          </cell>
          <cell r="P38">
            <v>3938948.65</v>
          </cell>
          <cell r="Q38">
            <v>1652868</v>
          </cell>
          <cell r="R38">
            <v>5591816.6500000004</v>
          </cell>
          <cell r="S38">
            <v>-13080016.120000001</v>
          </cell>
          <cell r="T38">
            <v>-7856775.9199999999</v>
          </cell>
          <cell r="U38">
            <v>0</v>
          </cell>
          <cell r="V38">
            <v>-20936792.039999999</v>
          </cell>
          <cell r="W38">
            <v>55815174.949999996</v>
          </cell>
          <cell r="Y38">
            <v>48369716.140000001</v>
          </cell>
        </row>
        <row r="41">
          <cell r="D41" t="str">
            <v>XR2001</v>
          </cell>
          <cell r="E41">
            <v>59965.440000000002</v>
          </cell>
          <cell r="F41">
            <v>1737.2351040000001</v>
          </cell>
          <cell r="H41">
            <v>1737.2351040000001</v>
          </cell>
          <cell r="J41">
            <v>-25000</v>
          </cell>
          <cell r="L41">
            <v>-25000</v>
          </cell>
          <cell r="M41">
            <v>36702.675104000002</v>
          </cell>
          <cell r="O41">
            <v>59965.440000000002</v>
          </cell>
          <cell r="P41">
            <v>0</v>
          </cell>
          <cell r="R41">
            <v>0</v>
          </cell>
          <cell r="T41">
            <v>-9130.3799999999992</v>
          </cell>
          <cell r="V41">
            <v>-9130.3799999999992</v>
          </cell>
          <cell r="W41">
            <v>50835.060000000005</v>
          </cell>
          <cell r="Y41">
            <v>34965.440000000002</v>
          </cell>
          <cell r="AA41">
            <v>39346</v>
          </cell>
          <cell r="AB41">
            <v>39447</v>
          </cell>
          <cell r="AC41">
            <v>39447</v>
          </cell>
        </row>
        <row r="42">
          <cell r="D42" t="str">
            <v>XR2002</v>
          </cell>
          <cell r="E42">
            <v>31292.69</v>
          </cell>
          <cell r="F42">
            <v>1145.3124539999999</v>
          </cell>
          <cell r="H42">
            <v>1145.3124539999999</v>
          </cell>
          <cell r="J42">
            <v>0</v>
          </cell>
          <cell r="L42" t="str">
            <v/>
          </cell>
          <cell r="M42">
            <v>32438.002453999998</v>
          </cell>
          <cell r="O42">
            <v>31292.69</v>
          </cell>
          <cell r="P42">
            <v>0</v>
          </cell>
          <cell r="R42">
            <v>0</v>
          </cell>
          <cell r="V42" t="str">
            <v/>
          </cell>
          <cell r="W42">
            <v>31292.69</v>
          </cell>
          <cell r="Y42">
            <v>31292.69</v>
          </cell>
          <cell r="AA42">
            <v>39082</v>
          </cell>
          <cell r="AB42" t="e">
            <v>#N/A</v>
          </cell>
          <cell r="AC42">
            <v>39082</v>
          </cell>
        </row>
        <row r="43">
          <cell r="D43" t="str">
            <v>XR2003</v>
          </cell>
          <cell r="E43">
            <v>663363.4</v>
          </cell>
          <cell r="F43">
            <v>9254.8004400000009</v>
          </cell>
          <cell r="H43">
            <v>9254.8004400000009</v>
          </cell>
          <cell r="J43">
            <v>-821000</v>
          </cell>
          <cell r="L43">
            <v>-821000</v>
          </cell>
          <cell r="M43">
            <v>-148381.79955999996</v>
          </cell>
          <cell r="O43">
            <v>663363.4</v>
          </cell>
          <cell r="P43">
            <v>0</v>
          </cell>
          <cell r="R43">
            <v>0</v>
          </cell>
          <cell r="T43">
            <v>-579.13</v>
          </cell>
          <cell r="V43">
            <v>-579.13</v>
          </cell>
          <cell r="W43">
            <v>662784.27</v>
          </cell>
          <cell r="Y43">
            <v>-157636.59999999998</v>
          </cell>
          <cell r="AA43">
            <v>39066</v>
          </cell>
          <cell r="AB43">
            <v>39447</v>
          </cell>
          <cell r="AC43">
            <v>39447</v>
          </cell>
        </row>
        <row r="44">
          <cell r="D44" t="str">
            <v>XR2004</v>
          </cell>
          <cell r="E44">
            <v>841977.4</v>
          </cell>
          <cell r="F44">
            <v>28602.072840000001</v>
          </cell>
          <cell r="H44">
            <v>28602.072840000001</v>
          </cell>
          <cell r="J44">
            <v>-121000</v>
          </cell>
          <cell r="L44">
            <v>-121000</v>
          </cell>
          <cell r="M44">
            <v>749579.47284000006</v>
          </cell>
          <cell r="O44">
            <v>841977.4</v>
          </cell>
          <cell r="P44">
            <v>0</v>
          </cell>
          <cell r="R44">
            <v>0</v>
          </cell>
          <cell r="T44">
            <v>-2850</v>
          </cell>
          <cell r="V44">
            <v>-2850</v>
          </cell>
          <cell r="W44">
            <v>839127.4</v>
          </cell>
          <cell r="Y44">
            <v>720977.4</v>
          </cell>
          <cell r="AA44">
            <v>39252</v>
          </cell>
          <cell r="AB44">
            <v>39447</v>
          </cell>
          <cell r="AC44">
            <v>39447</v>
          </cell>
        </row>
        <row r="45">
          <cell r="D45" t="str">
            <v>XR2005</v>
          </cell>
          <cell r="E45">
            <v>901319.56</v>
          </cell>
          <cell r="F45">
            <v>32347.795896000003</v>
          </cell>
          <cell r="H45">
            <v>32347.795896000003</v>
          </cell>
          <cell r="J45">
            <v>-35000</v>
          </cell>
          <cell r="L45">
            <v>-35000</v>
          </cell>
          <cell r="M45">
            <v>898667.35589600005</v>
          </cell>
          <cell r="O45">
            <v>901319.56</v>
          </cell>
          <cell r="P45">
            <v>0</v>
          </cell>
          <cell r="R45">
            <v>0</v>
          </cell>
          <cell r="V45" t="str">
            <v/>
          </cell>
          <cell r="W45">
            <v>901319.56</v>
          </cell>
          <cell r="Y45">
            <v>859359.56</v>
          </cell>
          <cell r="AA45">
            <v>39082</v>
          </cell>
          <cell r="AB45">
            <v>39371</v>
          </cell>
          <cell r="AC45">
            <v>39371</v>
          </cell>
        </row>
        <row r="46">
          <cell r="D46" t="str">
            <v>XR2007</v>
          </cell>
          <cell r="E46">
            <v>6164240.1500000004</v>
          </cell>
          <cell r="F46">
            <v>141504.38949</v>
          </cell>
          <cell r="H46">
            <v>141504.38949</v>
          </cell>
          <cell r="J46">
            <v>-4596000</v>
          </cell>
          <cell r="L46">
            <v>-4596000</v>
          </cell>
          <cell r="M46">
            <v>1709744.5394900003</v>
          </cell>
          <cell r="O46">
            <v>6164240.1500000004</v>
          </cell>
          <cell r="P46">
            <v>0</v>
          </cell>
          <cell r="R46">
            <v>0</v>
          </cell>
          <cell r="T46">
            <v>-136937.01999999999</v>
          </cell>
          <cell r="V46">
            <v>-136937.01999999999</v>
          </cell>
          <cell r="W46">
            <v>6027303.1300000008</v>
          </cell>
          <cell r="Y46">
            <v>1346966.1500000004</v>
          </cell>
          <cell r="AA46">
            <v>39346</v>
          </cell>
          <cell r="AB46">
            <v>39447</v>
          </cell>
          <cell r="AC46">
            <v>39447</v>
          </cell>
        </row>
        <row r="47">
          <cell r="D47" t="str">
            <v>XR2008</v>
          </cell>
          <cell r="E47">
            <v>856443.6</v>
          </cell>
          <cell r="F47">
            <v>18169.835759999998</v>
          </cell>
          <cell r="H47">
            <v>18169.835759999998</v>
          </cell>
          <cell r="J47">
            <v>-720000</v>
          </cell>
          <cell r="L47">
            <v>-720000</v>
          </cell>
          <cell r="M47">
            <v>154613.43576000002</v>
          </cell>
          <cell r="O47">
            <v>856443.6</v>
          </cell>
          <cell r="P47">
            <v>0</v>
          </cell>
          <cell r="R47">
            <v>0</v>
          </cell>
          <cell r="T47">
            <v>-36538.449999999997</v>
          </cell>
          <cell r="V47">
            <v>-36538.449999999997</v>
          </cell>
          <cell r="W47">
            <v>819905.15</v>
          </cell>
          <cell r="Y47">
            <v>136443.59999999998</v>
          </cell>
          <cell r="AA47">
            <v>39346</v>
          </cell>
          <cell r="AB47">
            <v>39447</v>
          </cell>
          <cell r="AC47">
            <v>39447</v>
          </cell>
        </row>
        <row r="48">
          <cell r="D48" t="str">
            <v>XR2033</v>
          </cell>
          <cell r="E48">
            <v>371070.29</v>
          </cell>
          <cell r="F48">
            <v>13581.172613999999</v>
          </cell>
          <cell r="H48">
            <v>13581.172613999999</v>
          </cell>
          <cell r="J48">
            <v>0</v>
          </cell>
          <cell r="L48" t="str">
            <v/>
          </cell>
          <cell r="M48">
            <v>384651.46261399996</v>
          </cell>
          <cell r="O48">
            <v>371070.29</v>
          </cell>
          <cell r="P48">
            <v>0</v>
          </cell>
          <cell r="R48">
            <v>0</v>
          </cell>
          <cell r="V48" t="str">
            <v/>
          </cell>
          <cell r="W48">
            <v>371070.29</v>
          </cell>
          <cell r="Y48">
            <v>371070.29</v>
          </cell>
          <cell r="AA48">
            <v>38553</v>
          </cell>
          <cell r="AB48" t="e">
            <v>#N/A</v>
          </cell>
          <cell r="AC48">
            <v>38553</v>
          </cell>
        </row>
        <row r="49">
          <cell r="D49" t="str">
            <v>XR2034</v>
          </cell>
          <cell r="E49">
            <v>67020.160000000003</v>
          </cell>
          <cell r="F49">
            <v>238.63785600000014</v>
          </cell>
          <cell r="H49">
            <v>238.63785600000014</v>
          </cell>
          <cell r="J49">
            <v>-121000</v>
          </cell>
          <cell r="L49">
            <v>-121000</v>
          </cell>
          <cell r="M49">
            <v>-53741.202143999995</v>
          </cell>
          <cell r="O49">
            <v>67020.160000000003</v>
          </cell>
          <cell r="P49">
            <v>0</v>
          </cell>
          <cell r="R49">
            <v>0</v>
          </cell>
          <cell r="T49">
            <v>-11682.37</v>
          </cell>
          <cell r="V49">
            <v>-11682.37</v>
          </cell>
          <cell r="W49">
            <v>55337.79</v>
          </cell>
          <cell r="Y49">
            <v>-53979.839999999997</v>
          </cell>
          <cell r="AA49">
            <v>39346</v>
          </cell>
          <cell r="AB49">
            <v>39447</v>
          </cell>
          <cell r="AC49">
            <v>39447</v>
          </cell>
        </row>
        <row r="50">
          <cell r="D50" t="str">
            <v>XR2035</v>
          </cell>
          <cell r="E50">
            <v>104674.25</v>
          </cell>
          <cell r="F50">
            <v>3831.07755</v>
          </cell>
          <cell r="H50">
            <v>3831.07755</v>
          </cell>
          <cell r="J50">
            <v>0</v>
          </cell>
          <cell r="L50" t="str">
            <v/>
          </cell>
          <cell r="M50">
            <v>108505.32755</v>
          </cell>
          <cell r="O50">
            <v>104674.25</v>
          </cell>
          <cell r="P50">
            <v>0</v>
          </cell>
          <cell r="R50">
            <v>0</v>
          </cell>
          <cell r="V50" t="str">
            <v/>
          </cell>
          <cell r="W50">
            <v>104674.25</v>
          </cell>
          <cell r="Y50">
            <v>104674.25</v>
          </cell>
          <cell r="AA50">
            <v>39082</v>
          </cell>
          <cell r="AB50" t="e">
            <v>#N/A</v>
          </cell>
          <cell r="AC50">
            <v>39082</v>
          </cell>
        </row>
        <row r="51">
          <cell r="D51" t="str">
            <v>XR2036</v>
          </cell>
          <cell r="E51">
            <v>727366.05</v>
          </cell>
          <cell r="F51">
            <v>17965.697430000004</v>
          </cell>
          <cell r="H51">
            <v>17965.697430000004</v>
          </cell>
          <cell r="J51">
            <v>-473000</v>
          </cell>
          <cell r="L51">
            <v>-473000</v>
          </cell>
          <cell r="M51">
            <v>272331.7474300001</v>
          </cell>
          <cell r="O51">
            <v>727366.05</v>
          </cell>
          <cell r="P51">
            <v>0</v>
          </cell>
          <cell r="R51">
            <v>0</v>
          </cell>
          <cell r="V51" t="str">
            <v/>
          </cell>
          <cell r="W51">
            <v>727366.05</v>
          </cell>
          <cell r="Y51">
            <v>254366.05000000005</v>
          </cell>
          <cell r="AA51">
            <v>39346</v>
          </cell>
          <cell r="AB51">
            <v>39443</v>
          </cell>
          <cell r="AC51">
            <v>39443</v>
          </cell>
        </row>
        <row r="52">
          <cell r="D52" t="str">
            <v>XR2037</v>
          </cell>
          <cell r="E52">
            <v>787449.79</v>
          </cell>
          <cell r="F52">
            <v>28820.662314000001</v>
          </cell>
          <cell r="H52">
            <v>28820.662314000001</v>
          </cell>
          <cell r="J52">
            <v>0</v>
          </cell>
          <cell r="L52" t="str">
            <v/>
          </cell>
          <cell r="M52">
            <v>816270.45231399999</v>
          </cell>
          <cell r="O52">
            <v>787449.79</v>
          </cell>
          <cell r="P52">
            <v>0</v>
          </cell>
          <cell r="R52">
            <v>0</v>
          </cell>
          <cell r="V52" t="str">
            <v/>
          </cell>
          <cell r="W52">
            <v>787449.79</v>
          </cell>
          <cell r="Y52">
            <v>787449.79</v>
          </cell>
          <cell r="AA52">
            <v>38615</v>
          </cell>
          <cell r="AB52" t="e">
            <v>#N/A</v>
          </cell>
          <cell r="AC52">
            <v>38615</v>
          </cell>
        </row>
        <row r="53">
          <cell r="D53" t="str">
            <v>XR2038</v>
          </cell>
          <cell r="E53">
            <v>529011.65</v>
          </cell>
          <cell r="F53">
            <v>15884.826390000002</v>
          </cell>
          <cell r="H53">
            <v>15884.826390000002</v>
          </cell>
          <cell r="J53">
            <v>-190000</v>
          </cell>
          <cell r="L53">
            <v>-190000</v>
          </cell>
          <cell r="M53">
            <v>354896.47638999997</v>
          </cell>
          <cell r="O53">
            <v>529011.65</v>
          </cell>
          <cell r="P53">
            <v>0</v>
          </cell>
          <cell r="R53">
            <v>0</v>
          </cell>
          <cell r="V53" t="str">
            <v/>
          </cell>
          <cell r="W53">
            <v>529011.65</v>
          </cell>
          <cell r="Y53">
            <v>339011.65</v>
          </cell>
          <cell r="AA53">
            <v>39346</v>
          </cell>
          <cell r="AB53">
            <v>39447</v>
          </cell>
          <cell r="AC53">
            <v>39447</v>
          </cell>
        </row>
        <row r="54">
          <cell r="D54" t="str">
            <v>XR2039</v>
          </cell>
          <cell r="E54">
            <v>1313410.68</v>
          </cell>
          <cell r="F54">
            <v>48070.830887999997</v>
          </cell>
          <cell r="H54">
            <v>48070.830887999997</v>
          </cell>
          <cell r="J54">
            <v>0</v>
          </cell>
          <cell r="L54" t="str">
            <v/>
          </cell>
          <cell r="M54">
            <v>1361481.510888</v>
          </cell>
          <cell r="O54">
            <v>1313410.68</v>
          </cell>
          <cell r="P54">
            <v>0</v>
          </cell>
          <cell r="R54">
            <v>0</v>
          </cell>
          <cell r="V54" t="str">
            <v/>
          </cell>
          <cell r="W54">
            <v>1313410.68</v>
          </cell>
          <cell r="Y54">
            <v>1313410.68</v>
          </cell>
          <cell r="AA54">
            <v>38782</v>
          </cell>
          <cell r="AB54" t="e">
            <v>#N/A</v>
          </cell>
          <cell r="AC54">
            <v>38782</v>
          </cell>
        </row>
        <row r="55">
          <cell r="D55" t="str">
            <v>XR2040</v>
          </cell>
          <cell r="E55">
            <v>449114.53</v>
          </cell>
          <cell r="F55">
            <v>18395.691798</v>
          </cell>
          <cell r="H55">
            <v>18395.691798</v>
          </cell>
          <cell r="J55">
            <v>107000</v>
          </cell>
          <cell r="L55">
            <v>107000</v>
          </cell>
          <cell r="M55">
            <v>574510.22179800004</v>
          </cell>
          <cell r="O55">
            <v>449114.53</v>
          </cell>
          <cell r="P55">
            <v>0</v>
          </cell>
          <cell r="R55">
            <v>0</v>
          </cell>
          <cell r="V55" t="str">
            <v/>
          </cell>
          <cell r="W55">
            <v>449114.53</v>
          </cell>
          <cell r="Y55">
            <v>449114.53</v>
          </cell>
          <cell r="AA55">
            <v>39346</v>
          </cell>
          <cell r="AB55">
            <v>39447</v>
          </cell>
          <cell r="AC55">
            <v>39447</v>
          </cell>
        </row>
        <row r="56">
          <cell r="D56" t="str">
            <v>XR2041</v>
          </cell>
          <cell r="E56">
            <v>2995041.33</v>
          </cell>
          <cell r="F56">
            <v>109618.512678</v>
          </cell>
          <cell r="H56">
            <v>109618.512678</v>
          </cell>
          <cell r="J56">
            <v>0</v>
          </cell>
          <cell r="L56" t="str">
            <v/>
          </cell>
          <cell r="M56">
            <v>3104659.8426780002</v>
          </cell>
          <cell r="O56">
            <v>2995041.33</v>
          </cell>
          <cell r="P56">
            <v>0</v>
          </cell>
          <cell r="R56">
            <v>0</v>
          </cell>
          <cell r="V56" t="str">
            <v/>
          </cell>
          <cell r="W56">
            <v>2995041.33</v>
          </cell>
          <cell r="Y56">
            <v>2995041.33</v>
          </cell>
          <cell r="AA56">
            <v>38782</v>
          </cell>
          <cell r="AB56" t="e">
            <v>#N/A</v>
          </cell>
          <cell r="AC56">
            <v>38782</v>
          </cell>
        </row>
        <row r="57">
          <cell r="D57" t="str">
            <v>XR2042</v>
          </cell>
          <cell r="E57">
            <v>299005.75</v>
          </cell>
          <cell r="F57">
            <v>8912.3104500000009</v>
          </cell>
          <cell r="H57">
            <v>8912.3104500000009</v>
          </cell>
          <cell r="J57">
            <v>-111000</v>
          </cell>
          <cell r="L57">
            <v>-111000</v>
          </cell>
          <cell r="M57">
            <v>196918.06044999999</v>
          </cell>
          <cell r="O57">
            <v>299005.75</v>
          </cell>
          <cell r="P57">
            <v>0</v>
          </cell>
          <cell r="R57">
            <v>0</v>
          </cell>
          <cell r="V57" t="str">
            <v/>
          </cell>
          <cell r="W57">
            <v>299005.75</v>
          </cell>
          <cell r="Y57">
            <v>188005.75</v>
          </cell>
          <cell r="AA57">
            <v>39346</v>
          </cell>
          <cell r="AB57">
            <v>39447</v>
          </cell>
          <cell r="AC57">
            <v>39447</v>
          </cell>
        </row>
        <row r="58">
          <cell r="D58" t="str">
            <v>XR2043</v>
          </cell>
          <cell r="E58">
            <v>290936.81</v>
          </cell>
          <cell r="F58">
            <v>10648.287246</v>
          </cell>
          <cell r="H58">
            <v>10648.287246</v>
          </cell>
          <cell r="J58">
            <v>0</v>
          </cell>
          <cell r="L58" t="str">
            <v/>
          </cell>
          <cell r="M58">
            <v>301585.09724600002</v>
          </cell>
          <cell r="O58">
            <v>290936.81</v>
          </cell>
          <cell r="P58">
            <v>0</v>
          </cell>
          <cell r="R58">
            <v>0</v>
          </cell>
          <cell r="V58" t="str">
            <v/>
          </cell>
          <cell r="W58">
            <v>290936.81</v>
          </cell>
          <cell r="Y58">
            <v>290936.81</v>
          </cell>
          <cell r="AA58">
            <v>37986</v>
          </cell>
          <cell r="AB58" t="e">
            <v>#N/A</v>
          </cell>
          <cell r="AC58">
            <v>37986</v>
          </cell>
        </row>
        <row r="59">
          <cell r="D59" t="str">
            <v>XR2044</v>
          </cell>
          <cell r="E59">
            <v>22387.599999999999</v>
          </cell>
          <cell r="F59">
            <v>819.3861599999999</v>
          </cell>
          <cell r="H59">
            <v>819.3861599999999</v>
          </cell>
          <cell r="J59">
            <v>0</v>
          </cell>
          <cell r="L59" t="str">
            <v/>
          </cell>
          <cell r="M59">
            <v>23206.986159999997</v>
          </cell>
          <cell r="O59">
            <v>22387.599999999999</v>
          </cell>
          <cell r="P59">
            <v>0</v>
          </cell>
          <cell r="R59">
            <v>0</v>
          </cell>
          <cell r="V59" t="str">
            <v/>
          </cell>
          <cell r="W59">
            <v>22387.599999999999</v>
          </cell>
          <cell r="Y59">
            <v>22387.599999999999</v>
          </cell>
          <cell r="AA59">
            <v>39346</v>
          </cell>
          <cell r="AB59">
            <v>39447</v>
          </cell>
          <cell r="AC59">
            <v>39447</v>
          </cell>
        </row>
        <row r="60">
          <cell r="D60" t="str">
            <v>XR2045</v>
          </cell>
          <cell r="E60">
            <v>300038.95</v>
          </cell>
          <cell r="F60">
            <v>5564.6255700000002</v>
          </cell>
          <cell r="H60">
            <v>5564.6255700000002</v>
          </cell>
          <cell r="J60">
            <v>-296000</v>
          </cell>
          <cell r="L60">
            <v>-296000</v>
          </cell>
          <cell r="M60">
            <v>9603.5755699999863</v>
          </cell>
          <cell r="O60">
            <v>300038.95</v>
          </cell>
          <cell r="P60">
            <v>0</v>
          </cell>
          <cell r="R60">
            <v>0</v>
          </cell>
          <cell r="T60">
            <v>-252718.5</v>
          </cell>
          <cell r="V60">
            <v>-252718.5</v>
          </cell>
          <cell r="W60">
            <v>47320.450000000012</v>
          </cell>
          <cell r="Y60">
            <v>4038.9500000000116</v>
          </cell>
          <cell r="AA60">
            <v>37986</v>
          </cell>
          <cell r="AB60">
            <v>39447</v>
          </cell>
          <cell r="AC60">
            <v>39447</v>
          </cell>
        </row>
        <row r="61">
          <cell r="D61" t="str">
            <v>XR2046</v>
          </cell>
          <cell r="E61">
            <v>0.18</v>
          </cell>
          <cell r="F61">
            <v>6.5880000000000001E-3</v>
          </cell>
          <cell r="H61">
            <v>6.5880000000000001E-3</v>
          </cell>
          <cell r="J61">
            <v>0</v>
          </cell>
          <cell r="L61" t="str">
            <v/>
          </cell>
          <cell r="M61">
            <v>0.186588</v>
          </cell>
          <cell r="O61">
            <v>0.18</v>
          </cell>
          <cell r="P61">
            <v>0</v>
          </cell>
          <cell r="R61">
            <v>0</v>
          </cell>
          <cell r="V61" t="str">
            <v/>
          </cell>
          <cell r="W61">
            <v>0.18</v>
          </cell>
          <cell r="Y61">
            <v>0.18</v>
          </cell>
          <cell r="AA61">
            <v>39346</v>
          </cell>
          <cell r="AB61">
            <v>39447</v>
          </cell>
          <cell r="AC61">
            <v>39447</v>
          </cell>
        </row>
        <row r="62">
          <cell r="D62" t="str">
            <v>XR2047</v>
          </cell>
          <cell r="E62">
            <v>0.49</v>
          </cell>
          <cell r="F62">
            <v>1.7933999999999999E-2</v>
          </cell>
          <cell r="H62">
            <v>1.7933999999999999E-2</v>
          </cell>
          <cell r="J62">
            <v>0</v>
          </cell>
          <cell r="L62" t="str">
            <v/>
          </cell>
          <cell r="M62">
            <v>0.507934</v>
          </cell>
          <cell r="O62">
            <v>0.49</v>
          </cell>
          <cell r="P62">
            <v>0</v>
          </cell>
          <cell r="R62">
            <v>0</v>
          </cell>
          <cell r="V62" t="str">
            <v/>
          </cell>
          <cell r="W62">
            <v>0.49</v>
          </cell>
          <cell r="Y62">
            <v>0.49</v>
          </cell>
          <cell r="AA62">
            <v>39082</v>
          </cell>
          <cell r="AB62" t="e">
            <v>#N/A</v>
          </cell>
          <cell r="AC62">
            <v>39082</v>
          </cell>
        </row>
        <row r="63">
          <cell r="D63" t="str">
            <v>XR2048</v>
          </cell>
          <cell r="E63">
            <v>66129.649999999994</v>
          </cell>
          <cell r="F63">
            <v>0</v>
          </cell>
          <cell r="H63">
            <v>0</v>
          </cell>
          <cell r="J63">
            <v>-291000</v>
          </cell>
          <cell r="L63">
            <v>-291000</v>
          </cell>
          <cell r="M63">
            <v>-224870.35</v>
          </cell>
          <cell r="O63">
            <v>66129.649999999994</v>
          </cell>
          <cell r="P63">
            <v>0</v>
          </cell>
          <cell r="R63">
            <v>0</v>
          </cell>
          <cell r="T63">
            <v>-66130</v>
          </cell>
          <cell r="V63">
            <v>-66130</v>
          </cell>
          <cell r="W63">
            <v>-0.35000000000582077</v>
          </cell>
          <cell r="Y63">
            <v>-224870.35</v>
          </cell>
          <cell r="AA63">
            <v>39346</v>
          </cell>
          <cell r="AB63">
            <v>39447</v>
          </cell>
          <cell r="AC63">
            <v>39447</v>
          </cell>
        </row>
        <row r="64">
          <cell r="D64" t="str">
            <v>XR2049</v>
          </cell>
          <cell r="E64">
            <v>15135.02</v>
          </cell>
          <cell r="F64">
            <v>553.941732</v>
          </cell>
          <cell r="H64">
            <v>553.941732</v>
          </cell>
          <cell r="J64">
            <v>0</v>
          </cell>
          <cell r="L64" t="str">
            <v/>
          </cell>
          <cell r="M64">
            <v>15688.961732</v>
          </cell>
          <cell r="O64">
            <v>15135.02</v>
          </cell>
          <cell r="P64">
            <v>0</v>
          </cell>
          <cell r="R64">
            <v>0</v>
          </cell>
          <cell r="V64" t="str">
            <v/>
          </cell>
          <cell r="W64">
            <v>15135.02</v>
          </cell>
          <cell r="Y64">
            <v>15135.02</v>
          </cell>
          <cell r="AA64">
            <v>39082</v>
          </cell>
          <cell r="AB64" t="e">
            <v>#N/A</v>
          </cell>
          <cell r="AC64">
            <v>39082</v>
          </cell>
        </row>
        <row r="65">
          <cell r="D65" t="str">
            <v>XR2050</v>
          </cell>
          <cell r="E65">
            <v>332799.76</v>
          </cell>
          <cell r="F65">
            <v>6763.6712160000006</v>
          </cell>
          <cell r="H65">
            <v>6763.6712160000006</v>
          </cell>
          <cell r="J65">
            <v>-296000</v>
          </cell>
          <cell r="L65">
            <v>-296000</v>
          </cell>
          <cell r="M65">
            <v>43563.431215999997</v>
          </cell>
          <cell r="O65">
            <v>332799.76</v>
          </cell>
          <cell r="P65">
            <v>0</v>
          </cell>
          <cell r="R65">
            <v>0</v>
          </cell>
          <cell r="T65">
            <v>-24041.1</v>
          </cell>
          <cell r="V65">
            <v>-24041.1</v>
          </cell>
          <cell r="W65">
            <v>308758.66000000003</v>
          </cell>
          <cell r="Y65">
            <v>36799.760000000009</v>
          </cell>
          <cell r="AA65">
            <v>39346</v>
          </cell>
          <cell r="AB65">
            <v>39447</v>
          </cell>
          <cell r="AC65">
            <v>39447</v>
          </cell>
        </row>
        <row r="66">
          <cell r="D66" t="str">
            <v>XR2051</v>
          </cell>
          <cell r="E66">
            <v>6384197.1299999999</v>
          </cell>
          <cell r="F66">
            <v>233661.61495799999</v>
          </cell>
          <cell r="H66">
            <v>233661.61495799999</v>
          </cell>
          <cell r="J66">
            <v>0</v>
          </cell>
          <cell r="L66" t="str">
            <v/>
          </cell>
          <cell r="M66">
            <v>6617858.7449580003</v>
          </cell>
          <cell r="O66">
            <v>6384197.1299999999</v>
          </cell>
          <cell r="P66">
            <v>0</v>
          </cell>
          <cell r="R66">
            <v>0</v>
          </cell>
          <cell r="V66" t="str">
            <v/>
          </cell>
          <cell r="W66">
            <v>6384197.1299999999</v>
          </cell>
          <cell r="Y66">
            <v>6384197.1299999999</v>
          </cell>
          <cell r="AA66">
            <v>38601</v>
          </cell>
          <cell r="AB66" t="e">
            <v>#N/A</v>
          </cell>
          <cell r="AC66">
            <v>38601</v>
          </cell>
        </row>
        <row r="67">
          <cell r="D67" t="str">
            <v>XR2052</v>
          </cell>
          <cell r="E67">
            <v>1848981.65</v>
          </cell>
          <cell r="F67">
            <v>36562.728389999997</v>
          </cell>
          <cell r="H67">
            <v>36562.728389999997</v>
          </cell>
          <cell r="J67">
            <v>-1700000</v>
          </cell>
          <cell r="L67">
            <v>-1700000</v>
          </cell>
          <cell r="M67">
            <v>185544.37838999997</v>
          </cell>
          <cell r="O67">
            <v>1848981.65</v>
          </cell>
          <cell r="P67">
            <v>0</v>
          </cell>
          <cell r="R67">
            <v>0</v>
          </cell>
          <cell r="T67">
            <v>-65840.78</v>
          </cell>
          <cell r="V67">
            <v>-65840.78</v>
          </cell>
          <cell r="W67">
            <v>1783140.8699999999</v>
          </cell>
          <cell r="Y67">
            <v>-1230608.3500000001</v>
          </cell>
          <cell r="AA67">
            <v>39346</v>
          </cell>
          <cell r="AB67">
            <v>39447</v>
          </cell>
          <cell r="AC67">
            <v>39447</v>
          </cell>
        </row>
        <row r="68">
          <cell r="D68" t="str">
            <v>XR2053</v>
          </cell>
          <cell r="E68">
            <v>7824082.8600000003</v>
          </cell>
          <cell r="F68">
            <v>161171.13267600001</v>
          </cell>
          <cell r="H68">
            <v>161171.13267600001</v>
          </cell>
          <cell r="J68">
            <v>-6841000</v>
          </cell>
          <cell r="L68">
            <v>-6841000</v>
          </cell>
          <cell r="M68">
            <v>1144253.9926760001</v>
          </cell>
          <cell r="O68">
            <v>7824082.8600000003</v>
          </cell>
          <cell r="P68">
            <v>0</v>
          </cell>
          <cell r="R68">
            <v>0</v>
          </cell>
          <cell r="V68" t="str">
            <v/>
          </cell>
          <cell r="W68">
            <v>7824082.8600000003</v>
          </cell>
          <cell r="Y68">
            <v>983082.86000000034</v>
          </cell>
          <cell r="AA68">
            <v>38601</v>
          </cell>
          <cell r="AB68" t="e">
            <v>#N/A</v>
          </cell>
          <cell r="AC68">
            <v>38601</v>
          </cell>
        </row>
        <row r="69">
          <cell r="D69" t="str">
            <v>XR2054</v>
          </cell>
          <cell r="E69">
            <v>864643.23</v>
          </cell>
          <cell r="F69">
            <v>25204.342217999998</v>
          </cell>
          <cell r="H69">
            <v>25204.342217999998</v>
          </cell>
          <cell r="J69">
            <v>-352000</v>
          </cell>
          <cell r="L69">
            <v>-352000</v>
          </cell>
          <cell r="M69">
            <v>537847.57221799996</v>
          </cell>
          <cell r="O69">
            <v>864643.23</v>
          </cell>
          <cell r="P69">
            <v>0</v>
          </cell>
          <cell r="R69">
            <v>0</v>
          </cell>
          <cell r="T69">
            <v>-219394.9</v>
          </cell>
          <cell r="V69">
            <v>-219394.9</v>
          </cell>
          <cell r="W69">
            <v>645248.32999999996</v>
          </cell>
          <cell r="Y69">
            <v>262643.23</v>
          </cell>
          <cell r="AA69">
            <v>39346</v>
          </cell>
          <cell r="AB69">
            <v>39447</v>
          </cell>
          <cell r="AC69">
            <v>39447</v>
          </cell>
        </row>
        <row r="70">
          <cell r="D70" t="str">
            <v>XR2055</v>
          </cell>
          <cell r="E70">
            <v>371689.16</v>
          </cell>
          <cell r="F70">
            <v>13603.823256</v>
          </cell>
          <cell r="H70">
            <v>13603.823256</v>
          </cell>
          <cell r="J70">
            <v>0</v>
          </cell>
          <cell r="L70" t="str">
            <v/>
          </cell>
          <cell r="M70">
            <v>385292.98325599998</v>
          </cell>
          <cell r="O70">
            <v>371689.16</v>
          </cell>
          <cell r="P70">
            <v>0</v>
          </cell>
          <cell r="R70">
            <v>0</v>
          </cell>
          <cell r="V70" t="str">
            <v/>
          </cell>
          <cell r="W70">
            <v>371689.16</v>
          </cell>
          <cell r="Y70">
            <v>371689.16</v>
          </cell>
          <cell r="AA70">
            <v>38553</v>
          </cell>
          <cell r="AB70" t="e">
            <v>#N/A</v>
          </cell>
          <cell r="AC70">
            <v>38553</v>
          </cell>
        </row>
        <row r="71">
          <cell r="D71" t="str">
            <v>XR2056</v>
          </cell>
          <cell r="E71">
            <v>13542.9</v>
          </cell>
          <cell r="F71">
            <v>495.67014</v>
          </cell>
          <cell r="H71">
            <v>495.67014</v>
          </cell>
          <cell r="J71">
            <v>0</v>
          </cell>
          <cell r="L71" t="str">
            <v/>
          </cell>
          <cell r="M71">
            <v>14038.57014</v>
          </cell>
          <cell r="O71">
            <v>13542.9</v>
          </cell>
          <cell r="P71">
            <v>0</v>
          </cell>
          <cell r="R71">
            <v>0</v>
          </cell>
          <cell r="V71" t="str">
            <v/>
          </cell>
          <cell r="W71">
            <v>13542.9</v>
          </cell>
          <cell r="Y71">
            <v>13542.9</v>
          </cell>
          <cell r="AA71">
            <v>39346</v>
          </cell>
          <cell r="AB71">
            <v>39447</v>
          </cell>
          <cell r="AC71">
            <v>39447</v>
          </cell>
        </row>
        <row r="72">
          <cell r="D72" t="str">
            <v>XR2202</v>
          </cell>
          <cell r="E72">
            <v>1264641.6599999999</v>
          </cell>
          <cell r="F72">
            <v>33366.084755999997</v>
          </cell>
          <cell r="G72">
            <v>175000</v>
          </cell>
          <cell r="H72">
            <v>208366.084756</v>
          </cell>
          <cell r="J72">
            <v>-881000</v>
          </cell>
          <cell r="L72">
            <v>-881000</v>
          </cell>
          <cell r="M72">
            <v>592007.74475599988</v>
          </cell>
          <cell r="O72">
            <v>1264641.6599999999</v>
          </cell>
          <cell r="P72">
            <v>0</v>
          </cell>
          <cell r="Q72">
            <v>317998.02</v>
          </cell>
          <cell r="R72">
            <v>317998.02</v>
          </cell>
          <cell r="T72">
            <v>-752179.05</v>
          </cell>
          <cell r="V72">
            <v>-752179.05</v>
          </cell>
          <cell r="W72">
            <v>830460.62999999989</v>
          </cell>
          <cell r="Y72">
            <v>701639.67999999993</v>
          </cell>
          <cell r="AA72">
            <v>39344</v>
          </cell>
          <cell r="AB72">
            <v>39447</v>
          </cell>
          <cell r="AC72">
            <v>39447</v>
          </cell>
        </row>
        <row r="73">
          <cell r="D73" t="str">
            <v>XR2203</v>
          </cell>
          <cell r="E73">
            <v>1643974.26</v>
          </cell>
          <cell r="F73">
            <v>59254.457915999999</v>
          </cell>
          <cell r="G73">
            <v>175000</v>
          </cell>
          <cell r="H73">
            <v>234254.45791599998</v>
          </cell>
          <cell r="J73">
            <v>-225000</v>
          </cell>
          <cell r="L73">
            <v>-225000</v>
          </cell>
          <cell r="M73">
            <v>1653228.7179159999</v>
          </cell>
          <cell r="O73">
            <v>1643974.26</v>
          </cell>
          <cell r="P73">
            <v>0</v>
          </cell>
          <cell r="Q73">
            <v>317998.06</v>
          </cell>
          <cell r="R73">
            <v>317998.06</v>
          </cell>
          <cell r="T73">
            <v>-9130.3799999999992</v>
          </cell>
          <cell r="V73">
            <v>-9130.3799999999992</v>
          </cell>
          <cell r="W73">
            <v>1952841.9400000002</v>
          </cell>
          <cell r="Y73">
            <v>1736972.32</v>
          </cell>
          <cell r="AA73">
            <v>39346</v>
          </cell>
          <cell r="AB73">
            <v>39447</v>
          </cell>
          <cell r="AC73">
            <v>39447</v>
          </cell>
        </row>
        <row r="74">
          <cell r="D74" t="str">
            <v>XR2204</v>
          </cell>
          <cell r="E74">
            <v>1025837.25</v>
          </cell>
          <cell r="F74">
            <v>30664.843349999999</v>
          </cell>
          <cell r="G74">
            <v>150000</v>
          </cell>
          <cell r="H74">
            <v>180664.84335000001</v>
          </cell>
          <cell r="J74">
            <v>-526000</v>
          </cell>
          <cell r="L74">
            <v>-526000</v>
          </cell>
          <cell r="M74">
            <v>680502.09334999998</v>
          </cell>
          <cell r="O74">
            <v>1025837.25</v>
          </cell>
          <cell r="P74">
            <v>0</v>
          </cell>
          <cell r="Q74">
            <v>67131.25</v>
          </cell>
          <cell r="R74">
            <v>67131.25</v>
          </cell>
          <cell r="T74">
            <v>-23098.17</v>
          </cell>
          <cell r="V74">
            <v>-23098.17</v>
          </cell>
          <cell r="W74">
            <v>1069870.33</v>
          </cell>
          <cell r="Y74">
            <v>566968.5</v>
          </cell>
          <cell r="AA74">
            <v>39351</v>
          </cell>
          <cell r="AB74">
            <v>39447</v>
          </cell>
          <cell r="AC74">
            <v>39447</v>
          </cell>
        </row>
        <row r="75">
          <cell r="D75" t="str">
            <v>XR2205</v>
          </cell>
          <cell r="E75">
            <v>1211711.32</v>
          </cell>
          <cell r="F75">
            <v>38327.934312000005</v>
          </cell>
          <cell r="G75">
            <v>150000</v>
          </cell>
          <cell r="H75">
            <v>188327.934312</v>
          </cell>
          <cell r="J75">
            <v>-479000</v>
          </cell>
          <cell r="L75">
            <v>-479000</v>
          </cell>
          <cell r="M75">
            <v>921039.254312</v>
          </cell>
          <cell r="O75">
            <v>1211711.32</v>
          </cell>
          <cell r="P75">
            <v>0</v>
          </cell>
          <cell r="Q75">
            <v>67131.25</v>
          </cell>
          <cell r="R75">
            <v>67131.25</v>
          </cell>
          <cell r="V75" t="str">
            <v/>
          </cell>
          <cell r="W75">
            <v>1278842.57</v>
          </cell>
          <cell r="Y75">
            <v>799842.57000000007</v>
          </cell>
          <cell r="AA75">
            <v>39351</v>
          </cell>
          <cell r="AB75">
            <v>39447</v>
          </cell>
          <cell r="AC75">
            <v>39447</v>
          </cell>
        </row>
        <row r="76">
          <cell r="D76" t="str">
            <v>XR2206</v>
          </cell>
          <cell r="E76">
            <v>2744955.24</v>
          </cell>
          <cell r="F76">
            <v>108700.36178400001</v>
          </cell>
          <cell r="G76">
            <v>450000</v>
          </cell>
          <cell r="H76">
            <v>558700.36178399995</v>
          </cell>
          <cell r="J76">
            <v>0</v>
          </cell>
          <cell r="L76" t="str">
            <v/>
          </cell>
          <cell r="M76">
            <v>3303655.6017840002</v>
          </cell>
          <cell r="O76">
            <v>2744955.24</v>
          </cell>
          <cell r="P76">
            <v>0</v>
          </cell>
          <cell r="Q76">
            <v>241615.41</v>
          </cell>
          <cell r="R76">
            <v>241615.41</v>
          </cell>
          <cell r="V76" t="str">
            <v/>
          </cell>
          <cell r="W76">
            <v>2986570.6500000004</v>
          </cell>
          <cell r="Y76">
            <v>2986570.6500000004</v>
          </cell>
          <cell r="AA76">
            <v>39293</v>
          </cell>
          <cell r="AB76">
            <v>39447</v>
          </cell>
          <cell r="AC76">
            <v>39447</v>
          </cell>
        </row>
        <row r="77">
          <cell r="D77" t="str">
            <v>XR2207</v>
          </cell>
          <cell r="E77">
            <v>2889243.31</v>
          </cell>
          <cell r="F77">
            <v>95022.50514600001</v>
          </cell>
          <cell r="G77">
            <v>450000</v>
          </cell>
          <cell r="H77">
            <v>545022.50514600007</v>
          </cell>
          <cell r="J77">
            <v>-1036000</v>
          </cell>
          <cell r="L77">
            <v>-1036000</v>
          </cell>
          <cell r="M77">
            <v>2398265.8151460001</v>
          </cell>
          <cell r="O77">
            <v>2889243.31</v>
          </cell>
          <cell r="P77">
            <v>0</v>
          </cell>
          <cell r="Q77">
            <v>241615.41</v>
          </cell>
          <cell r="R77">
            <v>241615.41</v>
          </cell>
          <cell r="T77">
            <v>-57903.39</v>
          </cell>
          <cell r="V77">
            <v>-57903.39</v>
          </cell>
          <cell r="W77">
            <v>3072955.33</v>
          </cell>
          <cell r="Y77">
            <v>1694858.7200000002</v>
          </cell>
          <cell r="AA77">
            <v>39346</v>
          </cell>
          <cell r="AB77">
            <v>39447</v>
          </cell>
          <cell r="AC77">
            <v>39447</v>
          </cell>
        </row>
        <row r="78">
          <cell r="D78" t="str">
            <v>XR2208</v>
          </cell>
          <cell r="E78">
            <v>8154885.4000000004</v>
          </cell>
          <cell r="F78">
            <v>309906.30564000004</v>
          </cell>
          <cell r="G78">
            <v>625000</v>
          </cell>
          <cell r="H78">
            <v>934906.30564000004</v>
          </cell>
          <cell r="J78">
            <v>0</v>
          </cell>
          <cell r="L78" t="str">
            <v/>
          </cell>
          <cell r="M78">
            <v>9089791.7056400012</v>
          </cell>
          <cell r="O78">
            <v>8154885.4000000004</v>
          </cell>
          <cell r="P78">
            <v>0</v>
          </cell>
          <cell r="Q78">
            <v>778089.43</v>
          </cell>
          <cell r="R78">
            <v>778089.43</v>
          </cell>
          <cell r="V78" t="str">
            <v/>
          </cell>
          <cell r="W78">
            <v>8932974.8300000001</v>
          </cell>
          <cell r="Y78">
            <v>8932974.8300000001</v>
          </cell>
          <cell r="AA78">
            <v>39353</v>
          </cell>
          <cell r="AB78">
            <v>39447</v>
          </cell>
          <cell r="AC78">
            <v>39447</v>
          </cell>
        </row>
        <row r="79">
          <cell r="D79" t="str">
            <v>XR2209</v>
          </cell>
          <cell r="E79">
            <v>7721864.7000000002</v>
          </cell>
          <cell r="F79">
            <v>264905.84802000003</v>
          </cell>
          <cell r="G79">
            <v>625000</v>
          </cell>
          <cell r="H79">
            <v>889905.84802000003</v>
          </cell>
          <cell r="J79">
            <v>-1593000</v>
          </cell>
          <cell r="L79">
            <v>-1593000</v>
          </cell>
          <cell r="M79">
            <v>7018770.5480199996</v>
          </cell>
          <cell r="O79">
            <v>7721864.7000000002</v>
          </cell>
          <cell r="P79">
            <v>0</v>
          </cell>
          <cell r="Q79">
            <v>778089.37</v>
          </cell>
          <cell r="R79">
            <v>778089.37</v>
          </cell>
          <cell r="T79">
            <v>-44083.33</v>
          </cell>
          <cell r="V79">
            <v>-44083.33</v>
          </cell>
          <cell r="W79">
            <v>8455870.7400000002</v>
          </cell>
          <cell r="Y79">
            <v>6906954.0700000003</v>
          </cell>
          <cell r="AA79">
            <v>39353</v>
          </cell>
          <cell r="AB79">
            <v>39447</v>
          </cell>
          <cell r="AC79">
            <v>39447</v>
          </cell>
        </row>
        <row r="80">
          <cell r="D80" t="str">
            <v>XR2210</v>
          </cell>
          <cell r="E80">
            <v>9601355.3699999992</v>
          </cell>
          <cell r="F80">
            <v>337853.51554199995</v>
          </cell>
          <cell r="G80">
            <v>1400000</v>
          </cell>
          <cell r="H80">
            <v>1737853.5155420001</v>
          </cell>
          <cell r="J80">
            <v>-2140770</v>
          </cell>
          <cell r="L80">
            <v>-2140770</v>
          </cell>
          <cell r="M80">
            <v>9198438.8855419997</v>
          </cell>
          <cell r="O80">
            <v>9601355.3699999992</v>
          </cell>
          <cell r="P80">
            <v>0</v>
          </cell>
          <cell r="Q80">
            <v>1404834.12</v>
          </cell>
          <cell r="R80">
            <v>1404834.12</v>
          </cell>
          <cell r="T80">
            <v>-51311.199999999997</v>
          </cell>
          <cell r="V80">
            <v>-51311.199999999997</v>
          </cell>
          <cell r="W80">
            <v>10954878.289999999</v>
          </cell>
          <cell r="Y80">
            <v>8865419.4899999984</v>
          </cell>
          <cell r="AA80">
            <v>39353</v>
          </cell>
          <cell r="AB80">
            <v>39447</v>
          </cell>
          <cell r="AC80">
            <v>39447</v>
          </cell>
        </row>
        <row r="81">
          <cell r="D81" t="str">
            <v>XR2211</v>
          </cell>
          <cell r="E81">
            <v>11707212.65</v>
          </cell>
          <cell r="F81">
            <v>348421.48299000005</v>
          </cell>
          <cell r="G81">
            <v>1400000</v>
          </cell>
          <cell r="H81">
            <v>1748421.4829899999</v>
          </cell>
          <cell r="J81">
            <v>-5775000</v>
          </cell>
          <cell r="L81">
            <v>-5775000</v>
          </cell>
          <cell r="M81">
            <v>7680634.1329900008</v>
          </cell>
          <cell r="O81">
            <v>11707212.65</v>
          </cell>
          <cell r="P81">
            <v>0</v>
          </cell>
          <cell r="Q81">
            <v>1404834.13</v>
          </cell>
          <cell r="R81">
            <v>1404834.13</v>
          </cell>
          <cell r="T81">
            <v>-209660.83</v>
          </cell>
          <cell r="V81">
            <v>-209660.83</v>
          </cell>
          <cell r="W81">
            <v>12902385.950000001</v>
          </cell>
          <cell r="Y81">
            <v>6051870.7800000012</v>
          </cell>
          <cell r="AA81">
            <v>39353</v>
          </cell>
          <cell r="AB81">
            <v>39447</v>
          </cell>
          <cell r="AC81">
            <v>39447</v>
          </cell>
        </row>
        <row r="82">
          <cell r="E82">
            <v>83462013.269999996</v>
          </cell>
          <cell r="F82">
            <v>2619553.4494919996</v>
          </cell>
          <cell r="G82">
            <v>5600000</v>
          </cell>
          <cell r="H82">
            <v>8219553.449492</v>
          </cell>
          <cell r="I82">
            <v>0</v>
          </cell>
          <cell r="J82">
            <v>-29537770</v>
          </cell>
          <cell r="K82">
            <v>0</v>
          </cell>
          <cell r="L82">
            <v>-29537770</v>
          </cell>
          <cell r="M82">
            <v>62143796.719491988</v>
          </cell>
          <cell r="O82">
            <v>83462013.269999996</v>
          </cell>
          <cell r="P82">
            <v>0</v>
          </cell>
          <cell r="Q82">
            <v>5619336.4500000002</v>
          </cell>
          <cell r="R82">
            <v>5619336.4500000002</v>
          </cell>
          <cell r="S82">
            <v>0</v>
          </cell>
          <cell r="T82">
            <v>-1973208.98</v>
          </cell>
          <cell r="U82">
            <v>0</v>
          </cell>
          <cell r="V82">
            <v>-1973208.98</v>
          </cell>
          <cell r="W82">
            <v>87108140.739999995</v>
          </cell>
          <cell r="Y82">
            <v>55893579.719999999</v>
          </cell>
          <cell r="AA82">
            <v>39353</v>
          </cell>
          <cell r="AC82">
            <v>39447</v>
          </cell>
        </row>
        <row r="85">
          <cell r="D85" t="str">
            <v>XR1015</v>
          </cell>
          <cell r="E85">
            <v>5032278.83</v>
          </cell>
          <cell r="F85">
            <v>92681.405178000001</v>
          </cell>
          <cell r="H85">
            <v>92681.405178000001</v>
          </cell>
          <cell r="I85">
            <v>-5000000</v>
          </cell>
          <cell r="J85">
            <v>0</v>
          </cell>
          <cell r="L85">
            <v>-5000000</v>
          </cell>
          <cell r="M85">
            <v>124960.23517800029</v>
          </cell>
          <cell r="O85">
            <v>5032278.83</v>
          </cell>
          <cell r="P85">
            <v>185624.68</v>
          </cell>
          <cell r="R85">
            <v>185624.68</v>
          </cell>
          <cell r="S85">
            <v>-5000000</v>
          </cell>
          <cell r="V85">
            <v>-5000000</v>
          </cell>
          <cell r="W85">
            <v>217903.50999999978</v>
          </cell>
          <cell r="Y85">
            <v>217903.50999999978</v>
          </cell>
          <cell r="AA85">
            <v>39352</v>
          </cell>
          <cell r="AB85">
            <v>39447</v>
          </cell>
          <cell r="AC85">
            <v>39447</v>
          </cell>
        </row>
        <row r="86">
          <cell r="D86" t="str">
            <v>XR1052</v>
          </cell>
          <cell r="E86">
            <v>6157740.8100000005</v>
          </cell>
          <cell r="F86">
            <v>222207.41364600003</v>
          </cell>
          <cell r="G86">
            <v>740000</v>
          </cell>
          <cell r="H86">
            <v>962207.41364599997</v>
          </cell>
          <cell r="I86">
            <v>-913000</v>
          </cell>
          <cell r="J86">
            <v>0</v>
          </cell>
          <cell r="L86">
            <v>-913000</v>
          </cell>
          <cell r="M86">
            <v>6206948.223646</v>
          </cell>
          <cell r="O86">
            <v>6157740.8100000005</v>
          </cell>
          <cell r="P86">
            <v>349053.2</v>
          </cell>
          <cell r="Q86">
            <v>840826.22</v>
          </cell>
          <cell r="R86">
            <v>1189879.42</v>
          </cell>
          <cell r="S86">
            <v>-527628.36</v>
          </cell>
          <cell r="V86">
            <v>-527628.36</v>
          </cell>
          <cell r="W86">
            <v>6819991.8700000001</v>
          </cell>
          <cell r="Y86">
            <v>6434620.2300000004</v>
          </cell>
          <cell r="AA86">
            <v>39337</v>
          </cell>
          <cell r="AB86">
            <v>39447</v>
          </cell>
          <cell r="AC86">
            <v>39447</v>
          </cell>
        </row>
        <row r="87">
          <cell r="D87" t="str">
            <v>XR2014</v>
          </cell>
          <cell r="E87">
            <v>18942612.359999999</v>
          </cell>
          <cell r="F87">
            <v>675823.11237600003</v>
          </cell>
          <cell r="H87">
            <v>675823.11237600003</v>
          </cell>
          <cell r="J87">
            <v>-955000</v>
          </cell>
          <cell r="L87">
            <v>-955000</v>
          </cell>
          <cell r="M87">
            <v>18663435.472376</v>
          </cell>
          <cell r="O87">
            <v>18942612.359999999</v>
          </cell>
          <cell r="P87">
            <v>1048798.69</v>
          </cell>
          <cell r="R87">
            <v>1048798.69</v>
          </cell>
          <cell r="V87" t="str">
            <v/>
          </cell>
          <cell r="W87">
            <v>19991411.050000001</v>
          </cell>
          <cell r="Y87">
            <v>19036411.050000001</v>
          </cell>
          <cell r="AA87">
            <v>39045</v>
          </cell>
          <cell r="AB87" t="e">
            <v>#N/A</v>
          </cell>
          <cell r="AC87">
            <v>39045</v>
          </cell>
        </row>
        <row r="88">
          <cell r="D88" t="str">
            <v>XR2402</v>
          </cell>
          <cell r="E88">
            <v>2619869.96</v>
          </cell>
          <cell r="F88">
            <v>95887.240535999998</v>
          </cell>
          <cell r="H88">
            <v>95887.240535999998</v>
          </cell>
          <cell r="J88">
            <v>0</v>
          </cell>
          <cell r="L88" t="str">
            <v/>
          </cell>
          <cell r="M88">
            <v>2715757.2005360001</v>
          </cell>
          <cell r="O88">
            <v>2619869.96</v>
          </cell>
          <cell r="P88">
            <v>95799.4</v>
          </cell>
          <cell r="Q88">
            <v>96179.24</v>
          </cell>
          <cell r="R88">
            <v>191978.64</v>
          </cell>
          <cell r="S88">
            <v>-1109807</v>
          </cell>
          <cell r="V88">
            <v>-1109807</v>
          </cell>
          <cell r="W88">
            <v>1702041.6000000001</v>
          </cell>
          <cell r="Y88">
            <v>1702041.6000000001</v>
          </cell>
          <cell r="AA88">
            <v>39234</v>
          </cell>
          <cell r="AB88" t="e">
            <v>#N/A</v>
          </cell>
          <cell r="AC88">
            <v>39234</v>
          </cell>
        </row>
        <row r="89">
          <cell r="D89" t="str">
            <v>XR3002</v>
          </cell>
          <cell r="E89">
            <v>214164.28</v>
          </cell>
          <cell r="F89">
            <v>7838.4126480000004</v>
          </cell>
          <cell r="H89">
            <v>7838.4126480000004</v>
          </cell>
          <cell r="J89">
            <v>0</v>
          </cell>
          <cell r="L89" t="str">
            <v/>
          </cell>
          <cell r="M89">
            <v>222002.692648</v>
          </cell>
          <cell r="O89">
            <v>214164.28</v>
          </cell>
          <cell r="P89">
            <v>12052.75</v>
          </cell>
          <cell r="R89">
            <v>12052.75</v>
          </cell>
          <cell r="V89" t="str">
            <v/>
          </cell>
          <cell r="W89">
            <v>226217.03</v>
          </cell>
          <cell r="Y89">
            <v>226217.03</v>
          </cell>
          <cell r="AA89">
            <v>39082</v>
          </cell>
          <cell r="AB89" t="e">
            <v>#N/A</v>
          </cell>
          <cell r="AC89">
            <v>39082</v>
          </cell>
        </row>
        <row r="90">
          <cell r="D90" t="str">
            <v>XR3011</v>
          </cell>
          <cell r="E90">
            <v>392720.2</v>
          </cell>
          <cell r="F90">
            <v>14373.55932</v>
          </cell>
          <cell r="H90">
            <v>14373.55932</v>
          </cell>
          <cell r="J90">
            <v>0</v>
          </cell>
          <cell r="L90" t="str">
            <v/>
          </cell>
          <cell r="M90">
            <v>407093.75932000001</v>
          </cell>
          <cell r="O90">
            <v>392720.2</v>
          </cell>
          <cell r="P90">
            <v>21743.8</v>
          </cell>
          <cell r="R90">
            <v>21743.8</v>
          </cell>
          <cell r="V90" t="str">
            <v/>
          </cell>
          <cell r="W90">
            <v>414464</v>
          </cell>
          <cell r="Y90">
            <v>414464</v>
          </cell>
          <cell r="AA90">
            <v>38666</v>
          </cell>
          <cell r="AB90" t="e">
            <v>#N/A</v>
          </cell>
          <cell r="AC90">
            <v>38666</v>
          </cell>
        </row>
        <row r="91">
          <cell r="D91" t="str">
            <v>XR3012</v>
          </cell>
          <cell r="E91">
            <v>507169.05</v>
          </cell>
          <cell r="F91">
            <v>18562.38723</v>
          </cell>
          <cell r="G91">
            <v>500000</v>
          </cell>
          <cell r="H91">
            <v>518562.38722999999</v>
          </cell>
          <cell r="I91">
            <v>-500000</v>
          </cell>
          <cell r="J91">
            <v>0</v>
          </cell>
          <cell r="L91">
            <v>-500000</v>
          </cell>
          <cell r="M91">
            <v>525731.43723000004</v>
          </cell>
          <cell r="O91">
            <v>507169.05</v>
          </cell>
          <cell r="P91">
            <v>10600.9</v>
          </cell>
          <cell r="Q91">
            <v>475382.15</v>
          </cell>
          <cell r="R91">
            <v>485983.05000000005</v>
          </cell>
          <cell r="S91">
            <v>-517504.11</v>
          </cell>
          <cell r="V91">
            <v>-517504.11</v>
          </cell>
          <cell r="W91">
            <v>475647.99000000011</v>
          </cell>
          <cell r="Y91">
            <v>475647.99000000011</v>
          </cell>
          <cell r="AA91">
            <v>39227</v>
          </cell>
          <cell r="AB91">
            <v>39447</v>
          </cell>
          <cell r="AC91">
            <v>39447</v>
          </cell>
        </row>
        <row r="92">
          <cell r="D92" t="str">
            <v>XR3014</v>
          </cell>
          <cell r="E92">
            <v>681376.92</v>
          </cell>
          <cell r="F92">
            <v>18094.195272000001</v>
          </cell>
          <cell r="H92">
            <v>18094.195272000001</v>
          </cell>
          <cell r="J92">
            <v>-374000</v>
          </cell>
          <cell r="L92">
            <v>-374000</v>
          </cell>
          <cell r="M92">
            <v>325471.11527200008</v>
          </cell>
          <cell r="O92">
            <v>681376.92</v>
          </cell>
          <cell r="P92">
            <v>36888.1</v>
          </cell>
          <cell r="R92">
            <v>36888.1</v>
          </cell>
          <cell r="T92">
            <v>-147572.54999999999</v>
          </cell>
          <cell r="V92">
            <v>-147572.54999999999</v>
          </cell>
          <cell r="W92">
            <v>570692.47</v>
          </cell>
          <cell r="Y92">
            <v>344265.02</v>
          </cell>
          <cell r="AA92">
            <v>39252</v>
          </cell>
          <cell r="AB92">
            <v>39447</v>
          </cell>
          <cell r="AC92">
            <v>39447</v>
          </cell>
        </row>
        <row r="93">
          <cell r="D93" t="str">
            <v>XR3018</v>
          </cell>
          <cell r="E93">
            <v>0</v>
          </cell>
          <cell r="F93">
            <v>1272007.2519</v>
          </cell>
          <cell r="G93">
            <v>161108593</v>
          </cell>
          <cell r="H93">
            <v>162380600.25189999</v>
          </cell>
          <cell r="I93">
            <v>-91600000</v>
          </cell>
          <cell r="J93">
            <v>0</v>
          </cell>
          <cell r="L93">
            <v>-91600000</v>
          </cell>
          <cell r="M93">
            <v>70780600.251899987</v>
          </cell>
          <cell r="O93">
            <v>0</v>
          </cell>
          <cell r="P93">
            <v>0</v>
          </cell>
          <cell r="Q93">
            <v>161108593</v>
          </cell>
          <cell r="R93">
            <v>161108593</v>
          </cell>
          <cell r="S93">
            <v>-91600000</v>
          </cell>
          <cell r="T93">
            <v>-69508593</v>
          </cell>
          <cell r="V93">
            <v>-161108593</v>
          </cell>
          <cell r="W93">
            <v>0</v>
          </cell>
          <cell r="Y93">
            <v>0</v>
          </cell>
          <cell r="AA93">
            <v>39352</v>
          </cell>
          <cell r="AB93">
            <v>39447</v>
          </cell>
          <cell r="AC93">
            <v>39447</v>
          </cell>
        </row>
        <row r="94">
          <cell r="D94" t="str">
            <v>XR3019</v>
          </cell>
          <cell r="E94">
            <v>0</v>
          </cell>
          <cell r="F94">
            <v>0</v>
          </cell>
          <cell r="H94">
            <v>0</v>
          </cell>
          <cell r="J94">
            <v>0</v>
          </cell>
          <cell r="L94" t="str">
            <v/>
          </cell>
          <cell r="M94">
            <v>0</v>
          </cell>
          <cell r="O94">
            <v>0</v>
          </cell>
          <cell r="P94">
            <v>1233.95</v>
          </cell>
          <cell r="Q94">
            <v>665719</v>
          </cell>
          <cell r="R94">
            <v>666952.94999999995</v>
          </cell>
          <cell r="V94" t="str">
            <v/>
          </cell>
          <cell r="W94">
            <v>666952.94999999995</v>
          </cell>
          <cell r="Y94">
            <v>666952.94999999995</v>
          </cell>
          <cell r="AA94">
            <v>39447</v>
          </cell>
          <cell r="AB94">
            <v>39414</v>
          </cell>
          <cell r="AC94">
            <v>39447</v>
          </cell>
        </row>
        <row r="95">
          <cell r="D95" t="str">
            <v>XR3701</v>
          </cell>
          <cell r="E95">
            <v>73303045.140000001</v>
          </cell>
          <cell r="F95">
            <v>2682891.4521240001</v>
          </cell>
          <cell r="H95">
            <v>2682891.4521240001</v>
          </cell>
          <cell r="J95">
            <v>0</v>
          </cell>
          <cell r="L95" t="str">
            <v/>
          </cell>
          <cell r="M95">
            <v>75985936.592124</v>
          </cell>
          <cell r="O95">
            <v>73303045.140000001</v>
          </cell>
          <cell r="P95">
            <v>1962484.59</v>
          </cell>
          <cell r="R95">
            <v>1962484.59</v>
          </cell>
          <cell r="S95">
            <v>-75265530</v>
          </cell>
          <cell r="V95">
            <v>-75265530</v>
          </cell>
          <cell r="W95">
            <v>-0.26999999582767487</v>
          </cell>
          <cell r="Y95">
            <v>-0.26999999582767487</v>
          </cell>
          <cell r="AA95">
            <v>39267</v>
          </cell>
          <cell r="AB95" t="e">
            <v>#N/A</v>
          </cell>
          <cell r="AC95">
            <v>39267</v>
          </cell>
        </row>
        <row r="96">
          <cell r="D96" t="str">
            <v>XR3202</v>
          </cell>
          <cell r="E96">
            <v>2357414.9700000002</v>
          </cell>
          <cell r="F96">
            <v>84176.887902000002</v>
          </cell>
          <cell r="H96">
            <v>84176.887902000002</v>
          </cell>
          <cell r="J96">
            <v>-115000</v>
          </cell>
          <cell r="L96">
            <v>-115000</v>
          </cell>
          <cell r="M96">
            <v>2326591.8579020002</v>
          </cell>
          <cell r="O96">
            <v>2357414.9700000002</v>
          </cell>
          <cell r="P96">
            <v>128886.62</v>
          </cell>
          <cell r="R96">
            <v>128886.62</v>
          </cell>
          <cell r="T96">
            <v>-286567.18</v>
          </cell>
          <cell r="V96">
            <v>-286567.18</v>
          </cell>
          <cell r="W96">
            <v>2199734.41</v>
          </cell>
          <cell r="Y96">
            <v>2199734.41</v>
          </cell>
          <cell r="AA96">
            <v>39346</v>
          </cell>
          <cell r="AB96">
            <v>39447</v>
          </cell>
          <cell r="AC96">
            <v>39447</v>
          </cell>
        </row>
        <row r="97">
          <cell r="D97" t="str">
            <v>XR3205</v>
          </cell>
          <cell r="E97">
            <v>118010.77</v>
          </cell>
          <cell r="F97">
            <v>4319.1941820000002</v>
          </cell>
          <cell r="H97">
            <v>4319.1941820000002</v>
          </cell>
          <cell r="J97">
            <v>0</v>
          </cell>
          <cell r="L97" t="str">
            <v/>
          </cell>
          <cell r="M97">
            <v>122329.96418200001</v>
          </cell>
          <cell r="O97">
            <v>118010.77</v>
          </cell>
          <cell r="P97">
            <v>5938.53</v>
          </cell>
          <cell r="R97">
            <v>5938.53</v>
          </cell>
          <cell r="V97" t="str">
            <v/>
          </cell>
          <cell r="W97">
            <v>123949.3</v>
          </cell>
          <cell r="Y97">
            <v>123949.3</v>
          </cell>
          <cell r="AA97">
            <v>39082</v>
          </cell>
          <cell r="AB97" t="e">
            <v>#N/A</v>
          </cell>
          <cell r="AC97">
            <v>39082</v>
          </cell>
        </row>
        <row r="98">
          <cell r="D98" t="str">
            <v>XR3206</v>
          </cell>
          <cell r="E98">
            <v>52302.14</v>
          </cell>
          <cell r="F98">
            <v>1914.2583239999999</v>
          </cell>
          <cell r="H98">
            <v>1914.2583239999999</v>
          </cell>
          <cell r="J98">
            <v>0</v>
          </cell>
          <cell r="L98" t="str">
            <v/>
          </cell>
          <cell r="M98">
            <v>54216.398324000002</v>
          </cell>
          <cell r="O98">
            <v>52302.14</v>
          </cell>
          <cell r="P98">
            <v>2895.84</v>
          </cell>
          <cell r="R98">
            <v>2895.84</v>
          </cell>
          <cell r="V98" t="str">
            <v/>
          </cell>
          <cell r="W98">
            <v>55197.979999999996</v>
          </cell>
          <cell r="Y98">
            <v>55197.979999999996</v>
          </cell>
          <cell r="AA98">
            <v>38861</v>
          </cell>
          <cell r="AB98" t="e">
            <v>#N/A</v>
          </cell>
          <cell r="AC98">
            <v>38861</v>
          </cell>
        </row>
        <row r="99">
          <cell r="E99">
            <v>110378705.43000001</v>
          </cell>
          <cell r="F99">
            <v>5190776.7706380012</v>
          </cell>
          <cell r="G99">
            <v>162348593</v>
          </cell>
          <cell r="H99">
            <v>167539369.77063799</v>
          </cell>
          <cell r="I99">
            <v>-98013000</v>
          </cell>
          <cell r="J99">
            <v>-1444000</v>
          </cell>
          <cell r="K99">
            <v>0</v>
          </cell>
          <cell r="L99">
            <v>-99457000</v>
          </cell>
          <cell r="M99">
            <v>178461075.20063797</v>
          </cell>
          <cell r="O99">
            <v>110378705.43000001</v>
          </cell>
          <cell r="P99">
            <v>3862001.0499999993</v>
          </cell>
          <cell r="Q99">
            <v>163186699.61000001</v>
          </cell>
          <cell r="R99">
            <v>167048700.66</v>
          </cell>
          <cell r="S99">
            <v>-174020469.47</v>
          </cell>
          <cell r="T99">
            <v>-69942732.730000004</v>
          </cell>
          <cell r="U99">
            <v>0</v>
          </cell>
          <cell r="V99">
            <v>-243963202.20000002</v>
          </cell>
          <cell r="W99">
            <v>33464203.890000015</v>
          </cell>
          <cell r="Y99">
            <v>31897404.800000004</v>
          </cell>
        </row>
        <row r="102">
          <cell r="D102" t="str">
            <v>XR3020</v>
          </cell>
          <cell r="E102">
            <v>0</v>
          </cell>
          <cell r="F102">
            <v>0</v>
          </cell>
          <cell r="H102">
            <v>0</v>
          </cell>
          <cell r="J102">
            <v>0</v>
          </cell>
          <cell r="L102" t="str">
            <v/>
          </cell>
          <cell r="M102">
            <v>0</v>
          </cell>
          <cell r="O102">
            <v>0</v>
          </cell>
          <cell r="P102">
            <v>8242756.7799999993</v>
          </cell>
          <cell r="Q102">
            <v>210083869</v>
          </cell>
          <cell r="R102">
            <v>218326625.78</v>
          </cell>
          <cell r="T102">
            <v>-41014369</v>
          </cell>
          <cell r="V102">
            <v>-41014369</v>
          </cell>
          <cell r="W102">
            <v>177312256.78</v>
          </cell>
          <cell r="Y102">
            <v>177312256.78</v>
          </cell>
          <cell r="AA102">
            <v>0</v>
          </cell>
          <cell r="AB102">
            <v>39429</v>
          </cell>
          <cell r="AC102">
            <v>39429</v>
          </cell>
        </row>
        <row r="103">
          <cell r="D103" t="str">
            <v>XR3021</v>
          </cell>
          <cell r="E103">
            <v>0</v>
          </cell>
          <cell r="F103">
            <v>0</v>
          </cell>
          <cell r="H103">
            <v>0</v>
          </cell>
          <cell r="J103">
            <v>0</v>
          </cell>
          <cell r="L103" t="str">
            <v/>
          </cell>
          <cell r="M103">
            <v>0</v>
          </cell>
          <cell r="O103">
            <v>0</v>
          </cell>
          <cell r="P103">
            <v>5824293.7599999998</v>
          </cell>
          <cell r="Q103">
            <v>148444288.72999999</v>
          </cell>
          <cell r="R103">
            <v>154268582.48999998</v>
          </cell>
          <cell r="T103">
            <v>-75000000</v>
          </cell>
          <cell r="V103">
            <v>-75000000</v>
          </cell>
          <cell r="W103">
            <v>79268582.48999998</v>
          </cell>
          <cell r="Y103">
            <v>79268582.48999998</v>
          </cell>
          <cell r="AA103">
            <v>0</v>
          </cell>
          <cell r="AB103">
            <v>39429</v>
          </cell>
          <cell r="AC103">
            <v>39429</v>
          </cell>
        </row>
        <row r="104">
          <cell r="D104" t="str">
            <v>XR3022</v>
          </cell>
          <cell r="E104">
            <v>0</v>
          </cell>
          <cell r="F104">
            <v>0</v>
          </cell>
          <cell r="H104">
            <v>0</v>
          </cell>
          <cell r="J104">
            <v>0</v>
          </cell>
          <cell r="L104" t="str">
            <v/>
          </cell>
          <cell r="M104">
            <v>0</v>
          </cell>
          <cell r="O104">
            <v>0</v>
          </cell>
          <cell r="P104">
            <v>603496.28</v>
          </cell>
          <cell r="Q104">
            <v>15381363</v>
          </cell>
          <cell r="R104">
            <v>15984859.279999999</v>
          </cell>
          <cell r="T104">
            <v>-3289514</v>
          </cell>
          <cell r="V104">
            <v>-3289514</v>
          </cell>
          <cell r="W104">
            <v>12695345.279999999</v>
          </cell>
          <cell r="Y104">
            <v>12695345.279999999</v>
          </cell>
          <cell r="AA104">
            <v>0</v>
          </cell>
          <cell r="AB104">
            <v>39429</v>
          </cell>
          <cell r="AC104">
            <v>39429</v>
          </cell>
        </row>
        <row r="105">
          <cell r="D105" t="str">
            <v>XR3023</v>
          </cell>
          <cell r="E105">
            <v>0</v>
          </cell>
          <cell r="F105">
            <v>0</v>
          </cell>
          <cell r="H105">
            <v>0</v>
          </cell>
          <cell r="J105">
            <v>0</v>
          </cell>
          <cell r="L105" t="str">
            <v/>
          </cell>
          <cell r="M105">
            <v>0</v>
          </cell>
          <cell r="O105">
            <v>0</v>
          </cell>
          <cell r="P105">
            <v>367255.20999999996</v>
          </cell>
          <cell r="Q105">
            <v>9360266</v>
          </cell>
          <cell r="R105">
            <v>9727521.2100000009</v>
          </cell>
          <cell r="T105">
            <v>-1637982</v>
          </cell>
          <cell r="V105">
            <v>-1637982</v>
          </cell>
          <cell r="W105">
            <v>8089539.2100000009</v>
          </cell>
          <cell r="Y105">
            <v>8089539.2100000009</v>
          </cell>
          <cell r="AA105">
            <v>0</v>
          </cell>
          <cell r="AB105">
            <v>39429</v>
          </cell>
          <cell r="AC105">
            <v>39429</v>
          </cell>
        </row>
        <row r="106">
          <cell r="D106" t="str">
            <v>XR3024</v>
          </cell>
          <cell r="E106">
            <v>0</v>
          </cell>
          <cell r="F106">
            <v>0</v>
          </cell>
          <cell r="H106">
            <v>0</v>
          </cell>
          <cell r="J106">
            <v>0</v>
          </cell>
          <cell r="L106" t="str">
            <v/>
          </cell>
          <cell r="M106">
            <v>0</v>
          </cell>
          <cell r="O106">
            <v>0</v>
          </cell>
          <cell r="P106">
            <v>4555081.66</v>
          </cell>
          <cell r="Q106">
            <v>116095768</v>
          </cell>
          <cell r="R106">
            <v>120650849.66</v>
          </cell>
          <cell r="T106">
            <v>-44563699</v>
          </cell>
          <cell r="V106">
            <v>-44563699</v>
          </cell>
          <cell r="W106">
            <v>76087150.659999996</v>
          </cell>
          <cell r="Y106">
            <v>76087150.659999996</v>
          </cell>
          <cell r="AA106">
            <v>0</v>
          </cell>
          <cell r="AB106">
            <v>39429</v>
          </cell>
          <cell r="AC106">
            <v>39429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19592883.689999998</v>
          </cell>
          <cell r="Q107">
            <v>499365554.73000002</v>
          </cell>
          <cell r="R107">
            <v>518958438.41999996</v>
          </cell>
          <cell r="S107">
            <v>0</v>
          </cell>
          <cell r="T107">
            <v>-165505564</v>
          </cell>
          <cell r="U107">
            <v>0</v>
          </cell>
          <cell r="V107">
            <v>-165505564</v>
          </cell>
          <cell r="W107">
            <v>353452874.41999996</v>
          </cell>
          <cell r="Y107">
            <v>353452874.41999996</v>
          </cell>
        </row>
        <row r="110">
          <cell r="D110" t="str">
            <v>XR1032</v>
          </cell>
          <cell r="E110">
            <v>9593.76</v>
          </cell>
          <cell r="F110">
            <v>351.13161600000001</v>
          </cell>
          <cell r="H110">
            <v>351.13161600000001</v>
          </cell>
          <cell r="J110">
            <v>0</v>
          </cell>
          <cell r="L110" t="str">
            <v/>
          </cell>
          <cell r="M110">
            <v>9944.8916160000008</v>
          </cell>
          <cell r="O110">
            <v>9593.76</v>
          </cell>
          <cell r="P110">
            <v>531.16999999999996</v>
          </cell>
          <cell r="R110">
            <v>531.16999999999996</v>
          </cell>
          <cell r="V110" t="str">
            <v/>
          </cell>
          <cell r="W110">
            <v>10124.93</v>
          </cell>
          <cell r="Y110">
            <v>10124.93</v>
          </cell>
          <cell r="AA110">
            <v>36525</v>
          </cell>
          <cell r="AB110" t="e">
            <v>#N/A</v>
          </cell>
          <cell r="AC110">
            <v>36525</v>
          </cell>
        </row>
        <row r="111">
          <cell r="D111" t="str">
            <v>XR1305</v>
          </cell>
          <cell r="E111">
            <v>4321268.16</v>
          </cell>
          <cell r="F111">
            <v>196588.41465600001</v>
          </cell>
          <cell r="H111">
            <v>196588.41465600001</v>
          </cell>
          <cell r="I111">
            <v>2100000</v>
          </cell>
          <cell r="J111">
            <v>0</v>
          </cell>
          <cell r="L111">
            <v>2100000</v>
          </cell>
          <cell r="M111">
            <v>6617856.5746560004</v>
          </cell>
          <cell r="O111">
            <v>4321268.16</v>
          </cell>
          <cell r="P111">
            <v>240755.22</v>
          </cell>
          <cell r="R111">
            <v>240755.22</v>
          </cell>
          <cell r="S111">
            <v>3929838.68</v>
          </cell>
          <cell r="V111">
            <v>3929838.68</v>
          </cell>
          <cell r="W111">
            <v>8491862.0600000005</v>
          </cell>
          <cell r="Y111">
            <v>6662023.3799999999</v>
          </cell>
          <cell r="AA111">
            <v>39082</v>
          </cell>
          <cell r="AB111">
            <v>39447</v>
          </cell>
          <cell r="AC111">
            <v>39447</v>
          </cell>
        </row>
        <row r="112">
          <cell r="D112" t="str">
            <v>XR3003</v>
          </cell>
          <cell r="E112">
            <v>3023746.12</v>
          </cell>
          <cell r="F112">
            <v>83219.107992000005</v>
          </cell>
          <cell r="G112">
            <v>950000</v>
          </cell>
          <cell r="H112">
            <v>1033219.1079919999</v>
          </cell>
          <cell r="I112">
            <v>-2450000</v>
          </cell>
          <cell r="J112">
            <v>0</v>
          </cell>
          <cell r="L112">
            <v>-2450000</v>
          </cell>
          <cell r="M112">
            <v>1606965.2279920001</v>
          </cell>
          <cell r="O112">
            <v>3023746.12</v>
          </cell>
          <cell r="P112">
            <v>125323.25</v>
          </cell>
          <cell r="Q112">
            <v>1016161.03</v>
          </cell>
          <cell r="R112">
            <v>1141484.28</v>
          </cell>
          <cell r="S112">
            <v>-2468324.6800000002</v>
          </cell>
          <cell r="V112">
            <v>-2468324.6800000002</v>
          </cell>
          <cell r="W112">
            <v>1696905.7200000002</v>
          </cell>
          <cell r="Y112">
            <v>1696905.7200000002</v>
          </cell>
          <cell r="AA112">
            <v>39336</v>
          </cell>
          <cell r="AB112">
            <v>39447</v>
          </cell>
          <cell r="AC112">
            <v>39447</v>
          </cell>
        </row>
        <row r="113">
          <cell r="D113" t="str">
            <v>XR3007</v>
          </cell>
          <cell r="E113">
            <v>5398733.1699999999</v>
          </cell>
          <cell r="F113">
            <v>221544.67402199999</v>
          </cell>
          <cell r="H113">
            <v>221544.67402199999</v>
          </cell>
          <cell r="I113">
            <v>-191200</v>
          </cell>
          <cell r="J113">
            <v>0</v>
          </cell>
          <cell r="K113">
            <v>1500000</v>
          </cell>
          <cell r="L113">
            <v>1308800</v>
          </cell>
          <cell r="M113">
            <v>6929077.8440220002</v>
          </cell>
          <cell r="O113">
            <v>5398733.1699999999</v>
          </cell>
          <cell r="P113">
            <v>297093.78999999998</v>
          </cell>
          <cell r="R113">
            <v>297093.78999999998</v>
          </cell>
          <cell r="S113">
            <v>-132195.32999999999</v>
          </cell>
          <cell r="U113">
            <v>1500000</v>
          </cell>
          <cell r="V113">
            <v>1367804.67</v>
          </cell>
          <cell r="W113">
            <v>7063631.6299999999</v>
          </cell>
          <cell r="Y113">
            <v>7004626.96</v>
          </cell>
          <cell r="AA113">
            <v>39349</v>
          </cell>
          <cell r="AB113">
            <v>39447</v>
          </cell>
          <cell r="AC113">
            <v>39447</v>
          </cell>
        </row>
        <row r="114">
          <cell r="D114" t="str">
            <v>XR3008</v>
          </cell>
          <cell r="E114">
            <v>15251.65</v>
          </cell>
          <cell r="F114">
            <v>558.21038999999996</v>
          </cell>
          <cell r="H114">
            <v>558.21038999999996</v>
          </cell>
          <cell r="J114">
            <v>0</v>
          </cell>
          <cell r="L114" t="str">
            <v/>
          </cell>
          <cell r="M114">
            <v>15809.86039</v>
          </cell>
          <cell r="O114">
            <v>15251.65</v>
          </cell>
          <cell r="P114">
            <v>844.45</v>
          </cell>
          <cell r="R114">
            <v>844.45</v>
          </cell>
          <cell r="V114" t="str">
            <v/>
          </cell>
          <cell r="W114">
            <v>16096.1</v>
          </cell>
          <cell r="Y114">
            <v>16096.1</v>
          </cell>
          <cell r="AA114">
            <v>36525</v>
          </cell>
          <cell r="AB114" t="e">
            <v>#N/A</v>
          </cell>
          <cell r="AC114">
            <v>36525</v>
          </cell>
        </row>
        <row r="115">
          <cell r="D115" t="str">
            <v>XR3009</v>
          </cell>
          <cell r="E115">
            <v>464751.45</v>
          </cell>
          <cell r="F115">
            <v>17650.40307</v>
          </cell>
          <cell r="H115">
            <v>17650.40307</v>
          </cell>
          <cell r="I115">
            <v>35000</v>
          </cell>
          <cell r="J115">
            <v>0</v>
          </cell>
          <cell r="L115">
            <v>35000</v>
          </cell>
          <cell r="M115">
            <v>517401.85307000001</v>
          </cell>
          <cell r="O115">
            <v>464751.45</v>
          </cell>
          <cell r="P115">
            <v>30898.73</v>
          </cell>
          <cell r="R115">
            <v>30898.73</v>
          </cell>
          <cell r="S115">
            <v>219719.33</v>
          </cell>
          <cell r="V115">
            <v>219719.33</v>
          </cell>
          <cell r="W115">
            <v>715369.51</v>
          </cell>
          <cell r="Y115">
            <v>530650.17999999993</v>
          </cell>
          <cell r="AA115">
            <v>39336</v>
          </cell>
          <cell r="AB115">
            <v>39447</v>
          </cell>
          <cell r="AC115">
            <v>39447</v>
          </cell>
        </row>
        <row r="116">
          <cell r="D116" t="str">
            <v>XR3010</v>
          </cell>
          <cell r="E116">
            <v>202345.9</v>
          </cell>
          <cell r="F116">
            <v>7405.8599400000003</v>
          </cell>
          <cell r="H116">
            <v>7405.8599400000003</v>
          </cell>
          <cell r="J116">
            <v>0</v>
          </cell>
          <cell r="L116" t="str">
            <v/>
          </cell>
          <cell r="M116">
            <v>209751.75993999999</v>
          </cell>
          <cell r="O116">
            <v>202345.9</v>
          </cell>
          <cell r="P116">
            <v>11203.32</v>
          </cell>
          <cell r="R116">
            <v>11203.32</v>
          </cell>
          <cell r="V116" t="str">
            <v/>
          </cell>
          <cell r="W116">
            <v>213549.22</v>
          </cell>
          <cell r="Y116">
            <v>213549.22</v>
          </cell>
          <cell r="AA116">
            <v>36508</v>
          </cell>
          <cell r="AB116" t="e">
            <v>#N/A</v>
          </cell>
          <cell r="AC116">
            <v>36508</v>
          </cell>
        </row>
        <row r="117">
          <cell r="D117" t="str">
            <v>XR3013</v>
          </cell>
          <cell r="E117">
            <v>261636.84</v>
          </cell>
          <cell r="F117">
            <v>9575.9083439999995</v>
          </cell>
          <cell r="H117">
            <v>9575.9083439999995</v>
          </cell>
          <cell r="J117">
            <v>0</v>
          </cell>
          <cell r="L117" t="str">
            <v/>
          </cell>
          <cell r="M117">
            <v>271212.74834400002</v>
          </cell>
          <cell r="O117">
            <v>261636.84</v>
          </cell>
          <cell r="P117">
            <v>14486.11</v>
          </cell>
          <cell r="R117">
            <v>14486.11</v>
          </cell>
          <cell r="V117" t="str">
            <v/>
          </cell>
          <cell r="W117">
            <v>276122.95</v>
          </cell>
          <cell r="Y117">
            <v>276122.95</v>
          </cell>
          <cell r="AA117">
            <v>36508</v>
          </cell>
          <cell r="AB117" t="e">
            <v>#N/A</v>
          </cell>
          <cell r="AC117">
            <v>36508</v>
          </cell>
        </row>
        <row r="118">
          <cell r="D118" t="str">
            <v>XR3200</v>
          </cell>
          <cell r="E118">
            <v>8168679.3699999992</v>
          </cell>
          <cell r="F118">
            <v>297820.76494199998</v>
          </cell>
          <cell r="H118">
            <v>297820.76494199998</v>
          </cell>
          <cell r="J118">
            <v>-63000</v>
          </cell>
          <cell r="L118">
            <v>-63000</v>
          </cell>
          <cell r="M118">
            <v>8403500.1349419989</v>
          </cell>
          <cell r="O118">
            <v>8168679.3699999992</v>
          </cell>
          <cell r="P118">
            <v>412004.84</v>
          </cell>
          <cell r="R118">
            <v>412004.84</v>
          </cell>
          <cell r="S118">
            <v>0</v>
          </cell>
          <cell r="T118">
            <v>-1349000</v>
          </cell>
          <cell r="V118">
            <v>-1349000</v>
          </cell>
          <cell r="W118">
            <v>7231684.209999999</v>
          </cell>
          <cell r="Y118">
            <v>7231684.209999999</v>
          </cell>
          <cell r="AA118">
            <v>39259</v>
          </cell>
          <cell r="AB118" t="e">
            <v>#N/A</v>
          </cell>
          <cell r="AC118">
            <v>39259</v>
          </cell>
        </row>
        <row r="119">
          <cell r="D119" t="str">
            <v>XR3213</v>
          </cell>
          <cell r="E119">
            <v>0</v>
          </cell>
          <cell r="F119">
            <v>0</v>
          </cell>
          <cell r="H119">
            <v>0</v>
          </cell>
          <cell r="J119">
            <v>0</v>
          </cell>
          <cell r="L119" t="str">
            <v/>
          </cell>
          <cell r="M119">
            <v>0</v>
          </cell>
          <cell r="O119">
            <v>0</v>
          </cell>
          <cell r="R119">
            <v>0</v>
          </cell>
          <cell r="T119">
            <v>200000</v>
          </cell>
          <cell r="V119">
            <v>200000</v>
          </cell>
          <cell r="W119">
            <v>200000</v>
          </cell>
          <cell r="Y119">
            <v>0</v>
          </cell>
          <cell r="AA119">
            <v>0</v>
          </cell>
          <cell r="AB119">
            <v>39447</v>
          </cell>
          <cell r="AC119">
            <v>39447</v>
          </cell>
        </row>
        <row r="120">
          <cell r="E120">
            <v>21866006.420000002</v>
          </cell>
          <cell r="F120">
            <v>834714.47497200011</v>
          </cell>
          <cell r="G120">
            <v>950000</v>
          </cell>
          <cell r="H120">
            <v>1784714.4749720001</v>
          </cell>
          <cell r="I120">
            <v>-506200</v>
          </cell>
          <cell r="J120">
            <v>-63000</v>
          </cell>
          <cell r="K120">
            <v>1500000</v>
          </cell>
          <cell r="L120">
            <v>930800</v>
          </cell>
          <cell r="M120">
            <v>24581520.894972</v>
          </cell>
          <cell r="O120">
            <v>21866006.420000002</v>
          </cell>
          <cell r="P120">
            <v>1133140.8799999999</v>
          </cell>
          <cell r="Q120">
            <v>1016161.03</v>
          </cell>
          <cell r="R120">
            <v>2149301.91</v>
          </cell>
          <cell r="S120">
            <v>1549038</v>
          </cell>
          <cell r="T120">
            <v>-1149000</v>
          </cell>
          <cell r="U120">
            <v>1500000</v>
          </cell>
          <cell r="V120">
            <v>1900038</v>
          </cell>
          <cell r="W120">
            <v>25915346.330000002</v>
          </cell>
          <cell r="Y120">
            <v>23641783.649999999</v>
          </cell>
        </row>
        <row r="123">
          <cell r="D123" t="str">
            <v>XR6003</v>
          </cell>
          <cell r="E123">
            <v>-3197358.78</v>
          </cell>
          <cell r="F123">
            <v>2350416.1949519999</v>
          </cell>
          <cell r="H123">
            <v>2350416.1949519999</v>
          </cell>
          <cell r="I123">
            <v>134832761</v>
          </cell>
          <cell r="J123">
            <v>0</v>
          </cell>
          <cell r="L123">
            <v>134832761</v>
          </cell>
          <cell r="M123">
            <v>133985818.414952</v>
          </cell>
          <cell r="O123">
            <v>-3197358.78</v>
          </cell>
          <cell r="P123">
            <v>1535272.15</v>
          </cell>
          <cell r="R123">
            <v>1535272.15</v>
          </cell>
          <cell r="S123">
            <v>134832760.97999999</v>
          </cell>
          <cell r="T123">
            <v>-124495942.72</v>
          </cell>
          <cell r="V123">
            <v>10336818.25999999</v>
          </cell>
          <cell r="W123">
            <v>8674731.6299999915</v>
          </cell>
          <cell r="Y123">
            <v>8674731.6299999915</v>
          </cell>
          <cell r="AA123">
            <v>39353</v>
          </cell>
          <cell r="AB123">
            <v>39447</v>
          </cell>
          <cell r="AC123">
            <v>39447</v>
          </cell>
        </row>
        <row r="124">
          <cell r="D124" t="str">
            <v>XR6004</v>
          </cell>
          <cell r="E124">
            <v>154891402.12</v>
          </cell>
          <cell r="F124">
            <v>8122154.920992</v>
          </cell>
          <cell r="H124">
            <v>8122154.920992</v>
          </cell>
          <cell r="I124">
            <v>134050798</v>
          </cell>
          <cell r="J124">
            <v>0</v>
          </cell>
          <cell r="L124">
            <v>134050798</v>
          </cell>
          <cell r="M124">
            <v>297064355.04099202</v>
          </cell>
          <cell r="O124">
            <v>154891402.12</v>
          </cell>
          <cell r="P124">
            <v>10302091.18</v>
          </cell>
          <cell r="Q124">
            <v>-11655</v>
          </cell>
          <cell r="R124">
            <v>10290436.18</v>
          </cell>
          <cell r="S124">
            <v>134050797.83</v>
          </cell>
          <cell r="T124">
            <v>-114106654.68000001</v>
          </cell>
          <cell r="V124">
            <v>19944143.149999991</v>
          </cell>
          <cell r="W124">
            <v>185125981.44999999</v>
          </cell>
          <cell r="Y124">
            <v>185125981.44999999</v>
          </cell>
          <cell r="AA124">
            <v>39353</v>
          </cell>
          <cell r="AB124">
            <v>39447</v>
          </cell>
          <cell r="AC124">
            <v>39447</v>
          </cell>
        </row>
        <row r="125">
          <cell r="E125">
            <v>151694043.34</v>
          </cell>
          <cell r="F125">
            <v>10472571.115944</v>
          </cell>
          <cell r="G125">
            <v>0</v>
          </cell>
          <cell r="H125">
            <v>10472571.115944</v>
          </cell>
          <cell r="I125">
            <v>268883559</v>
          </cell>
          <cell r="J125">
            <v>0</v>
          </cell>
          <cell r="K125">
            <v>0</v>
          </cell>
          <cell r="L125">
            <v>268883559</v>
          </cell>
          <cell r="M125">
            <v>431050173.455944</v>
          </cell>
          <cell r="O125">
            <v>151694043.34</v>
          </cell>
          <cell r="P125">
            <v>11837363.33</v>
          </cell>
          <cell r="Q125">
            <v>-11655</v>
          </cell>
          <cell r="R125">
            <v>11825708.33</v>
          </cell>
          <cell r="S125">
            <v>268883558.81</v>
          </cell>
          <cell r="T125">
            <v>-238602597.40000001</v>
          </cell>
          <cell r="U125">
            <v>0</v>
          </cell>
          <cell r="V125">
            <v>30280961.409999996</v>
          </cell>
          <cell r="W125">
            <v>193800713.08000001</v>
          </cell>
          <cell r="Y125">
            <v>193800713.07999998</v>
          </cell>
          <cell r="AA125">
            <v>39353</v>
          </cell>
          <cell r="AC125">
            <v>39447</v>
          </cell>
        </row>
        <row r="126">
          <cell r="D126" t="str">
            <v>XR6013</v>
          </cell>
          <cell r="E126">
            <v>2000000</v>
          </cell>
          <cell r="F126">
            <v>73200</v>
          </cell>
          <cell r="H126">
            <v>73200</v>
          </cell>
          <cell r="J126">
            <v>0</v>
          </cell>
          <cell r="L126" t="str">
            <v/>
          </cell>
          <cell r="M126">
            <v>2073200</v>
          </cell>
          <cell r="O126">
            <v>2000000</v>
          </cell>
          <cell r="P126">
            <v>83911.67</v>
          </cell>
          <cell r="R126">
            <v>83911.67</v>
          </cell>
          <cell r="V126" t="str">
            <v/>
          </cell>
          <cell r="W126">
            <v>2083911.67</v>
          </cell>
          <cell r="Y126">
            <v>2083911.67</v>
          </cell>
          <cell r="AA126">
            <v>39082</v>
          </cell>
          <cell r="AB126" t="e">
            <v>#N/A</v>
          </cell>
          <cell r="AC126">
            <v>39082</v>
          </cell>
        </row>
        <row r="127">
          <cell r="E127">
            <v>153694043.34</v>
          </cell>
          <cell r="F127">
            <v>10545771.115944</v>
          </cell>
          <cell r="G127">
            <v>0</v>
          </cell>
          <cell r="H127">
            <v>10545771.115944</v>
          </cell>
          <cell r="I127">
            <v>268883559</v>
          </cell>
          <cell r="J127">
            <v>0</v>
          </cell>
          <cell r="K127">
            <v>0</v>
          </cell>
          <cell r="L127">
            <v>268883559</v>
          </cell>
          <cell r="M127">
            <v>433123373.455944</v>
          </cell>
          <cell r="O127">
            <v>153694043.34</v>
          </cell>
          <cell r="P127">
            <v>11921275</v>
          </cell>
          <cell r="Q127">
            <v>-11655</v>
          </cell>
          <cell r="R127">
            <v>11909620</v>
          </cell>
          <cell r="S127">
            <v>268883558.81</v>
          </cell>
          <cell r="T127">
            <v>-238602597.40000001</v>
          </cell>
          <cell r="U127">
            <v>0</v>
          </cell>
          <cell r="V127">
            <v>30280961.409999996</v>
          </cell>
          <cell r="W127">
            <v>195884624.75</v>
          </cell>
          <cell r="Y127">
            <v>195884624.74999997</v>
          </cell>
        </row>
        <row r="130">
          <cell r="D130" t="str">
            <v>XR1016</v>
          </cell>
          <cell r="E130">
            <v>6066025.7000000002</v>
          </cell>
          <cell r="F130">
            <v>223846.54062000001</v>
          </cell>
          <cell r="G130">
            <v>100000</v>
          </cell>
          <cell r="H130">
            <v>323846.54061999999</v>
          </cell>
          <cell r="J130">
            <v>0</v>
          </cell>
          <cell r="L130" t="str">
            <v/>
          </cell>
          <cell r="M130">
            <v>6389872.2406200003</v>
          </cell>
          <cell r="O130">
            <v>6066025.7000000002</v>
          </cell>
          <cell r="P130">
            <v>351011.06</v>
          </cell>
          <cell r="R130">
            <v>351011.06</v>
          </cell>
          <cell r="T130">
            <v>168183.84</v>
          </cell>
          <cell r="V130">
            <v>168183.84</v>
          </cell>
          <cell r="W130">
            <v>6585220.5999999996</v>
          </cell>
          <cell r="Y130">
            <v>6417036.7599999998</v>
          </cell>
          <cell r="AA130">
            <v>39226</v>
          </cell>
          <cell r="AB130">
            <v>39447</v>
          </cell>
          <cell r="AC130">
            <v>39447</v>
          </cell>
        </row>
        <row r="131">
          <cell r="D131" t="str">
            <v>XR6002</v>
          </cell>
          <cell r="E131">
            <v>689730.21</v>
          </cell>
          <cell r="F131">
            <v>28904.125685999999</v>
          </cell>
          <cell r="G131">
            <v>200000</v>
          </cell>
          <cell r="H131">
            <v>228904.12568599998</v>
          </cell>
          <cell r="J131">
            <v>0</v>
          </cell>
          <cell r="L131" t="str">
            <v/>
          </cell>
          <cell r="M131">
            <v>918634.33568599995</v>
          </cell>
          <cell r="O131">
            <v>689730.21</v>
          </cell>
          <cell r="P131">
            <v>43343.83</v>
          </cell>
          <cell r="Q131">
            <v>146146.6</v>
          </cell>
          <cell r="R131">
            <v>189490.43</v>
          </cell>
          <cell r="T131">
            <v>-49548.24</v>
          </cell>
          <cell r="V131">
            <v>-49548.24</v>
          </cell>
          <cell r="W131">
            <v>829672.39999999991</v>
          </cell>
          <cell r="Y131">
            <v>829672.39999999991</v>
          </cell>
          <cell r="AA131">
            <v>39218</v>
          </cell>
          <cell r="AB131">
            <v>39447</v>
          </cell>
          <cell r="AC131">
            <v>39447</v>
          </cell>
        </row>
        <row r="132">
          <cell r="E132">
            <v>6755755.9100000001</v>
          </cell>
          <cell r="F132">
            <v>252750.66630600003</v>
          </cell>
          <cell r="G132">
            <v>300000</v>
          </cell>
          <cell r="H132">
            <v>552750.66630599997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7308506.5763060004</v>
          </cell>
          <cell r="O132">
            <v>6755755.9100000001</v>
          </cell>
          <cell r="P132">
            <v>394354.89</v>
          </cell>
          <cell r="Q132">
            <v>146146.6</v>
          </cell>
          <cell r="R132">
            <v>540501.49</v>
          </cell>
          <cell r="S132">
            <v>0</v>
          </cell>
          <cell r="T132">
            <v>118635.6</v>
          </cell>
          <cell r="U132">
            <v>0</v>
          </cell>
          <cell r="V132">
            <v>118635.6</v>
          </cell>
          <cell r="W132">
            <v>7414893</v>
          </cell>
          <cell r="Y132">
            <v>7246709.1600000001</v>
          </cell>
        </row>
        <row r="135">
          <cell r="D135" t="str">
            <v>XR1020</v>
          </cell>
          <cell r="E135">
            <v>4024116.03</v>
          </cell>
          <cell r="F135">
            <v>147282.646698</v>
          </cell>
          <cell r="H135">
            <v>147282.646698</v>
          </cell>
          <cell r="J135">
            <v>0</v>
          </cell>
          <cell r="L135" t="str">
            <v/>
          </cell>
          <cell r="M135">
            <v>4171398.6766979997</v>
          </cell>
          <cell r="O135">
            <v>4024116.03</v>
          </cell>
          <cell r="P135">
            <v>222803.87</v>
          </cell>
          <cell r="R135">
            <v>222803.87</v>
          </cell>
          <cell r="V135" t="str">
            <v/>
          </cell>
          <cell r="W135">
            <v>4246919.8999999994</v>
          </cell>
          <cell r="Y135">
            <v>4246919.8999999994</v>
          </cell>
          <cell r="AA135">
            <v>37873</v>
          </cell>
          <cell r="AB135" t="e">
            <v>#N/A</v>
          </cell>
          <cell r="AC135">
            <v>37873</v>
          </cell>
        </row>
        <row r="136">
          <cell r="D136" t="str">
            <v>XR1212</v>
          </cell>
          <cell r="E136">
            <v>184705.87</v>
          </cell>
          <cell r="F136">
            <v>6760.2348419999998</v>
          </cell>
          <cell r="H136">
            <v>6760.2348419999998</v>
          </cell>
          <cell r="J136">
            <v>0</v>
          </cell>
          <cell r="L136" t="str">
            <v/>
          </cell>
          <cell r="M136">
            <v>191466.104842</v>
          </cell>
          <cell r="O136">
            <v>184705.87</v>
          </cell>
          <cell r="P136">
            <v>8984.4699999999993</v>
          </cell>
          <cell r="R136">
            <v>8984.4699999999993</v>
          </cell>
          <cell r="T136">
            <v>-106269.87</v>
          </cell>
          <cell r="V136">
            <v>-106269.87</v>
          </cell>
          <cell r="W136">
            <v>87420.47</v>
          </cell>
          <cell r="Y136">
            <v>87420.47</v>
          </cell>
          <cell r="AA136">
            <v>39346</v>
          </cell>
          <cell r="AB136">
            <v>39447</v>
          </cell>
          <cell r="AC136">
            <v>39447</v>
          </cell>
        </row>
        <row r="137">
          <cell r="D137" t="str">
            <v>XR2057</v>
          </cell>
          <cell r="E137">
            <v>1004176.12</v>
          </cell>
          <cell r="F137">
            <v>36752.845992000002</v>
          </cell>
          <cell r="H137">
            <v>36752.845992000002</v>
          </cell>
          <cell r="J137">
            <v>0</v>
          </cell>
          <cell r="L137" t="str">
            <v/>
          </cell>
          <cell r="M137">
            <v>1040928.965992</v>
          </cell>
          <cell r="O137">
            <v>1004176.12</v>
          </cell>
          <cell r="P137">
            <v>55598.41</v>
          </cell>
          <cell r="R137">
            <v>55598.41</v>
          </cell>
          <cell r="V137" t="str">
            <v/>
          </cell>
          <cell r="W137">
            <v>1059774.53</v>
          </cell>
          <cell r="Y137">
            <v>1059774.53</v>
          </cell>
          <cell r="AA137">
            <v>38622</v>
          </cell>
          <cell r="AB137" t="e">
            <v>#N/A</v>
          </cell>
          <cell r="AC137">
            <v>38622</v>
          </cell>
        </row>
        <row r="138">
          <cell r="D138" t="str">
            <v>XR2201</v>
          </cell>
          <cell r="E138">
            <v>78649.240000000005</v>
          </cell>
          <cell r="F138">
            <v>2878.5621840000003</v>
          </cell>
          <cell r="H138">
            <v>2878.5621840000003</v>
          </cell>
          <cell r="J138">
            <v>0</v>
          </cell>
          <cell r="L138" t="str">
            <v/>
          </cell>
          <cell r="M138">
            <v>81527.802184</v>
          </cell>
          <cell r="O138">
            <v>78649.240000000005</v>
          </cell>
          <cell r="P138">
            <v>19460.16</v>
          </cell>
          <cell r="Q138">
            <v>1600000</v>
          </cell>
          <cell r="R138">
            <v>1619460.16</v>
          </cell>
          <cell r="V138" t="str">
            <v/>
          </cell>
          <cell r="W138">
            <v>1698109.4</v>
          </cell>
          <cell r="Y138">
            <v>1698109.4</v>
          </cell>
          <cell r="AA138">
            <v>38944</v>
          </cell>
          <cell r="AB138">
            <v>39392</v>
          </cell>
          <cell r="AC138">
            <v>39392</v>
          </cell>
        </row>
        <row r="139">
          <cell r="D139" t="str">
            <v>XR3016</v>
          </cell>
          <cell r="E139">
            <v>60304.23</v>
          </cell>
          <cell r="F139">
            <v>2207.134818</v>
          </cell>
          <cell r="H139">
            <v>2207.134818</v>
          </cell>
          <cell r="J139">
            <v>0</v>
          </cell>
          <cell r="L139" t="str">
            <v/>
          </cell>
          <cell r="M139">
            <v>62511.364818000002</v>
          </cell>
          <cell r="O139">
            <v>60304.23</v>
          </cell>
          <cell r="P139">
            <v>3338.84</v>
          </cell>
          <cell r="R139">
            <v>3338.84</v>
          </cell>
          <cell r="V139" t="str">
            <v/>
          </cell>
          <cell r="W139">
            <v>63643.070000000007</v>
          </cell>
          <cell r="Y139">
            <v>63643.070000000007</v>
          </cell>
          <cell r="AA139">
            <v>38342</v>
          </cell>
          <cell r="AB139" t="e">
            <v>#N/A</v>
          </cell>
          <cell r="AC139">
            <v>38342</v>
          </cell>
        </row>
        <row r="140">
          <cell r="D140" t="str">
            <v>XR3017</v>
          </cell>
          <cell r="E140">
            <v>1122384.6000000001</v>
          </cell>
          <cell r="F140">
            <v>41079.276360000003</v>
          </cell>
          <cell r="H140">
            <v>41079.276360000003</v>
          </cell>
          <cell r="J140">
            <v>0</v>
          </cell>
          <cell r="L140" t="str">
            <v/>
          </cell>
          <cell r="M140">
            <v>1163463.8763600001</v>
          </cell>
          <cell r="O140">
            <v>1122384.6000000001</v>
          </cell>
          <cell r="P140">
            <v>62143.27</v>
          </cell>
          <cell r="R140">
            <v>62143.27</v>
          </cell>
          <cell r="V140" t="str">
            <v/>
          </cell>
          <cell r="W140">
            <v>1184527.8700000001</v>
          </cell>
          <cell r="Y140">
            <v>1184527.8700000001</v>
          </cell>
          <cell r="AA140">
            <v>37621</v>
          </cell>
          <cell r="AB140" t="e">
            <v>#N/A</v>
          </cell>
          <cell r="AC140">
            <v>37621</v>
          </cell>
        </row>
        <row r="141">
          <cell r="D141" t="str">
            <v>XR3210</v>
          </cell>
          <cell r="E141">
            <v>1012288.82</v>
          </cell>
          <cell r="F141">
            <v>37049.770811999995</v>
          </cell>
          <cell r="H141">
            <v>37049.770811999995</v>
          </cell>
          <cell r="J141">
            <v>0</v>
          </cell>
          <cell r="L141" t="str">
            <v/>
          </cell>
          <cell r="M141">
            <v>1049338.590812</v>
          </cell>
          <cell r="O141">
            <v>1012288.82</v>
          </cell>
          <cell r="P141">
            <v>56047.56</v>
          </cell>
          <cell r="R141">
            <v>56047.56</v>
          </cell>
          <cell r="V141" t="str">
            <v/>
          </cell>
          <cell r="W141">
            <v>1068336.3799999999</v>
          </cell>
          <cell r="Y141">
            <v>1068336.3799999999</v>
          </cell>
          <cell r="AA141">
            <v>39002</v>
          </cell>
          <cell r="AB141" t="e">
            <v>#N/A</v>
          </cell>
          <cell r="AC141">
            <v>39002</v>
          </cell>
        </row>
        <row r="142">
          <cell r="D142" t="str">
            <v>XR3211</v>
          </cell>
          <cell r="E142">
            <v>200000</v>
          </cell>
          <cell r="F142">
            <v>7320</v>
          </cell>
          <cell r="H142">
            <v>7320</v>
          </cell>
          <cell r="J142">
            <v>0</v>
          </cell>
          <cell r="L142" t="str">
            <v/>
          </cell>
          <cell r="M142">
            <v>207320</v>
          </cell>
          <cell r="O142">
            <v>200000</v>
          </cell>
          <cell r="P142">
            <v>10478.030000000001</v>
          </cell>
          <cell r="R142">
            <v>10478.030000000001</v>
          </cell>
          <cell r="V142" t="str">
            <v/>
          </cell>
          <cell r="W142">
            <v>210478.03</v>
          </cell>
          <cell r="Y142">
            <v>210478.03</v>
          </cell>
          <cell r="AA142">
            <v>39082</v>
          </cell>
          <cell r="AB142" t="e">
            <v>#N/A</v>
          </cell>
          <cell r="AC142">
            <v>39082</v>
          </cell>
        </row>
        <row r="143">
          <cell r="D143" t="str">
            <v>XR3212</v>
          </cell>
          <cell r="E143">
            <v>95000</v>
          </cell>
          <cell r="F143">
            <v>3111</v>
          </cell>
          <cell r="H143">
            <v>3111</v>
          </cell>
          <cell r="I143">
            <v>-20000</v>
          </cell>
          <cell r="J143">
            <v>0</v>
          </cell>
          <cell r="L143">
            <v>-20000</v>
          </cell>
          <cell r="M143">
            <v>78111</v>
          </cell>
          <cell r="O143">
            <v>95000</v>
          </cell>
          <cell r="P143">
            <v>4977.04</v>
          </cell>
          <cell r="R143">
            <v>4977.04</v>
          </cell>
          <cell r="S143">
            <v>-18404</v>
          </cell>
          <cell r="V143">
            <v>-18404</v>
          </cell>
          <cell r="W143">
            <v>81573.039999999994</v>
          </cell>
          <cell r="Y143">
            <v>79977.039999999994</v>
          </cell>
          <cell r="AA143">
            <v>39082</v>
          </cell>
          <cell r="AB143">
            <v>39447</v>
          </cell>
          <cell r="AC143">
            <v>39447</v>
          </cell>
        </row>
        <row r="144">
          <cell r="D144" t="str">
            <v>XR3301</v>
          </cell>
          <cell r="E144">
            <v>200000</v>
          </cell>
          <cell r="F144">
            <v>7320</v>
          </cell>
          <cell r="H144">
            <v>7320</v>
          </cell>
          <cell r="J144">
            <v>0</v>
          </cell>
          <cell r="L144" t="str">
            <v/>
          </cell>
          <cell r="M144">
            <v>207320</v>
          </cell>
          <cell r="O144">
            <v>200000</v>
          </cell>
          <cell r="P144">
            <v>10478.030000000001</v>
          </cell>
          <cell r="R144">
            <v>10478.030000000001</v>
          </cell>
          <cell r="V144" t="str">
            <v/>
          </cell>
          <cell r="W144">
            <v>210478.03</v>
          </cell>
          <cell r="Y144">
            <v>210478.03</v>
          </cell>
          <cell r="AA144">
            <v>39082</v>
          </cell>
          <cell r="AB144" t="e">
            <v>#N/A</v>
          </cell>
          <cell r="AC144">
            <v>39082</v>
          </cell>
        </row>
        <row r="145">
          <cell r="D145" t="str">
            <v>XR3201</v>
          </cell>
          <cell r="E145">
            <v>564853.68000000005</v>
          </cell>
          <cell r="F145">
            <v>20673.644688000004</v>
          </cell>
          <cell r="H145">
            <v>20673.644688000004</v>
          </cell>
          <cell r="J145">
            <v>0</v>
          </cell>
          <cell r="L145" t="str">
            <v/>
          </cell>
          <cell r="M145">
            <v>585527.32468800002</v>
          </cell>
          <cell r="O145">
            <v>564853.68000000005</v>
          </cell>
          <cell r="P145">
            <v>31274.32</v>
          </cell>
          <cell r="R145">
            <v>31274.32</v>
          </cell>
          <cell r="V145" t="str">
            <v/>
          </cell>
          <cell r="W145">
            <v>596128</v>
          </cell>
          <cell r="Y145">
            <v>596128</v>
          </cell>
          <cell r="AA145">
            <v>38205</v>
          </cell>
          <cell r="AB145" t="e">
            <v>#N/A</v>
          </cell>
          <cell r="AC145">
            <v>38205</v>
          </cell>
        </row>
        <row r="146">
          <cell r="D146" t="str">
            <v>XR3203</v>
          </cell>
          <cell r="E146">
            <v>52077.52</v>
          </cell>
          <cell r="F146">
            <v>1906.0372319999999</v>
          </cell>
          <cell r="H146">
            <v>1906.0372319999999</v>
          </cell>
          <cell r="J146">
            <v>0</v>
          </cell>
          <cell r="L146" t="str">
            <v/>
          </cell>
          <cell r="M146">
            <v>53983.557231999999</v>
          </cell>
          <cell r="O146">
            <v>52077.52</v>
          </cell>
          <cell r="P146">
            <v>2874.93</v>
          </cell>
          <cell r="R146">
            <v>2874.93</v>
          </cell>
          <cell r="V146" t="str">
            <v/>
          </cell>
          <cell r="W146">
            <v>54952.45</v>
          </cell>
          <cell r="Y146">
            <v>54952.45</v>
          </cell>
          <cell r="AA146">
            <v>39055</v>
          </cell>
          <cell r="AB146" t="e">
            <v>#N/A</v>
          </cell>
          <cell r="AC146">
            <v>39055</v>
          </cell>
        </row>
        <row r="147">
          <cell r="E147">
            <v>8598556.1099999994</v>
          </cell>
          <cell r="F147">
            <v>314341.15362599998</v>
          </cell>
          <cell r="G147">
            <v>0</v>
          </cell>
          <cell r="H147">
            <v>314341.15362599998</v>
          </cell>
          <cell r="I147">
            <v>-20000</v>
          </cell>
          <cell r="J147">
            <v>0</v>
          </cell>
          <cell r="K147">
            <v>0</v>
          </cell>
          <cell r="L147">
            <v>-20000</v>
          </cell>
          <cell r="M147">
            <v>8892897.2636259999</v>
          </cell>
          <cell r="O147">
            <v>8598556.1099999994</v>
          </cell>
          <cell r="P147">
            <v>488458.93000000005</v>
          </cell>
          <cell r="Q147">
            <v>1600000</v>
          </cell>
          <cell r="R147">
            <v>2088458.9300000002</v>
          </cell>
          <cell r="S147">
            <v>-18404</v>
          </cell>
          <cell r="T147">
            <v>-106269.87</v>
          </cell>
          <cell r="U147">
            <v>0</v>
          </cell>
          <cell r="V147">
            <v>-124673.87</v>
          </cell>
          <cell r="W147">
            <v>10562341.17</v>
          </cell>
          <cell r="Y147">
            <v>10560745.169999996</v>
          </cell>
        </row>
        <row r="150">
          <cell r="D150" t="str">
            <v>XR3004</v>
          </cell>
          <cell r="E150">
            <v>2548.12</v>
          </cell>
          <cell r="F150">
            <v>93.261191999999994</v>
          </cell>
          <cell r="H150">
            <v>93.261191999999994</v>
          </cell>
          <cell r="J150">
            <v>0</v>
          </cell>
          <cell r="L150" t="str">
            <v/>
          </cell>
          <cell r="M150">
            <v>2641.3811919999998</v>
          </cell>
          <cell r="O150">
            <v>2548.12</v>
          </cell>
          <cell r="P150">
            <v>141.11000000000001</v>
          </cell>
          <cell r="R150">
            <v>141.11000000000001</v>
          </cell>
          <cell r="V150" t="str">
            <v/>
          </cell>
          <cell r="W150">
            <v>2689.23</v>
          </cell>
          <cell r="Y150">
            <v>2689.23</v>
          </cell>
          <cell r="AA150">
            <v>38260</v>
          </cell>
          <cell r="AB150" t="e">
            <v>#N/A</v>
          </cell>
          <cell r="AC150">
            <v>38260</v>
          </cell>
        </row>
        <row r="151">
          <cell r="D151" t="str">
            <v>XR3005</v>
          </cell>
          <cell r="E151">
            <v>50778.64</v>
          </cell>
          <cell r="F151">
            <v>1858.4982239999999</v>
          </cell>
          <cell r="H151">
            <v>1858.4982239999999</v>
          </cell>
          <cell r="J151">
            <v>0</v>
          </cell>
          <cell r="L151" t="str">
            <v/>
          </cell>
          <cell r="M151">
            <v>52637.138224000002</v>
          </cell>
          <cell r="O151">
            <v>50778.64</v>
          </cell>
          <cell r="P151">
            <v>2811.47</v>
          </cell>
          <cell r="R151">
            <v>2811.47</v>
          </cell>
          <cell r="V151" t="str">
            <v/>
          </cell>
          <cell r="W151">
            <v>53590.11</v>
          </cell>
          <cell r="Y151">
            <v>53590.11</v>
          </cell>
          <cell r="AA151">
            <v>39003</v>
          </cell>
          <cell r="AB151" t="e">
            <v>#N/A</v>
          </cell>
          <cell r="AC151">
            <v>39003</v>
          </cell>
        </row>
        <row r="152">
          <cell r="D152" t="str">
            <v>XR3006</v>
          </cell>
          <cell r="E152">
            <v>748544.53</v>
          </cell>
          <cell r="F152">
            <v>27396.729798</v>
          </cell>
          <cell r="H152">
            <v>27396.729798</v>
          </cell>
          <cell r="J152">
            <v>0</v>
          </cell>
          <cell r="L152" t="str">
            <v/>
          </cell>
          <cell r="M152">
            <v>775941.25979799998</v>
          </cell>
          <cell r="O152">
            <v>748544.53</v>
          </cell>
          <cell r="P152">
            <v>44034.879999999997</v>
          </cell>
          <cell r="R152">
            <v>44034.879999999997</v>
          </cell>
          <cell r="S152">
            <v>-31107.9</v>
          </cell>
          <cell r="V152">
            <v>-31107.9</v>
          </cell>
          <cell r="W152">
            <v>761471.51</v>
          </cell>
          <cell r="Y152">
            <v>761471.51</v>
          </cell>
          <cell r="AA152">
            <v>39447</v>
          </cell>
          <cell r="AB152" t="e">
            <v>#N/A</v>
          </cell>
          <cell r="AC152">
            <v>39447</v>
          </cell>
        </row>
        <row r="153">
          <cell r="D153" t="str">
            <v>XR4001</v>
          </cell>
          <cell r="E153">
            <v>5481.26</v>
          </cell>
          <cell r="F153">
            <v>200.61411600000002</v>
          </cell>
          <cell r="H153">
            <v>200.61411600000002</v>
          </cell>
          <cell r="J153">
            <v>0</v>
          </cell>
          <cell r="L153" t="str">
            <v/>
          </cell>
          <cell r="M153">
            <v>5681.874116</v>
          </cell>
          <cell r="O153">
            <v>5481.26</v>
          </cell>
          <cell r="P153">
            <v>303.48</v>
          </cell>
          <cell r="R153">
            <v>303.48</v>
          </cell>
          <cell r="V153" t="str">
            <v/>
          </cell>
          <cell r="W153">
            <v>5784.74</v>
          </cell>
          <cell r="Y153">
            <v>5784.74</v>
          </cell>
          <cell r="AA153">
            <v>38615</v>
          </cell>
          <cell r="AB153" t="e">
            <v>#N/A</v>
          </cell>
          <cell r="AC153">
            <v>38615</v>
          </cell>
        </row>
        <row r="154">
          <cell r="D154" t="str">
            <v>XR4002</v>
          </cell>
          <cell r="E154">
            <v>699572.71</v>
          </cell>
          <cell r="F154">
            <v>25604.361185999998</v>
          </cell>
          <cell r="H154">
            <v>25604.361185999998</v>
          </cell>
          <cell r="J154">
            <v>0</v>
          </cell>
          <cell r="L154" t="str">
            <v/>
          </cell>
          <cell r="M154">
            <v>725177.07118600002</v>
          </cell>
          <cell r="O154">
            <v>699572.71</v>
          </cell>
          <cell r="P154">
            <v>38024.269999999997</v>
          </cell>
          <cell r="Q154">
            <v>-10000</v>
          </cell>
          <cell r="R154">
            <v>28024.269999999997</v>
          </cell>
          <cell r="T154">
            <v>-79932.38</v>
          </cell>
          <cell r="V154">
            <v>-79932.38</v>
          </cell>
          <cell r="W154">
            <v>647664.6</v>
          </cell>
          <cell r="Y154">
            <v>647664.6</v>
          </cell>
          <cell r="AA154">
            <v>39252</v>
          </cell>
          <cell r="AB154">
            <v>39447</v>
          </cell>
          <cell r="AC154">
            <v>39447</v>
          </cell>
        </row>
        <row r="155">
          <cell r="D155" t="str">
            <v>XR4003</v>
          </cell>
          <cell r="E155">
            <v>608000.09</v>
          </cell>
          <cell r="F155">
            <v>21099.903294</v>
          </cell>
          <cell r="H155">
            <v>21099.903294</v>
          </cell>
          <cell r="I155">
            <v>-63000</v>
          </cell>
          <cell r="J155">
            <v>0</v>
          </cell>
          <cell r="L155">
            <v>-63000</v>
          </cell>
          <cell r="M155">
            <v>566099.99329399993</v>
          </cell>
          <cell r="O155">
            <v>608000.09</v>
          </cell>
          <cell r="P155">
            <v>33320.480000000003</v>
          </cell>
          <cell r="R155">
            <v>33320.480000000003</v>
          </cell>
          <cell r="S155">
            <v>-63000</v>
          </cell>
          <cell r="V155">
            <v>-63000</v>
          </cell>
          <cell r="W155">
            <v>578320.56999999995</v>
          </cell>
          <cell r="Y155">
            <v>578320.56999999995</v>
          </cell>
          <cell r="AA155">
            <v>39082</v>
          </cell>
          <cell r="AB155">
            <v>39447</v>
          </cell>
          <cell r="AC155">
            <v>39447</v>
          </cell>
        </row>
        <row r="156">
          <cell r="D156" t="str">
            <v>XR4004</v>
          </cell>
          <cell r="E156">
            <v>16648.259999999998</v>
          </cell>
          <cell r="F156">
            <v>609.32631599999991</v>
          </cell>
          <cell r="H156">
            <v>609.32631599999991</v>
          </cell>
          <cell r="J156">
            <v>0</v>
          </cell>
          <cell r="L156" t="str">
            <v/>
          </cell>
          <cell r="M156">
            <v>17257.586315999997</v>
          </cell>
          <cell r="O156">
            <v>16648.259999999998</v>
          </cell>
          <cell r="P156">
            <v>921.77</v>
          </cell>
          <cell r="R156">
            <v>921.77</v>
          </cell>
          <cell r="V156" t="str">
            <v/>
          </cell>
          <cell r="W156">
            <v>17570.03</v>
          </cell>
          <cell r="Y156">
            <v>17570.03</v>
          </cell>
          <cell r="AA156">
            <v>39003</v>
          </cell>
          <cell r="AB156" t="e">
            <v>#N/A</v>
          </cell>
          <cell r="AC156">
            <v>39003</v>
          </cell>
        </row>
        <row r="157">
          <cell r="D157" t="str">
            <v>XR4201</v>
          </cell>
          <cell r="E157">
            <v>126730.77</v>
          </cell>
          <cell r="F157">
            <v>4638.3461820000002</v>
          </cell>
          <cell r="H157">
            <v>4638.3461820000002</v>
          </cell>
          <cell r="J157">
            <v>0</v>
          </cell>
          <cell r="L157" t="str">
            <v/>
          </cell>
          <cell r="M157">
            <v>131369.116182</v>
          </cell>
          <cell r="O157">
            <v>126730.77</v>
          </cell>
          <cell r="P157">
            <v>7016.76</v>
          </cell>
          <cell r="R157">
            <v>7016.76</v>
          </cell>
          <cell r="V157" t="str">
            <v/>
          </cell>
          <cell r="W157">
            <v>133747.53</v>
          </cell>
          <cell r="Y157">
            <v>133747.53</v>
          </cell>
          <cell r="AA157">
            <v>38352</v>
          </cell>
          <cell r="AB157" t="e">
            <v>#N/A</v>
          </cell>
          <cell r="AC157">
            <v>38352</v>
          </cell>
        </row>
        <row r="158">
          <cell r="D158" t="str">
            <v>XR4202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L158" t="str">
            <v/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T158">
            <v>0</v>
          </cell>
          <cell r="V158" t="str">
            <v/>
          </cell>
          <cell r="W158">
            <v>0</v>
          </cell>
          <cell r="Y158">
            <v>0</v>
          </cell>
          <cell r="AA158" t="e">
            <v>#N/A</v>
          </cell>
          <cell r="AB158" t="e">
            <v>#N/A</v>
          </cell>
          <cell r="AC158" t="e">
            <v>#N/A</v>
          </cell>
        </row>
        <row r="159">
          <cell r="D159" t="str">
            <v>XR4203</v>
          </cell>
          <cell r="E159">
            <v>0</v>
          </cell>
          <cell r="F159">
            <v>0</v>
          </cell>
          <cell r="H159">
            <v>0</v>
          </cell>
          <cell r="J159">
            <v>0</v>
          </cell>
          <cell r="L159" t="str">
            <v/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T159">
            <v>0</v>
          </cell>
          <cell r="V159" t="str">
            <v/>
          </cell>
          <cell r="W159">
            <v>0</v>
          </cell>
          <cell r="Y159">
            <v>0</v>
          </cell>
          <cell r="AA159" t="e">
            <v>#N/A</v>
          </cell>
          <cell r="AB159" t="e">
            <v>#N/A</v>
          </cell>
          <cell r="AC159" t="e">
            <v>#N/A</v>
          </cell>
        </row>
        <row r="160">
          <cell r="D160" t="str">
            <v>XR4204</v>
          </cell>
          <cell r="E160">
            <v>20439.91</v>
          </cell>
          <cell r="F160">
            <v>656.60070600000006</v>
          </cell>
          <cell r="H160">
            <v>656.60070600000006</v>
          </cell>
          <cell r="I160">
            <v>-5000</v>
          </cell>
          <cell r="J160">
            <v>0</v>
          </cell>
          <cell r="L160">
            <v>-5000</v>
          </cell>
          <cell r="M160">
            <v>16096.510706000001</v>
          </cell>
          <cell r="O160">
            <v>20439.91</v>
          </cell>
          <cell r="P160">
            <v>1023.6</v>
          </cell>
          <cell r="R160">
            <v>1023.6</v>
          </cell>
          <cell r="S160">
            <v>-5000</v>
          </cell>
          <cell r="V160">
            <v>-5000</v>
          </cell>
          <cell r="W160">
            <v>16463.509999999998</v>
          </cell>
          <cell r="Y160">
            <v>16463.509999999998</v>
          </cell>
          <cell r="AA160">
            <v>39259</v>
          </cell>
          <cell r="AB160">
            <v>39380</v>
          </cell>
          <cell r="AC160">
            <v>39380</v>
          </cell>
        </row>
        <row r="161">
          <cell r="D161" t="str">
            <v>XR4205</v>
          </cell>
          <cell r="E161">
            <v>303799.26</v>
          </cell>
          <cell r="F161">
            <v>11119.052916000001</v>
          </cell>
          <cell r="H161">
            <v>11119.052916000001</v>
          </cell>
          <cell r="J161">
            <v>0</v>
          </cell>
          <cell r="L161" t="str">
            <v/>
          </cell>
          <cell r="M161">
            <v>314918.31291600002</v>
          </cell>
          <cell r="O161">
            <v>303799.26</v>
          </cell>
          <cell r="P161">
            <v>16820.48</v>
          </cell>
          <cell r="R161">
            <v>16820.48</v>
          </cell>
          <cell r="V161" t="str">
            <v/>
          </cell>
          <cell r="W161">
            <v>320619.74</v>
          </cell>
          <cell r="Y161">
            <v>320619.74</v>
          </cell>
          <cell r="AA161">
            <v>38792</v>
          </cell>
          <cell r="AB161" t="e">
            <v>#N/A</v>
          </cell>
          <cell r="AC161">
            <v>38792</v>
          </cell>
        </row>
        <row r="162">
          <cell r="D162" t="str">
            <v>XR4220</v>
          </cell>
          <cell r="E162">
            <v>259813.86</v>
          </cell>
          <cell r="F162">
            <v>9509.1872759999987</v>
          </cell>
          <cell r="H162">
            <v>9509.1872759999987</v>
          </cell>
          <cell r="J162">
            <v>0</v>
          </cell>
          <cell r="L162" t="str">
            <v/>
          </cell>
          <cell r="M162">
            <v>269323.04727599997</v>
          </cell>
          <cell r="O162">
            <v>259813.86</v>
          </cell>
          <cell r="P162">
            <v>14385.16</v>
          </cell>
          <cell r="R162">
            <v>14385.16</v>
          </cell>
          <cell r="V162" t="str">
            <v/>
          </cell>
          <cell r="W162">
            <v>274199.01999999996</v>
          </cell>
          <cell r="Y162">
            <v>274199.01999999996</v>
          </cell>
          <cell r="AA162">
            <v>38972</v>
          </cell>
          <cell r="AB162" t="e">
            <v>#N/A</v>
          </cell>
          <cell r="AC162">
            <v>38972</v>
          </cell>
        </row>
        <row r="163">
          <cell r="D163" t="str">
            <v>XR4221</v>
          </cell>
          <cell r="E163">
            <v>12784.46</v>
          </cell>
          <cell r="F163">
            <v>467.91123599999997</v>
          </cell>
          <cell r="H163">
            <v>467.91123599999997</v>
          </cell>
          <cell r="J163">
            <v>0</v>
          </cell>
          <cell r="L163" t="str">
            <v/>
          </cell>
          <cell r="M163">
            <v>13252.371235999999</v>
          </cell>
          <cell r="O163">
            <v>12784.46</v>
          </cell>
          <cell r="P163">
            <v>729.57</v>
          </cell>
          <cell r="Q163">
            <v>6520</v>
          </cell>
          <cell r="R163">
            <v>7249.57</v>
          </cell>
          <cell r="V163" t="str">
            <v/>
          </cell>
          <cell r="W163">
            <v>20034.03</v>
          </cell>
          <cell r="Y163">
            <v>20034.03</v>
          </cell>
          <cell r="AA163">
            <v>39082</v>
          </cell>
          <cell r="AB163">
            <v>39430</v>
          </cell>
          <cell r="AC163">
            <v>39430</v>
          </cell>
        </row>
        <row r="164">
          <cell r="D164" t="str">
            <v>XR4222</v>
          </cell>
          <cell r="E164">
            <v>645.67999999999995</v>
          </cell>
          <cell r="F164">
            <v>23.631888</v>
          </cell>
          <cell r="H164">
            <v>23.631888</v>
          </cell>
          <cell r="J164">
            <v>0</v>
          </cell>
          <cell r="L164" t="str">
            <v/>
          </cell>
          <cell r="M164">
            <v>669.31188799999995</v>
          </cell>
          <cell r="O164">
            <v>645.67999999999995</v>
          </cell>
          <cell r="P164">
            <v>35.74</v>
          </cell>
          <cell r="R164">
            <v>35.74</v>
          </cell>
          <cell r="V164" t="str">
            <v/>
          </cell>
          <cell r="W164">
            <v>681.42</v>
          </cell>
          <cell r="Y164">
            <v>681.42</v>
          </cell>
          <cell r="AA164">
            <v>38872</v>
          </cell>
          <cell r="AB164" t="e">
            <v>#N/A</v>
          </cell>
          <cell r="AC164">
            <v>38872</v>
          </cell>
        </row>
        <row r="165">
          <cell r="D165" t="str">
            <v>XR4228</v>
          </cell>
          <cell r="E165">
            <v>4855.34</v>
          </cell>
          <cell r="F165">
            <v>177.705444</v>
          </cell>
          <cell r="H165">
            <v>177.705444</v>
          </cell>
          <cell r="J165">
            <v>0</v>
          </cell>
          <cell r="L165" t="str">
            <v/>
          </cell>
          <cell r="M165">
            <v>5033.0454440000003</v>
          </cell>
          <cell r="O165">
            <v>4855.34</v>
          </cell>
          <cell r="P165">
            <v>2106.75</v>
          </cell>
          <cell r="Q165">
            <v>55400</v>
          </cell>
          <cell r="R165">
            <v>57506.75</v>
          </cell>
          <cell r="V165" t="str">
            <v/>
          </cell>
          <cell r="W165">
            <v>62362.09</v>
          </cell>
          <cell r="Y165">
            <v>62362.09</v>
          </cell>
          <cell r="AA165">
            <v>39315</v>
          </cell>
          <cell r="AB165">
            <v>39386</v>
          </cell>
          <cell r="AC165">
            <v>39386</v>
          </cell>
        </row>
        <row r="166">
          <cell r="D166" t="str">
            <v>XR4224</v>
          </cell>
          <cell r="E166">
            <v>11351.17</v>
          </cell>
          <cell r="F166">
            <v>415.45282200000003</v>
          </cell>
          <cell r="H166">
            <v>415.45282200000003</v>
          </cell>
          <cell r="J166">
            <v>0</v>
          </cell>
          <cell r="L166" t="str">
            <v/>
          </cell>
          <cell r="M166">
            <v>11766.622821999999</v>
          </cell>
          <cell r="O166">
            <v>11351.17</v>
          </cell>
          <cell r="P166">
            <v>628.49</v>
          </cell>
          <cell r="R166">
            <v>628.49</v>
          </cell>
          <cell r="V166" t="str">
            <v/>
          </cell>
          <cell r="W166">
            <v>11979.66</v>
          </cell>
          <cell r="Y166">
            <v>11979.66</v>
          </cell>
          <cell r="AA166">
            <v>38989</v>
          </cell>
          <cell r="AB166" t="e">
            <v>#N/A</v>
          </cell>
          <cell r="AC166">
            <v>38989</v>
          </cell>
        </row>
        <row r="167">
          <cell r="D167" t="str">
            <v>XR4230</v>
          </cell>
          <cell r="E167">
            <v>0</v>
          </cell>
          <cell r="F167">
            <v>0</v>
          </cell>
          <cell r="H167">
            <v>0</v>
          </cell>
          <cell r="J167">
            <v>0</v>
          </cell>
          <cell r="L167" t="str">
            <v/>
          </cell>
          <cell r="M167">
            <v>0</v>
          </cell>
          <cell r="O167">
            <v>0</v>
          </cell>
          <cell r="P167">
            <v>527.59</v>
          </cell>
          <cell r="Q167">
            <v>25000</v>
          </cell>
          <cell r="R167">
            <v>25527.59</v>
          </cell>
          <cell r="V167" t="str">
            <v/>
          </cell>
          <cell r="W167">
            <v>25527.59</v>
          </cell>
          <cell r="Y167">
            <v>25527.59</v>
          </cell>
          <cell r="AA167">
            <v>39304</v>
          </cell>
          <cell r="AB167" t="e">
            <v>#N/A</v>
          </cell>
          <cell r="AC167">
            <v>39304</v>
          </cell>
        </row>
        <row r="168">
          <cell r="D168" t="str">
            <v>XR4231</v>
          </cell>
          <cell r="E168">
            <v>0</v>
          </cell>
          <cell r="F168">
            <v>0</v>
          </cell>
          <cell r="H168">
            <v>0</v>
          </cell>
          <cell r="J168">
            <v>0</v>
          </cell>
          <cell r="L168" t="str">
            <v/>
          </cell>
          <cell r="M168">
            <v>0</v>
          </cell>
          <cell r="O168">
            <v>0</v>
          </cell>
          <cell r="P168">
            <v>2250.65</v>
          </cell>
          <cell r="Q168">
            <v>25534.45</v>
          </cell>
          <cell r="R168">
            <v>27785.100000000002</v>
          </cell>
          <cell r="V168" t="str">
            <v/>
          </cell>
          <cell r="W168">
            <v>27785.100000000002</v>
          </cell>
          <cell r="Y168">
            <v>27785.100000000002</v>
          </cell>
          <cell r="AA168">
            <v>39183</v>
          </cell>
          <cell r="AB168" t="e">
            <v>#N/A</v>
          </cell>
          <cell r="AC168">
            <v>39183</v>
          </cell>
        </row>
        <row r="169">
          <cell r="D169" t="str">
            <v>XR4401</v>
          </cell>
          <cell r="E169">
            <v>21340.06</v>
          </cell>
          <cell r="F169">
            <v>781.04619600000001</v>
          </cell>
          <cell r="H169">
            <v>781.04619600000001</v>
          </cell>
          <cell r="J169">
            <v>0</v>
          </cell>
          <cell r="L169" t="str">
            <v/>
          </cell>
          <cell r="M169">
            <v>22121.106196000001</v>
          </cell>
          <cell r="O169">
            <v>21340.06</v>
          </cell>
          <cell r="P169">
            <v>1181.57</v>
          </cell>
          <cell r="R169">
            <v>1181.57</v>
          </cell>
          <cell r="V169" t="str">
            <v/>
          </cell>
          <cell r="W169">
            <v>22521.63</v>
          </cell>
          <cell r="Y169">
            <v>22521.63</v>
          </cell>
          <cell r="AA169">
            <v>38637</v>
          </cell>
          <cell r="AB169" t="e">
            <v>#N/A</v>
          </cell>
          <cell r="AC169">
            <v>38637</v>
          </cell>
        </row>
        <row r="170">
          <cell r="D170" t="str">
            <v>XR4207</v>
          </cell>
          <cell r="E170">
            <v>0</v>
          </cell>
          <cell r="F170">
            <v>0</v>
          </cell>
          <cell r="H170">
            <v>0</v>
          </cell>
          <cell r="J170">
            <v>0</v>
          </cell>
          <cell r="L170" t="str">
            <v/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V170" t="str">
            <v/>
          </cell>
          <cell r="W170">
            <v>0</v>
          </cell>
          <cell r="Y170">
            <v>0</v>
          </cell>
          <cell r="AA170" t="e">
            <v>#N/A</v>
          </cell>
          <cell r="AB170" t="e">
            <v>#N/A</v>
          </cell>
          <cell r="AC170" t="e">
            <v>#N/A</v>
          </cell>
        </row>
        <row r="171">
          <cell r="D171" t="str">
            <v>XR4208</v>
          </cell>
          <cell r="E171">
            <v>26.43</v>
          </cell>
          <cell r="F171">
            <v>0.96733800000000003</v>
          </cell>
          <cell r="H171">
            <v>0.96733800000000003</v>
          </cell>
          <cell r="J171">
            <v>0</v>
          </cell>
          <cell r="L171" t="str">
            <v/>
          </cell>
          <cell r="M171">
            <v>27.397338000000001</v>
          </cell>
          <cell r="O171">
            <v>26.43</v>
          </cell>
          <cell r="P171">
            <v>7.76</v>
          </cell>
          <cell r="Q171">
            <v>356.25</v>
          </cell>
          <cell r="R171">
            <v>364.01</v>
          </cell>
          <cell r="V171" t="str">
            <v/>
          </cell>
          <cell r="W171">
            <v>390.44</v>
          </cell>
          <cell r="Y171">
            <v>390.44</v>
          </cell>
          <cell r="AA171">
            <v>39336</v>
          </cell>
          <cell r="AB171" t="e">
            <v>#N/A</v>
          </cell>
          <cell r="AC171">
            <v>39336</v>
          </cell>
        </row>
        <row r="172">
          <cell r="D172" t="str">
            <v>XR4209</v>
          </cell>
          <cell r="E172">
            <v>1299.95</v>
          </cell>
          <cell r="F172">
            <v>47.57817</v>
          </cell>
          <cell r="H172">
            <v>47.57817</v>
          </cell>
          <cell r="J172">
            <v>0</v>
          </cell>
          <cell r="L172" t="str">
            <v/>
          </cell>
          <cell r="M172">
            <v>1347.52817</v>
          </cell>
          <cell r="O172">
            <v>1299.95</v>
          </cell>
          <cell r="P172">
            <v>71.94</v>
          </cell>
          <cell r="R172">
            <v>71.94</v>
          </cell>
          <cell r="V172" t="str">
            <v/>
          </cell>
          <cell r="W172">
            <v>1371.89</v>
          </cell>
          <cell r="Y172">
            <v>1371.89</v>
          </cell>
          <cell r="AA172">
            <v>38717</v>
          </cell>
          <cell r="AB172" t="e">
            <v>#N/A</v>
          </cell>
          <cell r="AC172">
            <v>38717</v>
          </cell>
        </row>
        <row r="173">
          <cell r="D173" t="str">
            <v>XR4210</v>
          </cell>
          <cell r="E173">
            <v>0</v>
          </cell>
          <cell r="F173">
            <v>0</v>
          </cell>
          <cell r="H173">
            <v>0</v>
          </cell>
          <cell r="J173">
            <v>0</v>
          </cell>
          <cell r="L173" t="str">
            <v/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V173" t="str">
            <v/>
          </cell>
          <cell r="W173">
            <v>0</v>
          </cell>
          <cell r="Y173">
            <v>0</v>
          </cell>
          <cell r="AA173" t="e">
            <v>#N/A</v>
          </cell>
          <cell r="AB173" t="e">
            <v>#N/A</v>
          </cell>
          <cell r="AC173" t="e">
            <v>#N/A</v>
          </cell>
        </row>
        <row r="174">
          <cell r="D174" t="str">
            <v>XR4211</v>
          </cell>
          <cell r="E174">
            <v>0</v>
          </cell>
          <cell r="F174">
            <v>0</v>
          </cell>
          <cell r="H174">
            <v>0</v>
          </cell>
          <cell r="J174">
            <v>0</v>
          </cell>
          <cell r="L174" t="str">
            <v/>
          </cell>
          <cell r="M174">
            <v>0</v>
          </cell>
          <cell r="O174">
            <v>0</v>
          </cell>
          <cell r="P174">
            <v>0</v>
          </cell>
          <cell r="Q174">
            <v>1823</v>
          </cell>
          <cell r="R174">
            <v>1823</v>
          </cell>
          <cell r="V174" t="str">
            <v/>
          </cell>
          <cell r="W174">
            <v>1823</v>
          </cell>
          <cell r="Y174">
            <v>1823</v>
          </cell>
          <cell r="AA174" t="e">
            <v>#N/A</v>
          </cell>
          <cell r="AB174">
            <v>39447</v>
          </cell>
          <cell r="AC174">
            <v>39447</v>
          </cell>
        </row>
        <row r="175">
          <cell r="D175" t="str">
            <v>XR4212</v>
          </cell>
          <cell r="E175">
            <v>12148.24</v>
          </cell>
          <cell r="F175">
            <v>444.625584</v>
          </cell>
          <cell r="H175">
            <v>444.625584</v>
          </cell>
          <cell r="J175">
            <v>0</v>
          </cell>
          <cell r="L175" t="str">
            <v/>
          </cell>
          <cell r="M175">
            <v>12592.865583999999</v>
          </cell>
          <cell r="O175">
            <v>12148.24</v>
          </cell>
          <cell r="P175">
            <v>672.63</v>
          </cell>
          <cell r="R175">
            <v>672.63</v>
          </cell>
          <cell r="V175" t="str">
            <v/>
          </cell>
          <cell r="W175">
            <v>12820.869999999999</v>
          </cell>
          <cell r="Y175">
            <v>12820.869999999999</v>
          </cell>
          <cell r="AA175">
            <v>38482</v>
          </cell>
          <cell r="AB175" t="e">
            <v>#N/A</v>
          </cell>
          <cell r="AC175">
            <v>38482</v>
          </cell>
        </row>
        <row r="176">
          <cell r="D176" t="str">
            <v>XR4213</v>
          </cell>
          <cell r="E176">
            <v>0</v>
          </cell>
          <cell r="F176">
            <v>0</v>
          </cell>
          <cell r="H176">
            <v>0</v>
          </cell>
          <cell r="J176">
            <v>0</v>
          </cell>
          <cell r="L176" t="str">
            <v/>
          </cell>
          <cell r="M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V176" t="str">
            <v/>
          </cell>
          <cell r="W176">
            <v>0</v>
          </cell>
          <cell r="Y176">
            <v>0</v>
          </cell>
          <cell r="AA176" t="e">
            <v>#N/A</v>
          </cell>
          <cell r="AB176" t="e">
            <v>#N/A</v>
          </cell>
          <cell r="AC176" t="e">
            <v>#N/A</v>
          </cell>
        </row>
        <row r="177">
          <cell r="D177" t="str">
            <v>XR4214</v>
          </cell>
          <cell r="E177">
            <v>0</v>
          </cell>
          <cell r="F177">
            <v>0</v>
          </cell>
          <cell r="H177">
            <v>0</v>
          </cell>
          <cell r="J177">
            <v>0</v>
          </cell>
          <cell r="L177" t="str">
            <v/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V177" t="str">
            <v/>
          </cell>
          <cell r="W177">
            <v>0</v>
          </cell>
          <cell r="Y177">
            <v>0</v>
          </cell>
          <cell r="AA177" t="e">
            <v>#N/A</v>
          </cell>
          <cell r="AB177" t="e">
            <v>#N/A</v>
          </cell>
          <cell r="AC177" t="e">
            <v>#N/A</v>
          </cell>
        </row>
        <row r="178">
          <cell r="D178" t="str">
            <v>XR4215</v>
          </cell>
          <cell r="E178">
            <v>0</v>
          </cell>
          <cell r="F178">
            <v>0</v>
          </cell>
          <cell r="H178">
            <v>0</v>
          </cell>
          <cell r="J178">
            <v>0</v>
          </cell>
          <cell r="L178" t="str">
            <v/>
          </cell>
          <cell r="M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V178" t="str">
            <v/>
          </cell>
          <cell r="W178">
            <v>0</v>
          </cell>
          <cell r="Y178">
            <v>0</v>
          </cell>
          <cell r="AA178">
            <v>38352</v>
          </cell>
          <cell r="AB178" t="e">
            <v>#N/A</v>
          </cell>
          <cell r="AC178">
            <v>38352</v>
          </cell>
        </row>
        <row r="179">
          <cell r="D179" t="str">
            <v>XR4216</v>
          </cell>
          <cell r="E179">
            <v>3566.16</v>
          </cell>
          <cell r="F179">
            <v>130.521456</v>
          </cell>
          <cell r="H179">
            <v>130.521456</v>
          </cell>
          <cell r="J179">
            <v>0</v>
          </cell>
          <cell r="L179" t="str">
            <v/>
          </cell>
          <cell r="M179">
            <v>3696.6814559999998</v>
          </cell>
          <cell r="O179">
            <v>3566.16</v>
          </cell>
          <cell r="P179">
            <v>226.68</v>
          </cell>
          <cell r="Q179">
            <v>1757.18</v>
          </cell>
          <cell r="R179">
            <v>1983.8600000000001</v>
          </cell>
          <cell r="V179" t="str">
            <v/>
          </cell>
          <cell r="W179">
            <v>5550.02</v>
          </cell>
          <cell r="Y179">
            <v>5550.0199999999995</v>
          </cell>
          <cell r="AA179">
            <v>39352</v>
          </cell>
          <cell r="AB179">
            <v>39447</v>
          </cell>
          <cell r="AC179">
            <v>39447</v>
          </cell>
        </row>
        <row r="180">
          <cell r="D180" t="str">
            <v>XR4217</v>
          </cell>
          <cell r="E180">
            <v>0</v>
          </cell>
          <cell r="F180">
            <v>0</v>
          </cell>
          <cell r="H180">
            <v>0</v>
          </cell>
          <cell r="J180">
            <v>0</v>
          </cell>
          <cell r="L180" t="str">
            <v/>
          </cell>
          <cell r="M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V180" t="str">
            <v/>
          </cell>
          <cell r="W180">
            <v>0</v>
          </cell>
          <cell r="Y180">
            <v>0</v>
          </cell>
          <cell r="AA180" t="e">
            <v>#N/A</v>
          </cell>
          <cell r="AB180" t="e">
            <v>#N/A</v>
          </cell>
          <cell r="AC180" t="e">
            <v>#N/A</v>
          </cell>
        </row>
        <row r="181">
          <cell r="D181" t="str">
            <v>XR4218</v>
          </cell>
          <cell r="E181">
            <v>0</v>
          </cell>
          <cell r="F181">
            <v>0</v>
          </cell>
          <cell r="H181">
            <v>0</v>
          </cell>
          <cell r="J181">
            <v>0</v>
          </cell>
          <cell r="L181" t="str">
            <v/>
          </cell>
          <cell r="M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V181" t="str">
            <v/>
          </cell>
          <cell r="W181">
            <v>0</v>
          </cell>
          <cell r="Y181">
            <v>0</v>
          </cell>
          <cell r="AA181" t="e">
            <v>#N/A</v>
          </cell>
          <cell r="AB181" t="e">
            <v>#N/A</v>
          </cell>
          <cell r="AC181" t="e">
            <v>#N/A</v>
          </cell>
        </row>
        <row r="182">
          <cell r="D182" t="str">
            <v>XR4219</v>
          </cell>
          <cell r="E182">
            <v>0</v>
          </cell>
          <cell r="F182">
            <v>0</v>
          </cell>
          <cell r="H182">
            <v>0</v>
          </cell>
          <cell r="J182">
            <v>0</v>
          </cell>
          <cell r="L182" t="str">
            <v/>
          </cell>
          <cell r="M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V182" t="str">
            <v/>
          </cell>
          <cell r="W182">
            <v>0</v>
          </cell>
          <cell r="Y182">
            <v>0</v>
          </cell>
          <cell r="AA182" t="e">
            <v>#N/A</v>
          </cell>
          <cell r="AB182" t="e">
            <v>#N/A</v>
          </cell>
          <cell r="AC182" t="e">
            <v>#N/A</v>
          </cell>
        </row>
        <row r="183">
          <cell r="E183">
            <v>17040.78</v>
          </cell>
          <cell r="F183">
            <v>623.69254799999999</v>
          </cell>
          <cell r="G183">
            <v>0</v>
          </cell>
          <cell r="H183">
            <v>623.69254799999999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17664.472547999998</v>
          </cell>
          <cell r="O183">
            <v>17040.78</v>
          </cell>
          <cell r="P183">
            <v>979.01</v>
          </cell>
          <cell r="Q183">
            <v>3936.4300000000003</v>
          </cell>
          <cell r="R183">
            <v>4915.4400000000005</v>
          </cell>
          <cell r="S183">
            <v>0</v>
          </cell>
          <cell r="T183">
            <v>0</v>
          </cell>
          <cell r="U183">
            <v>0</v>
          </cell>
          <cell r="V183" t="str">
            <v/>
          </cell>
          <cell r="W183">
            <v>21956.22</v>
          </cell>
          <cell r="Y183">
            <v>21956.219999999998</v>
          </cell>
          <cell r="AA183">
            <v>39352</v>
          </cell>
          <cell r="AC183">
            <v>39447</v>
          </cell>
        </row>
        <row r="184">
          <cell r="E184">
            <v>2910374.8999999994</v>
          </cell>
          <cell r="F184">
            <v>105275.32134000001</v>
          </cell>
          <cell r="G184">
            <v>0</v>
          </cell>
          <cell r="H184">
            <v>105275.32134000001</v>
          </cell>
          <cell r="I184">
            <v>-68000</v>
          </cell>
          <cell r="J184">
            <v>0</v>
          </cell>
          <cell r="K184">
            <v>0</v>
          </cell>
          <cell r="L184">
            <v>-68000</v>
          </cell>
          <cell r="M184">
            <v>2947650.2213399992</v>
          </cell>
          <cell r="O184">
            <v>2910374.8999999994</v>
          </cell>
          <cell r="P184">
            <v>167242.83000000002</v>
          </cell>
          <cell r="Q184">
            <v>106390.88</v>
          </cell>
          <cell r="R184">
            <v>273633.71000000002</v>
          </cell>
          <cell r="S184">
            <v>-99107.9</v>
          </cell>
          <cell r="T184">
            <v>-79932.38</v>
          </cell>
          <cell r="U184">
            <v>0</v>
          </cell>
          <cell r="V184">
            <v>-179040.28</v>
          </cell>
          <cell r="W184">
            <v>3004968.3299999991</v>
          </cell>
          <cell r="Y184">
            <v>3004968.3299999991</v>
          </cell>
        </row>
        <row r="187">
          <cell r="E187">
            <v>671229248.50999987</v>
          </cell>
          <cell r="F187">
            <v>30569243.778875995</v>
          </cell>
          <cell r="G187">
            <v>217198593</v>
          </cell>
          <cell r="H187">
            <v>247767836.77887598</v>
          </cell>
          <cell r="I187">
            <v>147518419</v>
          </cell>
          <cell r="J187">
            <v>-38383770</v>
          </cell>
          <cell r="K187">
            <v>1500000</v>
          </cell>
          <cell r="L187">
            <v>110634649</v>
          </cell>
          <cell r="M187">
            <v>1029631734.2888758</v>
          </cell>
          <cell r="O187">
            <v>671229248.50999987</v>
          </cell>
          <cell r="P187">
            <v>41498305.919999994</v>
          </cell>
          <cell r="Q187">
            <v>688546240.18000007</v>
          </cell>
          <cell r="R187">
            <v>730044546.0999999</v>
          </cell>
          <cell r="S187">
            <v>82246099.960000008</v>
          </cell>
          <cell r="T187">
            <v>-500368843</v>
          </cell>
          <cell r="U187">
            <v>1500000</v>
          </cell>
          <cell r="V187">
            <v>-416622743.03999996</v>
          </cell>
          <cell r="W187">
            <v>984651051.56999969</v>
          </cell>
          <cell r="Y187">
            <v>930643661.21999979</v>
          </cell>
        </row>
        <row r="189">
          <cell r="E189">
            <v>1489654206.4499998</v>
          </cell>
          <cell r="F189">
            <v>70076459.489115998</v>
          </cell>
          <cell r="G189">
            <v>276602206</v>
          </cell>
          <cell r="H189">
            <v>346678665.48911601</v>
          </cell>
          <cell r="I189">
            <v>174887921</v>
          </cell>
          <cell r="J189">
            <v>-42801770</v>
          </cell>
          <cell r="K189">
            <v>0</v>
          </cell>
          <cell r="L189">
            <v>132086151</v>
          </cell>
          <cell r="M189">
            <v>1968419022.939116</v>
          </cell>
          <cell r="O189">
            <v>1489654206.4499998</v>
          </cell>
          <cell r="P189">
            <v>86158094.50999999</v>
          </cell>
          <cell r="Q189">
            <v>788078959.41000009</v>
          </cell>
          <cell r="R189">
            <v>874237053.91999984</v>
          </cell>
          <cell r="S189">
            <v>147075605.41000003</v>
          </cell>
          <cell r="T189">
            <v>-603787841.64999998</v>
          </cell>
          <cell r="U189">
            <v>0</v>
          </cell>
          <cell r="V189">
            <v>-456712236.23999995</v>
          </cell>
          <cell r="W189">
            <v>1907179024.1299996</v>
          </cell>
          <cell r="Y189">
            <v>1814736092.2799997</v>
          </cell>
        </row>
        <row r="191">
          <cell r="E191">
            <v>1728601421.0599999</v>
          </cell>
          <cell r="F191">
            <v>70076459.489115998</v>
          </cell>
          <cell r="G191">
            <v>276602206</v>
          </cell>
          <cell r="H191">
            <v>346678665.48911601</v>
          </cell>
          <cell r="I191">
            <v>229832661</v>
          </cell>
          <cell r="J191">
            <v>-42801770</v>
          </cell>
          <cell r="K191">
            <v>0</v>
          </cell>
          <cell r="L191">
            <v>187030891</v>
          </cell>
          <cell r="M191">
            <v>2262310977.5491161</v>
          </cell>
          <cell r="O191">
            <v>1728601421.0599999</v>
          </cell>
          <cell r="P191">
            <v>86158094.50999999</v>
          </cell>
          <cell r="Q191">
            <v>788078959.41000009</v>
          </cell>
          <cell r="R191">
            <v>874237053.92000008</v>
          </cell>
          <cell r="S191">
            <v>223270014.85000002</v>
          </cell>
          <cell r="T191">
            <v>-663995507.07999992</v>
          </cell>
          <cell r="U191">
            <v>0</v>
          </cell>
          <cell r="V191">
            <v>-440725492.22999996</v>
          </cell>
          <cell r="W191">
            <v>2162112982.7499995</v>
          </cell>
          <cell r="Y191">
            <v>2047078362.4399998</v>
          </cell>
        </row>
        <row r="192">
          <cell r="O192">
            <v>-1698013549</v>
          </cell>
          <cell r="P192">
            <v>-51360644.490000002</v>
          </cell>
          <cell r="Q192">
            <v>-167748985.12</v>
          </cell>
          <cell r="S192">
            <v>5022673.32</v>
          </cell>
          <cell r="T192">
            <v>162999259.15000001</v>
          </cell>
          <cell r="U192">
            <v>0</v>
          </cell>
          <cell r="W192">
            <v>-1749101246.22</v>
          </cell>
        </row>
        <row r="194">
          <cell r="O194">
            <v>30587872.059999943</v>
          </cell>
          <cell r="P194">
            <v>34797450.019999988</v>
          </cell>
          <cell r="Q194">
            <v>620329974.29000008</v>
          </cell>
          <cell r="S194">
            <v>228292688.17000002</v>
          </cell>
          <cell r="T194">
            <v>-500996247.92999995</v>
          </cell>
          <cell r="U194">
            <v>0</v>
          </cell>
          <cell r="W194">
            <v>413011736.52999949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 - App A"/>
      <sheetName val="C DIR - App B"/>
      <sheetName val="OBLIG - App C"/>
      <sheetName val="BAL AS OF P 13 Jan 15 2008"/>
      <sheetName val="Trans Date Download"/>
      <sheetName val="Detailed Worksheet"/>
      <sheetName val="RF Summary"/>
      <sheetName val="RF Summary (2)"/>
      <sheetName val="Interest Download"/>
      <sheetName val="Sheet1"/>
    </sheetNames>
    <sheetDataSet>
      <sheetData sheetId="0"/>
      <sheetData sheetId="1"/>
      <sheetData sheetId="2" refreshError="1"/>
      <sheetData sheetId="3" refreshError="1"/>
      <sheetData sheetId="4">
        <row r="2">
          <cell r="B2" t="str">
            <v>XQ0003</v>
          </cell>
          <cell r="C2">
            <v>39447</v>
          </cell>
        </row>
        <row r="3">
          <cell r="B3" t="str">
            <v>XQ0003</v>
          </cell>
          <cell r="C3">
            <v>39447</v>
          </cell>
        </row>
        <row r="4">
          <cell r="B4" t="str">
            <v>XQ0003</v>
          </cell>
          <cell r="C4">
            <v>39447</v>
          </cell>
        </row>
        <row r="5">
          <cell r="B5" t="str">
            <v>XQ0003</v>
          </cell>
          <cell r="C5">
            <v>39447</v>
          </cell>
        </row>
        <row r="6">
          <cell r="B6" t="str">
            <v>XQ0003</v>
          </cell>
          <cell r="C6">
            <v>39447</v>
          </cell>
        </row>
        <row r="7">
          <cell r="B7" t="str">
            <v>XQ0003</v>
          </cell>
          <cell r="C7">
            <v>39447</v>
          </cell>
        </row>
        <row r="8">
          <cell r="B8" t="str">
            <v>XQ0003</v>
          </cell>
          <cell r="C8">
            <v>39447</v>
          </cell>
        </row>
        <row r="9">
          <cell r="B9" t="str">
            <v>XQ0003</v>
          </cell>
          <cell r="C9">
            <v>39447</v>
          </cell>
        </row>
        <row r="10">
          <cell r="B10" t="str">
            <v>XQ0003</v>
          </cell>
          <cell r="C10">
            <v>39447</v>
          </cell>
        </row>
        <row r="11">
          <cell r="B11" t="str">
            <v>XQ0003</v>
          </cell>
          <cell r="C11">
            <v>39440</v>
          </cell>
        </row>
        <row r="12">
          <cell r="B12" t="str">
            <v>XQ0003</v>
          </cell>
          <cell r="C12">
            <v>39440</v>
          </cell>
        </row>
        <row r="13">
          <cell r="B13" t="str">
            <v>XQ0003</v>
          </cell>
          <cell r="C13">
            <v>39440</v>
          </cell>
        </row>
        <row r="14">
          <cell r="B14" t="str">
            <v>XQ1003</v>
          </cell>
          <cell r="C14">
            <v>39447</v>
          </cell>
        </row>
        <row r="15">
          <cell r="B15" t="str">
            <v>XQ1003</v>
          </cell>
          <cell r="C15">
            <v>39447</v>
          </cell>
        </row>
        <row r="16">
          <cell r="B16" t="str">
            <v>XQ1004</v>
          </cell>
          <cell r="C16">
            <v>39447</v>
          </cell>
        </row>
        <row r="17">
          <cell r="B17" t="str">
            <v>XQ1004</v>
          </cell>
          <cell r="C17">
            <v>39447</v>
          </cell>
        </row>
        <row r="18">
          <cell r="B18" t="str">
            <v>XQ1012</v>
          </cell>
          <cell r="C18">
            <v>39447</v>
          </cell>
        </row>
        <row r="19">
          <cell r="B19" t="str">
            <v>XQ1012</v>
          </cell>
          <cell r="C19">
            <v>39447</v>
          </cell>
        </row>
        <row r="20">
          <cell r="B20" t="str">
            <v>XQ1012</v>
          </cell>
          <cell r="C20">
            <v>39447</v>
          </cell>
        </row>
        <row r="21">
          <cell r="B21" t="str">
            <v>XQ1012</v>
          </cell>
          <cell r="C21">
            <v>39447</v>
          </cell>
        </row>
        <row r="22">
          <cell r="B22" t="str">
            <v>XQ1012</v>
          </cell>
          <cell r="C22">
            <v>39447</v>
          </cell>
        </row>
        <row r="23">
          <cell r="B23" t="str">
            <v>XQ1012</v>
          </cell>
          <cell r="C23">
            <v>39447</v>
          </cell>
        </row>
        <row r="24">
          <cell r="B24" t="str">
            <v>XQ1012</v>
          </cell>
          <cell r="C24">
            <v>39447</v>
          </cell>
        </row>
        <row r="25">
          <cell r="B25" t="str">
            <v>XQ1012</v>
          </cell>
          <cell r="C25">
            <v>39447</v>
          </cell>
        </row>
        <row r="26">
          <cell r="B26" t="str">
            <v>XQ1012</v>
          </cell>
          <cell r="C26">
            <v>39447</v>
          </cell>
        </row>
        <row r="27">
          <cell r="B27" t="str">
            <v>XQ1012</v>
          </cell>
          <cell r="C27">
            <v>39447</v>
          </cell>
        </row>
        <row r="28">
          <cell r="B28" t="str">
            <v>XQ1012</v>
          </cell>
          <cell r="C28">
            <v>39447</v>
          </cell>
        </row>
        <row r="29">
          <cell r="B29" t="str">
            <v>XQ1012</v>
          </cell>
          <cell r="C29">
            <v>39447</v>
          </cell>
        </row>
        <row r="30">
          <cell r="B30" t="str">
            <v>XQ1012</v>
          </cell>
          <cell r="C30">
            <v>39447</v>
          </cell>
        </row>
        <row r="31">
          <cell r="B31" t="str">
            <v>XQ1012</v>
          </cell>
          <cell r="C31">
            <v>39447</v>
          </cell>
        </row>
        <row r="32">
          <cell r="B32" t="str">
            <v>XQ1012</v>
          </cell>
          <cell r="C32">
            <v>39447</v>
          </cell>
        </row>
        <row r="33">
          <cell r="B33" t="str">
            <v>XQ1012</v>
          </cell>
          <cell r="C33">
            <v>39447</v>
          </cell>
        </row>
        <row r="34">
          <cell r="B34" t="str">
            <v>XQ1012</v>
          </cell>
          <cell r="C34">
            <v>39447</v>
          </cell>
        </row>
        <row r="35">
          <cell r="B35" t="str">
            <v>XQ1012</v>
          </cell>
          <cell r="C35">
            <v>39447</v>
          </cell>
        </row>
        <row r="36">
          <cell r="B36" t="str">
            <v>XQ1012</v>
          </cell>
          <cell r="C36">
            <v>39447</v>
          </cell>
        </row>
        <row r="37">
          <cell r="B37" t="str">
            <v>XQ1012</v>
          </cell>
          <cell r="C37">
            <v>39447</v>
          </cell>
        </row>
        <row r="38">
          <cell r="B38" t="str">
            <v>XQ1012</v>
          </cell>
          <cell r="C38">
            <v>39447</v>
          </cell>
        </row>
        <row r="39">
          <cell r="B39" t="str">
            <v>XQ1012</v>
          </cell>
          <cell r="C39">
            <v>39447</v>
          </cell>
        </row>
        <row r="40">
          <cell r="B40" t="str">
            <v>XQ1012</v>
          </cell>
          <cell r="C40">
            <v>39447</v>
          </cell>
        </row>
        <row r="41">
          <cell r="B41" t="str">
            <v>XQ1012</v>
          </cell>
          <cell r="C41">
            <v>39447</v>
          </cell>
        </row>
        <row r="42">
          <cell r="B42" t="str">
            <v>XQ1012</v>
          </cell>
          <cell r="C42">
            <v>39440</v>
          </cell>
        </row>
        <row r="43">
          <cell r="B43" t="str">
            <v>XQ1012</v>
          </cell>
          <cell r="C43">
            <v>39440</v>
          </cell>
        </row>
        <row r="44">
          <cell r="B44" t="str">
            <v>XQ1012</v>
          </cell>
          <cell r="C44">
            <v>39440</v>
          </cell>
        </row>
        <row r="45">
          <cell r="B45" t="str">
            <v>XQ1012</v>
          </cell>
          <cell r="C45">
            <v>39440</v>
          </cell>
        </row>
        <row r="46">
          <cell r="B46" t="str">
            <v>XQ1012</v>
          </cell>
          <cell r="C46">
            <v>39440</v>
          </cell>
        </row>
        <row r="47">
          <cell r="B47" t="str">
            <v>XQ1012</v>
          </cell>
          <cell r="C47">
            <v>39378</v>
          </cell>
        </row>
        <row r="48">
          <cell r="B48" t="str">
            <v>XQ1014</v>
          </cell>
          <cell r="C48">
            <v>39447</v>
          </cell>
        </row>
        <row r="49">
          <cell r="B49" t="str">
            <v>XQ1014</v>
          </cell>
          <cell r="C49">
            <v>39447</v>
          </cell>
        </row>
        <row r="50">
          <cell r="B50" t="str">
            <v>XQ1014</v>
          </cell>
          <cell r="C50">
            <v>39447</v>
          </cell>
        </row>
        <row r="51">
          <cell r="B51" t="str">
            <v>XQ1014</v>
          </cell>
          <cell r="C51">
            <v>39447</v>
          </cell>
        </row>
        <row r="52">
          <cell r="B52" t="str">
            <v>XQ1014</v>
          </cell>
          <cell r="C52">
            <v>39447</v>
          </cell>
        </row>
        <row r="53">
          <cell r="B53" t="str">
            <v>XQ1014</v>
          </cell>
          <cell r="C53">
            <v>39447</v>
          </cell>
        </row>
        <row r="54">
          <cell r="B54" t="str">
            <v>XQ1014</v>
          </cell>
          <cell r="C54">
            <v>39447</v>
          </cell>
        </row>
        <row r="55">
          <cell r="B55" t="str">
            <v>XQ1014</v>
          </cell>
          <cell r="C55">
            <v>39447</v>
          </cell>
        </row>
        <row r="56">
          <cell r="B56" t="str">
            <v>XQ1014</v>
          </cell>
          <cell r="C56">
            <v>39447</v>
          </cell>
        </row>
        <row r="57">
          <cell r="B57" t="str">
            <v>XQ1014</v>
          </cell>
          <cell r="C57">
            <v>39447</v>
          </cell>
        </row>
        <row r="58">
          <cell r="B58" t="str">
            <v>XQ1014</v>
          </cell>
          <cell r="C58">
            <v>39447</v>
          </cell>
        </row>
        <row r="59">
          <cell r="B59" t="str">
            <v>XQ1014</v>
          </cell>
          <cell r="C59">
            <v>39447</v>
          </cell>
        </row>
        <row r="60">
          <cell r="B60" t="str">
            <v>XQ1014</v>
          </cell>
          <cell r="C60">
            <v>39447</v>
          </cell>
        </row>
        <row r="61">
          <cell r="B61" t="str">
            <v>XQ1014</v>
          </cell>
          <cell r="C61">
            <v>39447</v>
          </cell>
        </row>
        <row r="62">
          <cell r="B62" t="str">
            <v>XQ1014</v>
          </cell>
          <cell r="C62">
            <v>39447</v>
          </cell>
        </row>
        <row r="63">
          <cell r="B63" t="str">
            <v>XQ1014</v>
          </cell>
          <cell r="C63">
            <v>39447</v>
          </cell>
        </row>
        <row r="64">
          <cell r="B64" t="str">
            <v>XQ1014</v>
          </cell>
          <cell r="C64">
            <v>39447</v>
          </cell>
        </row>
        <row r="65">
          <cell r="B65" t="str">
            <v>XQ1014</v>
          </cell>
          <cell r="C65">
            <v>39440</v>
          </cell>
        </row>
        <row r="66">
          <cell r="B66" t="str">
            <v>XQ1014</v>
          </cell>
          <cell r="C66">
            <v>39378</v>
          </cell>
        </row>
        <row r="67">
          <cell r="B67" t="str">
            <v>XQ1015</v>
          </cell>
          <cell r="C67">
            <v>39447</v>
          </cell>
        </row>
        <row r="68">
          <cell r="B68" t="str">
            <v>XQ1015</v>
          </cell>
          <cell r="C68">
            <v>39447</v>
          </cell>
        </row>
        <row r="69">
          <cell r="B69" t="str">
            <v>XQ1015</v>
          </cell>
          <cell r="C69">
            <v>39447</v>
          </cell>
        </row>
        <row r="70">
          <cell r="B70" t="str">
            <v>XQ1015</v>
          </cell>
          <cell r="C70">
            <v>39447</v>
          </cell>
        </row>
        <row r="71">
          <cell r="B71" t="str">
            <v>XQ1015</v>
          </cell>
          <cell r="C71">
            <v>39447</v>
          </cell>
        </row>
        <row r="72">
          <cell r="B72" t="str">
            <v>XQ1015</v>
          </cell>
          <cell r="C72">
            <v>39447</v>
          </cell>
        </row>
        <row r="73">
          <cell r="B73" t="str">
            <v>XQ1015</v>
          </cell>
          <cell r="C73">
            <v>39447</v>
          </cell>
        </row>
        <row r="74">
          <cell r="B74" t="str">
            <v>XQ1015</v>
          </cell>
          <cell r="C74">
            <v>39447</v>
          </cell>
        </row>
        <row r="75">
          <cell r="B75" t="str">
            <v>XQ1015</v>
          </cell>
          <cell r="C75">
            <v>39447</v>
          </cell>
        </row>
        <row r="76">
          <cell r="B76" t="str">
            <v>XQ1015</v>
          </cell>
          <cell r="C76">
            <v>39447</v>
          </cell>
        </row>
        <row r="77">
          <cell r="B77" t="str">
            <v>XQ1015</v>
          </cell>
          <cell r="C77">
            <v>39447</v>
          </cell>
        </row>
        <row r="78">
          <cell r="B78" t="str">
            <v>XQ1015</v>
          </cell>
          <cell r="C78">
            <v>39447</v>
          </cell>
        </row>
        <row r="79">
          <cell r="B79" t="str">
            <v>XQ1015</v>
          </cell>
          <cell r="C79">
            <v>39447</v>
          </cell>
        </row>
        <row r="80">
          <cell r="B80" t="str">
            <v>XQ1015</v>
          </cell>
          <cell r="C80">
            <v>39447</v>
          </cell>
        </row>
        <row r="81">
          <cell r="B81" t="str">
            <v>XQ1015</v>
          </cell>
          <cell r="C81">
            <v>39447</v>
          </cell>
        </row>
        <row r="82">
          <cell r="B82" t="str">
            <v>XQ1015</v>
          </cell>
          <cell r="C82">
            <v>39447</v>
          </cell>
        </row>
        <row r="83">
          <cell r="B83" t="str">
            <v>XQ1015</v>
          </cell>
          <cell r="C83">
            <v>39447</v>
          </cell>
        </row>
        <row r="84">
          <cell r="B84" t="str">
            <v>XQ1015</v>
          </cell>
          <cell r="C84">
            <v>39440</v>
          </cell>
        </row>
        <row r="85">
          <cell r="B85" t="str">
            <v>XQ1015</v>
          </cell>
          <cell r="C85">
            <v>39440</v>
          </cell>
        </row>
        <row r="86">
          <cell r="B86" t="str">
            <v>XQ1015</v>
          </cell>
          <cell r="C86">
            <v>39440</v>
          </cell>
        </row>
        <row r="87">
          <cell r="B87" t="str">
            <v>XQ1015</v>
          </cell>
          <cell r="C87">
            <v>39378</v>
          </cell>
        </row>
        <row r="88">
          <cell r="B88" t="str">
            <v>XQ1016</v>
          </cell>
          <cell r="C88">
            <v>39447</v>
          </cell>
        </row>
        <row r="89">
          <cell r="B89" t="str">
            <v>XQ1017</v>
          </cell>
          <cell r="C89">
            <v>39447</v>
          </cell>
        </row>
        <row r="90">
          <cell r="B90" t="str">
            <v>XQ1017</v>
          </cell>
          <cell r="C90">
            <v>39447</v>
          </cell>
        </row>
        <row r="91">
          <cell r="B91" t="str">
            <v>XQ1017</v>
          </cell>
          <cell r="C91">
            <v>39447</v>
          </cell>
        </row>
        <row r="92">
          <cell r="B92" t="str">
            <v>XQ1017</v>
          </cell>
          <cell r="C92">
            <v>39447</v>
          </cell>
        </row>
        <row r="93">
          <cell r="B93" t="str">
            <v>XQ1017</v>
          </cell>
          <cell r="C93">
            <v>39440</v>
          </cell>
        </row>
        <row r="94">
          <cell r="B94" t="str">
            <v>XQ1017</v>
          </cell>
          <cell r="C94">
            <v>39440</v>
          </cell>
        </row>
        <row r="95">
          <cell r="B95" t="str">
            <v>XQ1017</v>
          </cell>
          <cell r="C95">
            <v>39440</v>
          </cell>
        </row>
        <row r="96">
          <cell r="B96" t="str">
            <v>XQ1018</v>
          </cell>
          <cell r="C96">
            <v>39447</v>
          </cell>
        </row>
        <row r="97">
          <cell r="B97" t="str">
            <v>XQ1018</v>
          </cell>
          <cell r="C97">
            <v>39447</v>
          </cell>
        </row>
        <row r="98">
          <cell r="B98" t="str">
            <v>XQ1018</v>
          </cell>
          <cell r="C98">
            <v>39447</v>
          </cell>
        </row>
        <row r="99">
          <cell r="B99" t="str">
            <v>XQ1018</v>
          </cell>
          <cell r="C99">
            <v>39447</v>
          </cell>
        </row>
        <row r="100">
          <cell r="B100" t="str">
            <v>XQ1018</v>
          </cell>
          <cell r="C100">
            <v>39440</v>
          </cell>
        </row>
        <row r="101">
          <cell r="B101" t="str">
            <v>XQ1018</v>
          </cell>
          <cell r="C101">
            <v>39399</v>
          </cell>
        </row>
        <row r="102">
          <cell r="B102" t="str">
            <v>XQ1018</v>
          </cell>
          <cell r="C102">
            <v>39380</v>
          </cell>
        </row>
        <row r="103">
          <cell r="B103" t="str">
            <v>XQ1020</v>
          </cell>
          <cell r="C103">
            <v>39447</v>
          </cell>
        </row>
        <row r="104">
          <cell r="B104" t="str">
            <v>XQ1101</v>
          </cell>
          <cell r="C104">
            <v>39447</v>
          </cell>
        </row>
        <row r="105">
          <cell r="B105" t="str">
            <v>XQ1101</v>
          </cell>
          <cell r="C105">
            <v>39447</v>
          </cell>
        </row>
        <row r="106">
          <cell r="B106" t="str">
            <v>XQ1201</v>
          </cell>
          <cell r="C106">
            <v>39447</v>
          </cell>
        </row>
        <row r="107">
          <cell r="B107" t="str">
            <v>XQ1201</v>
          </cell>
          <cell r="C107">
            <v>39447</v>
          </cell>
        </row>
        <row r="108">
          <cell r="B108" t="str">
            <v>XQ1201</v>
          </cell>
          <cell r="C108">
            <v>39447</v>
          </cell>
        </row>
        <row r="109">
          <cell r="B109" t="str">
            <v>XQ1201</v>
          </cell>
          <cell r="C109">
            <v>39447</v>
          </cell>
        </row>
        <row r="110">
          <cell r="B110" t="str">
            <v>XQ1201</v>
          </cell>
          <cell r="C110">
            <v>39447</v>
          </cell>
        </row>
        <row r="111">
          <cell r="B111" t="str">
            <v>XQ1201</v>
          </cell>
          <cell r="C111">
            <v>39447</v>
          </cell>
        </row>
        <row r="112">
          <cell r="B112" t="str">
            <v>XQ1201</v>
          </cell>
          <cell r="C112">
            <v>39447</v>
          </cell>
        </row>
        <row r="113">
          <cell r="B113" t="str">
            <v>XQ1201</v>
          </cell>
          <cell r="C113">
            <v>39447</v>
          </cell>
        </row>
        <row r="114">
          <cell r="B114" t="str">
            <v>XQ1201</v>
          </cell>
          <cell r="C114">
            <v>39447</v>
          </cell>
        </row>
        <row r="115">
          <cell r="B115" t="str">
            <v>XQ1201</v>
          </cell>
          <cell r="C115">
            <v>39447</v>
          </cell>
        </row>
        <row r="116">
          <cell r="B116" t="str">
            <v>XQ1201</v>
          </cell>
          <cell r="C116">
            <v>39447</v>
          </cell>
        </row>
        <row r="117">
          <cell r="B117" t="str">
            <v>XQ1201</v>
          </cell>
          <cell r="C117">
            <v>39447</v>
          </cell>
        </row>
        <row r="118">
          <cell r="B118" t="str">
            <v>XQ1201</v>
          </cell>
          <cell r="C118">
            <v>39447</v>
          </cell>
        </row>
        <row r="119">
          <cell r="B119" t="str">
            <v>XQ1201</v>
          </cell>
          <cell r="C119">
            <v>39447</v>
          </cell>
        </row>
        <row r="120">
          <cell r="B120" t="str">
            <v>XQ1201</v>
          </cell>
          <cell r="C120">
            <v>39447</v>
          </cell>
        </row>
        <row r="121">
          <cell r="B121" t="str">
            <v>XQ1201</v>
          </cell>
          <cell r="C121">
            <v>39440</v>
          </cell>
        </row>
        <row r="122">
          <cell r="B122" t="str">
            <v>XQ1201</v>
          </cell>
          <cell r="C122">
            <v>39440</v>
          </cell>
        </row>
        <row r="123">
          <cell r="B123" t="str">
            <v>XQ1201</v>
          </cell>
          <cell r="C123">
            <v>39440</v>
          </cell>
        </row>
        <row r="124">
          <cell r="B124" t="str">
            <v>XQ1201</v>
          </cell>
          <cell r="C124">
            <v>39440</v>
          </cell>
        </row>
        <row r="125">
          <cell r="B125" t="str">
            <v>XQ1201</v>
          </cell>
          <cell r="C125">
            <v>39378</v>
          </cell>
        </row>
        <row r="126">
          <cell r="B126" t="str">
            <v>XQ1301</v>
          </cell>
          <cell r="C126">
            <v>39447</v>
          </cell>
        </row>
        <row r="127">
          <cell r="B127" t="str">
            <v>XQ1301</v>
          </cell>
          <cell r="C127">
            <v>39447</v>
          </cell>
        </row>
        <row r="128">
          <cell r="B128" t="str">
            <v>XQ1301</v>
          </cell>
          <cell r="C128">
            <v>39447</v>
          </cell>
        </row>
        <row r="129">
          <cell r="B129" t="str">
            <v>XQ1301</v>
          </cell>
          <cell r="C129">
            <v>39447</v>
          </cell>
        </row>
        <row r="130">
          <cell r="B130" t="str">
            <v>XQ1301</v>
          </cell>
          <cell r="C130">
            <v>39447</v>
          </cell>
        </row>
        <row r="131">
          <cell r="B131" t="str">
            <v>XQ1301</v>
          </cell>
          <cell r="C131">
            <v>39447</v>
          </cell>
        </row>
        <row r="132">
          <cell r="B132" t="str">
            <v>XQ1301</v>
          </cell>
          <cell r="C132">
            <v>39447</v>
          </cell>
        </row>
        <row r="133">
          <cell r="B133" t="str">
            <v>XQ1301</v>
          </cell>
          <cell r="C133">
            <v>39378</v>
          </cell>
        </row>
        <row r="134">
          <cell r="B134" t="str">
            <v>XQ1301</v>
          </cell>
          <cell r="C134">
            <v>39373</v>
          </cell>
        </row>
        <row r="135">
          <cell r="B135" t="str">
            <v>XQ1401</v>
          </cell>
          <cell r="C135">
            <v>39447</v>
          </cell>
        </row>
        <row r="136">
          <cell r="B136" t="str">
            <v>XQ1502</v>
          </cell>
          <cell r="C136">
            <v>39447</v>
          </cell>
        </row>
        <row r="137">
          <cell r="B137" t="str">
            <v>XQ1502</v>
          </cell>
          <cell r="C137">
            <v>39447</v>
          </cell>
        </row>
        <row r="138">
          <cell r="B138" t="str">
            <v>XQ1502</v>
          </cell>
          <cell r="C138">
            <v>39447</v>
          </cell>
        </row>
        <row r="139">
          <cell r="B139" t="str">
            <v>XQ1502</v>
          </cell>
          <cell r="C139">
            <v>39447</v>
          </cell>
        </row>
        <row r="140">
          <cell r="B140" t="str">
            <v>XQ1502</v>
          </cell>
          <cell r="C140">
            <v>39447</v>
          </cell>
        </row>
        <row r="141">
          <cell r="B141" t="str">
            <v>XQ1502</v>
          </cell>
          <cell r="C141">
            <v>39447</v>
          </cell>
        </row>
        <row r="142">
          <cell r="B142" t="str">
            <v>XQ1502</v>
          </cell>
          <cell r="C142">
            <v>39447</v>
          </cell>
        </row>
        <row r="143">
          <cell r="B143" t="str">
            <v>XQ1502</v>
          </cell>
          <cell r="C143">
            <v>39378</v>
          </cell>
        </row>
        <row r="144">
          <cell r="B144" t="str">
            <v>XQ1503</v>
          </cell>
          <cell r="C144">
            <v>39447</v>
          </cell>
        </row>
        <row r="145">
          <cell r="B145" t="str">
            <v>XQ1503</v>
          </cell>
          <cell r="C145">
            <v>39447</v>
          </cell>
        </row>
        <row r="146">
          <cell r="B146" t="str">
            <v>XQ1503</v>
          </cell>
          <cell r="C146">
            <v>39447</v>
          </cell>
        </row>
        <row r="147">
          <cell r="B147" t="str">
            <v>XQ1503</v>
          </cell>
          <cell r="C147">
            <v>39447</v>
          </cell>
        </row>
        <row r="148">
          <cell r="B148" t="str">
            <v>XQ1503</v>
          </cell>
          <cell r="C148">
            <v>39440</v>
          </cell>
        </row>
        <row r="149">
          <cell r="B149" t="str">
            <v>XQ1503</v>
          </cell>
          <cell r="C149">
            <v>39378</v>
          </cell>
        </row>
        <row r="150">
          <cell r="B150" t="str">
            <v>XQ1504</v>
          </cell>
          <cell r="C150">
            <v>39447</v>
          </cell>
        </row>
        <row r="151">
          <cell r="B151" t="str">
            <v>XQ1504</v>
          </cell>
          <cell r="C151">
            <v>39447</v>
          </cell>
        </row>
        <row r="152">
          <cell r="B152" t="str">
            <v>XQ1504</v>
          </cell>
          <cell r="C152">
            <v>39447</v>
          </cell>
        </row>
        <row r="153">
          <cell r="B153" t="str">
            <v>XQ1504</v>
          </cell>
          <cell r="C153">
            <v>39447</v>
          </cell>
        </row>
        <row r="154">
          <cell r="B154" t="str">
            <v>XQ1504</v>
          </cell>
          <cell r="C154">
            <v>39447</v>
          </cell>
        </row>
        <row r="155">
          <cell r="B155" t="str">
            <v>XQ1504</v>
          </cell>
          <cell r="C155">
            <v>39378</v>
          </cell>
        </row>
        <row r="156">
          <cell r="B156" t="str">
            <v>XQ1507</v>
          </cell>
          <cell r="C156">
            <v>39447</v>
          </cell>
        </row>
        <row r="157">
          <cell r="B157" t="str">
            <v>XQ1507</v>
          </cell>
          <cell r="C157">
            <v>39447</v>
          </cell>
        </row>
        <row r="158">
          <cell r="B158" t="str">
            <v>XQ1507</v>
          </cell>
          <cell r="C158">
            <v>39440</v>
          </cell>
        </row>
        <row r="159">
          <cell r="B159" t="str">
            <v>XQ1507</v>
          </cell>
          <cell r="C159">
            <v>39440</v>
          </cell>
        </row>
        <row r="160">
          <cell r="B160" t="str">
            <v>XQ1507</v>
          </cell>
          <cell r="C160">
            <v>39440</v>
          </cell>
        </row>
        <row r="161">
          <cell r="B161" t="str">
            <v>XQ1508</v>
          </cell>
          <cell r="C161">
            <v>39447</v>
          </cell>
        </row>
        <row r="162">
          <cell r="B162" t="str">
            <v>XQ1508</v>
          </cell>
          <cell r="C162">
            <v>39447</v>
          </cell>
        </row>
        <row r="163">
          <cell r="B163" t="str">
            <v>XQ1508</v>
          </cell>
          <cell r="C163">
            <v>39447</v>
          </cell>
        </row>
        <row r="164">
          <cell r="B164" t="str">
            <v>XQ1508</v>
          </cell>
          <cell r="C164">
            <v>39447</v>
          </cell>
        </row>
        <row r="165">
          <cell r="B165" t="str">
            <v>XQ1508</v>
          </cell>
          <cell r="C165">
            <v>39447</v>
          </cell>
        </row>
        <row r="166">
          <cell r="B166" t="str">
            <v>XQ1508</v>
          </cell>
          <cell r="C166">
            <v>39447</v>
          </cell>
        </row>
        <row r="167">
          <cell r="B167" t="str">
            <v>XQ1508</v>
          </cell>
          <cell r="C167">
            <v>39447</v>
          </cell>
        </row>
        <row r="168">
          <cell r="B168" t="str">
            <v>XQ1508</v>
          </cell>
          <cell r="C168">
            <v>39447</v>
          </cell>
        </row>
        <row r="169">
          <cell r="B169" t="str">
            <v>XQ1508</v>
          </cell>
          <cell r="C169">
            <v>39447</v>
          </cell>
        </row>
        <row r="170">
          <cell r="B170" t="str">
            <v>XQ1508</v>
          </cell>
          <cell r="C170">
            <v>39447</v>
          </cell>
        </row>
        <row r="171">
          <cell r="B171" t="str">
            <v>XQ1508</v>
          </cell>
          <cell r="C171">
            <v>39447</v>
          </cell>
        </row>
        <row r="172">
          <cell r="B172" t="str">
            <v>XQ1508</v>
          </cell>
          <cell r="C172">
            <v>39447</v>
          </cell>
        </row>
        <row r="173">
          <cell r="B173" t="str">
            <v>XQ1508</v>
          </cell>
          <cell r="C173">
            <v>39447</v>
          </cell>
        </row>
        <row r="174">
          <cell r="B174" t="str">
            <v>XQ1508</v>
          </cell>
          <cell r="C174">
            <v>39447</v>
          </cell>
        </row>
        <row r="175">
          <cell r="B175" t="str">
            <v>XQ1508</v>
          </cell>
          <cell r="C175">
            <v>39447</v>
          </cell>
        </row>
        <row r="176">
          <cell r="B176" t="str">
            <v>XQ1508</v>
          </cell>
          <cell r="C176">
            <v>39440</v>
          </cell>
        </row>
        <row r="177">
          <cell r="B177" t="str">
            <v>XQ1508</v>
          </cell>
          <cell r="C177">
            <v>39440</v>
          </cell>
        </row>
        <row r="178">
          <cell r="B178" t="str">
            <v>XQ1508</v>
          </cell>
          <cell r="C178">
            <v>39440</v>
          </cell>
        </row>
        <row r="179">
          <cell r="B179" t="str">
            <v>XQ1508</v>
          </cell>
          <cell r="C179">
            <v>39440</v>
          </cell>
        </row>
        <row r="180">
          <cell r="B180" t="str">
            <v>XQ1508</v>
          </cell>
          <cell r="C180">
            <v>39440</v>
          </cell>
        </row>
        <row r="181">
          <cell r="B181" t="str">
            <v>XQ1508</v>
          </cell>
          <cell r="C181">
            <v>39440</v>
          </cell>
        </row>
        <row r="182">
          <cell r="B182" t="str">
            <v>XQ1508</v>
          </cell>
          <cell r="C182">
            <v>39440</v>
          </cell>
        </row>
        <row r="183">
          <cell r="B183" t="str">
            <v>XQ1600</v>
          </cell>
          <cell r="C183">
            <v>39447</v>
          </cell>
        </row>
        <row r="184">
          <cell r="B184" t="str">
            <v>XQ1600</v>
          </cell>
          <cell r="C184">
            <v>39447</v>
          </cell>
        </row>
        <row r="185">
          <cell r="B185" t="str">
            <v>XQ1600</v>
          </cell>
          <cell r="C185">
            <v>39447</v>
          </cell>
        </row>
        <row r="186">
          <cell r="B186" t="str">
            <v>XQ1600</v>
          </cell>
          <cell r="C186">
            <v>39447</v>
          </cell>
        </row>
        <row r="187">
          <cell r="B187" t="str">
            <v>XQ1600</v>
          </cell>
          <cell r="C187">
            <v>39447</v>
          </cell>
        </row>
        <row r="188">
          <cell r="B188" t="str">
            <v>XQ1600</v>
          </cell>
          <cell r="C188">
            <v>39447</v>
          </cell>
        </row>
        <row r="189">
          <cell r="B189" t="str">
            <v>XQ1600</v>
          </cell>
          <cell r="C189">
            <v>39447</v>
          </cell>
        </row>
        <row r="190">
          <cell r="B190" t="str">
            <v>XQ1600</v>
          </cell>
          <cell r="C190">
            <v>39447</v>
          </cell>
        </row>
        <row r="191">
          <cell r="B191" t="str">
            <v>XQ1600</v>
          </cell>
          <cell r="C191">
            <v>39447</v>
          </cell>
        </row>
        <row r="192">
          <cell r="B192" t="str">
            <v>XQ1600</v>
          </cell>
          <cell r="C192">
            <v>39447</v>
          </cell>
        </row>
        <row r="193">
          <cell r="B193" t="str">
            <v>XQ1600</v>
          </cell>
          <cell r="C193">
            <v>39378</v>
          </cell>
        </row>
        <row r="194">
          <cell r="B194" t="str">
            <v>XQ1601</v>
          </cell>
          <cell r="C194">
            <v>39447</v>
          </cell>
        </row>
        <row r="195">
          <cell r="B195" t="str">
            <v>XQ1601</v>
          </cell>
          <cell r="C195">
            <v>39447</v>
          </cell>
        </row>
        <row r="196">
          <cell r="B196" t="str">
            <v>XQ1601</v>
          </cell>
          <cell r="C196">
            <v>39447</v>
          </cell>
        </row>
        <row r="197">
          <cell r="B197" t="str">
            <v>XQ1700</v>
          </cell>
          <cell r="C197">
            <v>39447</v>
          </cell>
        </row>
        <row r="198">
          <cell r="B198" t="str">
            <v>XQ1700</v>
          </cell>
          <cell r="C198">
            <v>39447</v>
          </cell>
        </row>
        <row r="199">
          <cell r="B199" t="str">
            <v>XQ1700</v>
          </cell>
          <cell r="C199">
            <v>39447</v>
          </cell>
        </row>
        <row r="200">
          <cell r="B200" t="str">
            <v>XQ1700</v>
          </cell>
          <cell r="C200">
            <v>39447</v>
          </cell>
        </row>
        <row r="201">
          <cell r="B201" t="str">
            <v>XQ1700</v>
          </cell>
          <cell r="C201">
            <v>39447</v>
          </cell>
        </row>
        <row r="202">
          <cell r="B202" t="str">
            <v>XQ1700</v>
          </cell>
          <cell r="C202">
            <v>39365</v>
          </cell>
        </row>
        <row r="203">
          <cell r="B203" t="str">
            <v>XQ1701</v>
          </cell>
          <cell r="C203">
            <v>39447</v>
          </cell>
        </row>
        <row r="204">
          <cell r="B204" t="str">
            <v>XQ1701</v>
          </cell>
          <cell r="C204">
            <v>39447</v>
          </cell>
        </row>
        <row r="205">
          <cell r="B205" t="str">
            <v>XQ1701</v>
          </cell>
          <cell r="C205">
            <v>39405</v>
          </cell>
        </row>
        <row r="206">
          <cell r="B206" t="str">
            <v>XQ1701</v>
          </cell>
          <cell r="C206">
            <v>39405</v>
          </cell>
        </row>
        <row r="207">
          <cell r="B207" t="str">
            <v>XQ1701</v>
          </cell>
          <cell r="C207">
            <v>39393</v>
          </cell>
        </row>
        <row r="208">
          <cell r="B208" t="str">
            <v>XQ1702</v>
          </cell>
          <cell r="C208">
            <v>39447</v>
          </cell>
        </row>
        <row r="209">
          <cell r="B209" t="str">
            <v>XQ1702</v>
          </cell>
          <cell r="C209">
            <v>39365</v>
          </cell>
        </row>
        <row r="210">
          <cell r="B210" t="str">
            <v>XQ1703</v>
          </cell>
          <cell r="C210">
            <v>39447</v>
          </cell>
        </row>
        <row r="211">
          <cell r="B211" t="str">
            <v>XQ1703</v>
          </cell>
          <cell r="C211">
            <v>39447</v>
          </cell>
        </row>
        <row r="212">
          <cell r="B212" t="str">
            <v>XQ1703</v>
          </cell>
          <cell r="C212">
            <v>39447</v>
          </cell>
        </row>
        <row r="213">
          <cell r="B213" t="str">
            <v>XQ1703</v>
          </cell>
          <cell r="C213">
            <v>39365</v>
          </cell>
        </row>
        <row r="214">
          <cell r="B214" t="str">
            <v>XQ1705</v>
          </cell>
          <cell r="C214">
            <v>39372</v>
          </cell>
        </row>
        <row r="215">
          <cell r="B215" t="str">
            <v>XQ1705</v>
          </cell>
          <cell r="C215">
            <v>39372</v>
          </cell>
        </row>
        <row r="216">
          <cell r="B216" t="str">
            <v>XQ1705</v>
          </cell>
          <cell r="C216">
            <v>39372</v>
          </cell>
        </row>
        <row r="217">
          <cell r="B217" t="str">
            <v>XQ1705</v>
          </cell>
          <cell r="C217">
            <v>39372</v>
          </cell>
        </row>
        <row r="218">
          <cell r="B218" t="str">
            <v>XQ1705</v>
          </cell>
          <cell r="C218">
            <v>39372</v>
          </cell>
        </row>
        <row r="219">
          <cell r="B219" t="str">
            <v>XQ1705</v>
          </cell>
          <cell r="C219">
            <v>39372</v>
          </cell>
        </row>
        <row r="220">
          <cell r="B220" t="str">
            <v>XQ1705</v>
          </cell>
          <cell r="C220">
            <v>39372</v>
          </cell>
        </row>
        <row r="221">
          <cell r="B221" t="str">
            <v>XR1001</v>
          </cell>
          <cell r="C221">
            <v>39447</v>
          </cell>
        </row>
        <row r="222">
          <cell r="B222" t="str">
            <v>XR1001</v>
          </cell>
          <cell r="C222">
            <v>39447</v>
          </cell>
        </row>
        <row r="223">
          <cell r="B223" t="str">
            <v>XR1001</v>
          </cell>
          <cell r="C223">
            <v>39443</v>
          </cell>
        </row>
        <row r="224">
          <cell r="B224" t="str">
            <v>XR1002</v>
          </cell>
          <cell r="C224">
            <v>39447</v>
          </cell>
        </row>
        <row r="225">
          <cell r="B225" t="str">
            <v>XR1002</v>
          </cell>
          <cell r="C225">
            <v>39447</v>
          </cell>
        </row>
        <row r="226">
          <cell r="B226" t="str">
            <v>XR1002</v>
          </cell>
          <cell r="C226">
            <v>39447</v>
          </cell>
        </row>
        <row r="227">
          <cell r="B227" t="str">
            <v>XR1002</v>
          </cell>
          <cell r="C227">
            <v>39447</v>
          </cell>
        </row>
        <row r="228">
          <cell r="B228" t="str">
            <v>XR1002</v>
          </cell>
          <cell r="C228">
            <v>39447</v>
          </cell>
        </row>
        <row r="229">
          <cell r="B229" t="str">
            <v>XR1002</v>
          </cell>
          <cell r="C229">
            <v>39447</v>
          </cell>
        </row>
        <row r="230">
          <cell r="B230" t="str">
            <v>XR1002</v>
          </cell>
          <cell r="C230">
            <v>39447</v>
          </cell>
        </row>
        <row r="231">
          <cell r="B231" t="str">
            <v>XR1002</v>
          </cell>
          <cell r="C231">
            <v>39447</v>
          </cell>
        </row>
        <row r="232">
          <cell r="B232" t="str">
            <v>XR1002</v>
          </cell>
          <cell r="C232">
            <v>39447</v>
          </cell>
        </row>
        <row r="233">
          <cell r="B233" t="str">
            <v>XR1002</v>
          </cell>
          <cell r="C233">
            <v>39447</v>
          </cell>
        </row>
        <row r="234">
          <cell r="B234" t="str">
            <v>XR1002</v>
          </cell>
          <cell r="C234">
            <v>39447</v>
          </cell>
        </row>
        <row r="235">
          <cell r="B235" t="str">
            <v>XR1002</v>
          </cell>
          <cell r="C235">
            <v>39443</v>
          </cell>
        </row>
        <row r="236">
          <cell r="B236" t="str">
            <v>XR1002</v>
          </cell>
          <cell r="C236">
            <v>39443</v>
          </cell>
        </row>
        <row r="237">
          <cell r="B237" t="str">
            <v>XR1002</v>
          </cell>
          <cell r="C237">
            <v>39443</v>
          </cell>
        </row>
        <row r="238">
          <cell r="B238" t="str">
            <v>XR1002</v>
          </cell>
          <cell r="C238">
            <v>39443</v>
          </cell>
        </row>
        <row r="239">
          <cell r="B239" t="str">
            <v>XR1002</v>
          </cell>
          <cell r="C239">
            <v>39443</v>
          </cell>
        </row>
        <row r="240">
          <cell r="B240" t="str">
            <v>XR1007</v>
          </cell>
          <cell r="C240">
            <v>39447</v>
          </cell>
        </row>
        <row r="241">
          <cell r="B241" t="str">
            <v>XR1007</v>
          </cell>
          <cell r="C241">
            <v>39447</v>
          </cell>
        </row>
        <row r="242">
          <cell r="B242" t="str">
            <v>XR1007</v>
          </cell>
          <cell r="C242">
            <v>39443</v>
          </cell>
        </row>
        <row r="243">
          <cell r="B243" t="str">
            <v>XR1007</v>
          </cell>
          <cell r="C243">
            <v>39393</v>
          </cell>
        </row>
        <row r="244">
          <cell r="B244" t="str">
            <v>XR1007</v>
          </cell>
          <cell r="C244">
            <v>39393</v>
          </cell>
        </row>
        <row r="245">
          <cell r="B245" t="str">
            <v>XR1007</v>
          </cell>
          <cell r="C245">
            <v>39392</v>
          </cell>
        </row>
        <row r="246">
          <cell r="B246" t="str">
            <v>XR1007</v>
          </cell>
          <cell r="C246">
            <v>39392</v>
          </cell>
        </row>
        <row r="247">
          <cell r="B247" t="str">
            <v>XR1007</v>
          </cell>
          <cell r="C247">
            <v>39388</v>
          </cell>
        </row>
        <row r="248">
          <cell r="B248" t="str">
            <v>XR1007</v>
          </cell>
          <cell r="C248">
            <v>39388</v>
          </cell>
        </row>
        <row r="249">
          <cell r="B249" t="str">
            <v>XR1007</v>
          </cell>
          <cell r="C249">
            <v>39378</v>
          </cell>
        </row>
        <row r="250">
          <cell r="B250" t="str">
            <v>XR1007</v>
          </cell>
          <cell r="C250">
            <v>39365</v>
          </cell>
        </row>
        <row r="251">
          <cell r="B251" t="str">
            <v>XR1007</v>
          </cell>
          <cell r="C251">
            <v>39365</v>
          </cell>
        </row>
        <row r="252">
          <cell r="B252" t="str">
            <v>XR1008</v>
          </cell>
          <cell r="C252">
            <v>39447</v>
          </cell>
        </row>
        <row r="253">
          <cell r="B253" t="str">
            <v>XR1008</v>
          </cell>
          <cell r="C253">
            <v>39447</v>
          </cell>
        </row>
        <row r="254">
          <cell r="B254" t="str">
            <v>XR1008</v>
          </cell>
          <cell r="C254">
            <v>39447</v>
          </cell>
        </row>
        <row r="255">
          <cell r="B255" t="str">
            <v>XR1008</v>
          </cell>
          <cell r="C255">
            <v>39447</v>
          </cell>
        </row>
        <row r="256">
          <cell r="B256" t="str">
            <v>XR1008</v>
          </cell>
          <cell r="C256">
            <v>39443</v>
          </cell>
        </row>
        <row r="257">
          <cell r="B257" t="str">
            <v>XR1008</v>
          </cell>
          <cell r="C257">
            <v>39443</v>
          </cell>
        </row>
        <row r="258">
          <cell r="B258" t="str">
            <v>XR1010</v>
          </cell>
          <cell r="C258">
            <v>39447</v>
          </cell>
        </row>
        <row r="259">
          <cell r="B259" t="str">
            <v>XR1010</v>
          </cell>
          <cell r="C259">
            <v>39447</v>
          </cell>
        </row>
        <row r="260">
          <cell r="B260" t="str">
            <v>XR1010</v>
          </cell>
          <cell r="C260">
            <v>39447</v>
          </cell>
        </row>
        <row r="261">
          <cell r="B261" t="str">
            <v>XR1010</v>
          </cell>
          <cell r="C261">
            <v>39447</v>
          </cell>
        </row>
        <row r="262">
          <cell r="B262" t="str">
            <v>XR1010</v>
          </cell>
          <cell r="C262">
            <v>39447</v>
          </cell>
        </row>
        <row r="263">
          <cell r="B263" t="str">
            <v>XR1010</v>
          </cell>
          <cell r="C263">
            <v>39443</v>
          </cell>
        </row>
        <row r="264">
          <cell r="B264" t="str">
            <v>XR1010</v>
          </cell>
          <cell r="C264">
            <v>39440</v>
          </cell>
        </row>
        <row r="265">
          <cell r="B265" t="str">
            <v>XR1010</v>
          </cell>
          <cell r="C265">
            <v>39414</v>
          </cell>
        </row>
        <row r="266">
          <cell r="B266" t="str">
            <v>XR1010</v>
          </cell>
          <cell r="C266">
            <v>39393</v>
          </cell>
        </row>
        <row r="267">
          <cell r="B267" t="str">
            <v>XR1010</v>
          </cell>
          <cell r="C267">
            <v>39365</v>
          </cell>
        </row>
        <row r="268">
          <cell r="B268" t="str">
            <v>XR1010</v>
          </cell>
          <cell r="C268">
            <v>39365</v>
          </cell>
        </row>
        <row r="269">
          <cell r="B269" t="str">
            <v>XR1010</v>
          </cell>
          <cell r="C269">
            <v>39365</v>
          </cell>
        </row>
        <row r="270">
          <cell r="B270" t="str">
            <v>XR1010</v>
          </cell>
          <cell r="C270">
            <v>39364</v>
          </cell>
        </row>
        <row r="271">
          <cell r="B271" t="str">
            <v>XR1010</v>
          </cell>
          <cell r="C271">
            <v>39358</v>
          </cell>
        </row>
        <row r="272">
          <cell r="B272" t="str">
            <v>XR1011</v>
          </cell>
          <cell r="C272">
            <v>39447</v>
          </cell>
        </row>
        <row r="273">
          <cell r="B273" t="str">
            <v>XR1011</v>
          </cell>
          <cell r="C273">
            <v>39447</v>
          </cell>
        </row>
        <row r="274">
          <cell r="B274" t="str">
            <v>XR1011</v>
          </cell>
          <cell r="C274">
            <v>39447</v>
          </cell>
        </row>
        <row r="275">
          <cell r="B275" t="str">
            <v>XR1011</v>
          </cell>
          <cell r="C275">
            <v>39447</v>
          </cell>
        </row>
        <row r="276">
          <cell r="B276" t="str">
            <v>XR1011</v>
          </cell>
          <cell r="C276">
            <v>39447</v>
          </cell>
        </row>
        <row r="277">
          <cell r="B277" t="str">
            <v>XR1011</v>
          </cell>
          <cell r="C277">
            <v>39443</v>
          </cell>
        </row>
        <row r="278">
          <cell r="B278" t="str">
            <v>XR1011</v>
          </cell>
          <cell r="C278">
            <v>39429</v>
          </cell>
        </row>
        <row r="279">
          <cell r="B279" t="str">
            <v>XR1012</v>
          </cell>
          <cell r="C279">
            <v>39447</v>
          </cell>
        </row>
        <row r="280">
          <cell r="B280" t="str">
            <v>XR1012</v>
          </cell>
          <cell r="C280">
            <v>39447</v>
          </cell>
        </row>
        <row r="281">
          <cell r="B281" t="str">
            <v>XR1012</v>
          </cell>
          <cell r="C281">
            <v>39447</v>
          </cell>
        </row>
        <row r="282">
          <cell r="B282" t="str">
            <v>XR1012</v>
          </cell>
          <cell r="C282">
            <v>39447</v>
          </cell>
        </row>
        <row r="283">
          <cell r="B283" t="str">
            <v>XR1012</v>
          </cell>
          <cell r="C283">
            <v>39447</v>
          </cell>
        </row>
        <row r="284">
          <cell r="B284" t="str">
            <v>XR1012</v>
          </cell>
          <cell r="C284">
            <v>39447</v>
          </cell>
        </row>
        <row r="285">
          <cell r="B285" t="str">
            <v>XR1012</v>
          </cell>
          <cell r="C285">
            <v>39447</v>
          </cell>
        </row>
        <row r="286">
          <cell r="B286" t="str">
            <v>XR1012</v>
          </cell>
          <cell r="C286">
            <v>39447</v>
          </cell>
        </row>
        <row r="287">
          <cell r="B287" t="str">
            <v>XR1012</v>
          </cell>
          <cell r="C287">
            <v>39447</v>
          </cell>
        </row>
        <row r="288">
          <cell r="B288" t="str">
            <v>XR1012</v>
          </cell>
          <cell r="C288">
            <v>39447</v>
          </cell>
        </row>
        <row r="289">
          <cell r="B289" t="str">
            <v>XR1012</v>
          </cell>
          <cell r="C289">
            <v>39447</v>
          </cell>
        </row>
        <row r="290">
          <cell r="B290" t="str">
            <v>XR1012</v>
          </cell>
          <cell r="C290">
            <v>39447</v>
          </cell>
        </row>
        <row r="291">
          <cell r="B291" t="str">
            <v>XR1012</v>
          </cell>
          <cell r="C291">
            <v>39443</v>
          </cell>
        </row>
        <row r="292">
          <cell r="B292" t="str">
            <v>XR1012</v>
          </cell>
          <cell r="C292">
            <v>39440</v>
          </cell>
        </row>
        <row r="293">
          <cell r="B293" t="str">
            <v>XR1012</v>
          </cell>
          <cell r="C293">
            <v>39440</v>
          </cell>
        </row>
        <row r="294">
          <cell r="B294" t="str">
            <v>XR1012</v>
          </cell>
          <cell r="C294">
            <v>39440</v>
          </cell>
        </row>
        <row r="295">
          <cell r="B295" t="str">
            <v>XR1012</v>
          </cell>
          <cell r="C295">
            <v>39440</v>
          </cell>
        </row>
        <row r="296">
          <cell r="B296" t="str">
            <v>XR1012</v>
          </cell>
          <cell r="C296">
            <v>39440</v>
          </cell>
        </row>
        <row r="297">
          <cell r="B297" t="str">
            <v>XR1012</v>
          </cell>
          <cell r="C297">
            <v>39437</v>
          </cell>
        </row>
        <row r="298">
          <cell r="B298" t="str">
            <v>XR1012</v>
          </cell>
          <cell r="C298">
            <v>39372</v>
          </cell>
        </row>
        <row r="299">
          <cell r="B299" t="str">
            <v>XR1012</v>
          </cell>
          <cell r="C299">
            <v>39372</v>
          </cell>
        </row>
        <row r="300">
          <cell r="B300" t="str">
            <v>XR1013</v>
          </cell>
          <cell r="C300">
            <v>39447</v>
          </cell>
        </row>
        <row r="301">
          <cell r="B301" t="str">
            <v>XR1013</v>
          </cell>
          <cell r="C301">
            <v>39447</v>
          </cell>
        </row>
        <row r="302">
          <cell r="B302" t="str">
            <v>XR1013</v>
          </cell>
          <cell r="C302">
            <v>39447</v>
          </cell>
        </row>
        <row r="303">
          <cell r="B303" t="str">
            <v>XR1013</v>
          </cell>
          <cell r="C303">
            <v>39447</v>
          </cell>
        </row>
        <row r="304">
          <cell r="B304" t="str">
            <v>XR1013</v>
          </cell>
          <cell r="C304">
            <v>39443</v>
          </cell>
        </row>
        <row r="305">
          <cell r="B305" t="str">
            <v>XR1013</v>
          </cell>
          <cell r="C305">
            <v>39429</v>
          </cell>
        </row>
        <row r="306">
          <cell r="B306" t="str">
            <v>XR1013</v>
          </cell>
          <cell r="C306">
            <v>39429</v>
          </cell>
        </row>
        <row r="307">
          <cell r="B307" t="str">
            <v>XR1013</v>
          </cell>
          <cell r="C307">
            <v>39386</v>
          </cell>
        </row>
        <row r="308">
          <cell r="B308" t="str">
            <v>XR1013</v>
          </cell>
          <cell r="C308">
            <v>39386</v>
          </cell>
        </row>
        <row r="309">
          <cell r="B309" t="str">
            <v>XR1015</v>
          </cell>
          <cell r="C309">
            <v>39447</v>
          </cell>
        </row>
        <row r="310">
          <cell r="B310" t="str">
            <v>XR1016</v>
          </cell>
          <cell r="C310">
            <v>39447</v>
          </cell>
        </row>
        <row r="311">
          <cell r="B311" t="str">
            <v>XR1016</v>
          </cell>
          <cell r="C311">
            <v>39447</v>
          </cell>
        </row>
        <row r="312">
          <cell r="B312" t="str">
            <v>XR1017</v>
          </cell>
          <cell r="C312">
            <v>39447</v>
          </cell>
        </row>
        <row r="313">
          <cell r="B313" t="str">
            <v>XR1017</v>
          </cell>
          <cell r="C313">
            <v>39447</v>
          </cell>
        </row>
        <row r="314">
          <cell r="B314" t="str">
            <v>XR1017</v>
          </cell>
          <cell r="C314">
            <v>39447</v>
          </cell>
        </row>
        <row r="315">
          <cell r="B315" t="str">
            <v>XR1017</v>
          </cell>
          <cell r="C315">
            <v>39447</v>
          </cell>
        </row>
        <row r="316">
          <cell r="B316" t="str">
            <v>XR1017</v>
          </cell>
          <cell r="C316">
            <v>39447</v>
          </cell>
        </row>
        <row r="317">
          <cell r="B317" t="str">
            <v>XR1019</v>
          </cell>
          <cell r="C317">
            <v>39443</v>
          </cell>
        </row>
        <row r="318">
          <cell r="B318" t="str">
            <v>XR1024</v>
          </cell>
          <cell r="C318">
            <v>39447</v>
          </cell>
        </row>
        <row r="319">
          <cell r="B319" t="str">
            <v>XR1028</v>
          </cell>
          <cell r="C319">
            <v>39447</v>
          </cell>
        </row>
        <row r="320">
          <cell r="B320" t="str">
            <v>XR1028</v>
          </cell>
          <cell r="C320">
            <v>39443</v>
          </cell>
        </row>
        <row r="321">
          <cell r="B321" t="str">
            <v>XR1031</v>
          </cell>
          <cell r="C321">
            <v>39414</v>
          </cell>
        </row>
        <row r="322">
          <cell r="B322" t="str">
            <v>XR1044</v>
          </cell>
          <cell r="C322">
            <v>39447</v>
          </cell>
        </row>
        <row r="323">
          <cell r="B323" t="str">
            <v>XR1044</v>
          </cell>
          <cell r="C323">
            <v>39429</v>
          </cell>
        </row>
        <row r="324">
          <cell r="B324" t="str">
            <v>XR1046</v>
          </cell>
          <cell r="C324">
            <v>39447</v>
          </cell>
        </row>
        <row r="325">
          <cell r="B325" t="str">
            <v>XR1046</v>
          </cell>
          <cell r="C325">
            <v>39447</v>
          </cell>
        </row>
        <row r="326">
          <cell r="B326" t="str">
            <v>XR1046</v>
          </cell>
          <cell r="C326">
            <v>39447</v>
          </cell>
        </row>
        <row r="327">
          <cell r="B327" t="str">
            <v>XR1046</v>
          </cell>
          <cell r="C327">
            <v>39447</v>
          </cell>
        </row>
        <row r="328">
          <cell r="B328" t="str">
            <v>XR1052</v>
          </cell>
          <cell r="C328">
            <v>39447</v>
          </cell>
        </row>
        <row r="329">
          <cell r="B329" t="str">
            <v>XR1052</v>
          </cell>
          <cell r="C329">
            <v>39447</v>
          </cell>
        </row>
        <row r="330">
          <cell r="B330" t="str">
            <v>XR1052</v>
          </cell>
          <cell r="C330">
            <v>39447</v>
          </cell>
        </row>
        <row r="331">
          <cell r="B331" t="str">
            <v>XR1052</v>
          </cell>
          <cell r="C331">
            <v>39447</v>
          </cell>
        </row>
        <row r="332">
          <cell r="B332" t="str">
            <v>XR1052</v>
          </cell>
          <cell r="C332">
            <v>39447</v>
          </cell>
        </row>
        <row r="333">
          <cell r="B333" t="str">
            <v>XR1052</v>
          </cell>
          <cell r="C333">
            <v>39443</v>
          </cell>
        </row>
        <row r="334">
          <cell r="B334" t="str">
            <v>XR1052</v>
          </cell>
          <cell r="C334">
            <v>39443</v>
          </cell>
        </row>
        <row r="335">
          <cell r="B335" t="str">
            <v>XR1052</v>
          </cell>
          <cell r="C335">
            <v>39377</v>
          </cell>
        </row>
        <row r="336">
          <cell r="B336" t="str">
            <v>XR1054</v>
          </cell>
          <cell r="C336">
            <v>39447</v>
          </cell>
        </row>
        <row r="337">
          <cell r="B337" t="str">
            <v>XR1054</v>
          </cell>
          <cell r="C337">
            <v>39447</v>
          </cell>
        </row>
        <row r="338">
          <cell r="B338" t="str">
            <v>XR1054</v>
          </cell>
          <cell r="C338">
            <v>39447</v>
          </cell>
        </row>
        <row r="339">
          <cell r="B339" t="str">
            <v>XR1058</v>
          </cell>
          <cell r="C339">
            <v>39447</v>
          </cell>
        </row>
        <row r="340">
          <cell r="B340" t="str">
            <v>XR1058</v>
          </cell>
          <cell r="C340">
            <v>39447</v>
          </cell>
        </row>
        <row r="341">
          <cell r="B341" t="str">
            <v>XR1058</v>
          </cell>
          <cell r="C341">
            <v>39447</v>
          </cell>
        </row>
        <row r="342">
          <cell r="B342" t="str">
            <v>XR1058</v>
          </cell>
          <cell r="C342">
            <v>39447</v>
          </cell>
        </row>
        <row r="343">
          <cell r="B343" t="str">
            <v>XR1058</v>
          </cell>
          <cell r="C343">
            <v>39447</v>
          </cell>
        </row>
        <row r="344">
          <cell r="B344" t="str">
            <v>XR1058</v>
          </cell>
          <cell r="C344">
            <v>39447</v>
          </cell>
        </row>
        <row r="345">
          <cell r="B345" t="str">
            <v>XR1058</v>
          </cell>
          <cell r="C345">
            <v>39447</v>
          </cell>
        </row>
        <row r="346">
          <cell r="B346" t="str">
            <v>XR1058</v>
          </cell>
          <cell r="C346">
            <v>39427</v>
          </cell>
        </row>
        <row r="347">
          <cell r="B347" t="str">
            <v>XR1058</v>
          </cell>
          <cell r="C347">
            <v>39427</v>
          </cell>
        </row>
        <row r="348">
          <cell r="B348" t="str">
            <v>XR1058</v>
          </cell>
          <cell r="C348">
            <v>39427</v>
          </cell>
        </row>
        <row r="349">
          <cell r="B349" t="str">
            <v>XR1058</v>
          </cell>
          <cell r="C349">
            <v>39427</v>
          </cell>
        </row>
        <row r="350">
          <cell r="B350" t="str">
            <v>XR1058</v>
          </cell>
          <cell r="C350">
            <v>39427</v>
          </cell>
        </row>
        <row r="351">
          <cell r="B351" t="str">
            <v>XR1058</v>
          </cell>
          <cell r="C351">
            <v>39427</v>
          </cell>
        </row>
        <row r="352">
          <cell r="B352" t="str">
            <v>XR1058</v>
          </cell>
          <cell r="C352">
            <v>39427</v>
          </cell>
        </row>
        <row r="353">
          <cell r="B353" t="str">
            <v>XR1058</v>
          </cell>
          <cell r="C353">
            <v>39427</v>
          </cell>
        </row>
        <row r="354">
          <cell r="B354" t="str">
            <v>XR1058</v>
          </cell>
          <cell r="C354">
            <v>39427</v>
          </cell>
        </row>
        <row r="355">
          <cell r="B355" t="str">
            <v>XR1058</v>
          </cell>
          <cell r="C355">
            <v>39427</v>
          </cell>
        </row>
        <row r="356">
          <cell r="B356" t="str">
            <v>XR1058</v>
          </cell>
          <cell r="C356">
            <v>39398</v>
          </cell>
        </row>
        <row r="357">
          <cell r="B357" t="str">
            <v>XR1058</v>
          </cell>
          <cell r="C357">
            <v>39398</v>
          </cell>
        </row>
        <row r="358">
          <cell r="B358" t="str">
            <v>XR1058</v>
          </cell>
          <cell r="C358">
            <v>39398</v>
          </cell>
        </row>
        <row r="359">
          <cell r="B359" t="str">
            <v>XR1058</v>
          </cell>
          <cell r="C359">
            <v>39398</v>
          </cell>
        </row>
        <row r="360">
          <cell r="B360" t="str">
            <v>XR1058</v>
          </cell>
          <cell r="C360">
            <v>39398</v>
          </cell>
        </row>
        <row r="361">
          <cell r="B361" t="str">
            <v>XR1058</v>
          </cell>
          <cell r="C361">
            <v>39398</v>
          </cell>
        </row>
        <row r="362">
          <cell r="B362" t="str">
            <v>XR1058</v>
          </cell>
          <cell r="C362">
            <v>39398</v>
          </cell>
        </row>
        <row r="363">
          <cell r="B363" t="str">
            <v>XR1058</v>
          </cell>
          <cell r="C363">
            <v>39398</v>
          </cell>
        </row>
        <row r="364">
          <cell r="B364" t="str">
            <v>XR1058</v>
          </cell>
          <cell r="C364">
            <v>39398</v>
          </cell>
        </row>
        <row r="365">
          <cell r="B365" t="str">
            <v>XR1058</v>
          </cell>
          <cell r="C365">
            <v>39398</v>
          </cell>
        </row>
        <row r="366">
          <cell r="B366" t="str">
            <v>XR1058</v>
          </cell>
          <cell r="C366">
            <v>39372</v>
          </cell>
        </row>
        <row r="367">
          <cell r="B367" t="str">
            <v>XR1058</v>
          </cell>
          <cell r="C367">
            <v>39372</v>
          </cell>
        </row>
        <row r="368">
          <cell r="B368" t="str">
            <v>XR1058</v>
          </cell>
          <cell r="C368">
            <v>39372</v>
          </cell>
        </row>
        <row r="369">
          <cell r="B369" t="str">
            <v>XR1058</v>
          </cell>
          <cell r="C369">
            <v>39372</v>
          </cell>
        </row>
        <row r="370">
          <cell r="B370" t="str">
            <v>XR1058</v>
          </cell>
          <cell r="C370">
            <v>39372</v>
          </cell>
        </row>
        <row r="371">
          <cell r="B371" t="str">
            <v>XR1058</v>
          </cell>
          <cell r="C371">
            <v>39372</v>
          </cell>
        </row>
        <row r="372">
          <cell r="B372" t="str">
            <v>XR1058</v>
          </cell>
          <cell r="C372">
            <v>39372</v>
          </cell>
        </row>
        <row r="373">
          <cell r="B373" t="str">
            <v>XR1058</v>
          </cell>
          <cell r="C373">
            <v>39372</v>
          </cell>
        </row>
        <row r="374">
          <cell r="B374" t="str">
            <v>XR1058</v>
          </cell>
          <cell r="C374">
            <v>39372</v>
          </cell>
        </row>
        <row r="375">
          <cell r="B375" t="str">
            <v>XR1058</v>
          </cell>
          <cell r="C375">
            <v>39372</v>
          </cell>
        </row>
        <row r="376">
          <cell r="B376" t="str">
            <v>XR1059</v>
          </cell>
          <cell r="C376">
            <v>39447</v>
          </cell>
        </row>
        <row r="377">
          <cell r="B377" t="str">
            <v>XR1060</v>
          </cell>
          <cell r="C377">
            <v>39447</v>
          </cell>
        </row>
        <row r="378">
          <cell r="B378" t="str">
            <v>XR1061</v>
          </cell>
          <cell r="C378">
            <v>39447</v>
          </cell>
        </row>
        <row r="379">
          <cell r="B379" t="str">
            <v>XR1061</v>
          </cell>
          <cell r="C379">
            <v>39378</v>
          </cell>
        </row>
        <row r="380">
          <cell r="B380" t="str">
            <v>XR1101</v>
          </cell>
          <cell r="C380">
            <v>39447</v>
          </cell>
        </row>
        <row r="381">
          <cell r="B381" t="str">
            <v>XR1101</v>
          </cell>
          <cell r="C381">
            <v>39447</v>
          </cell>
        </row>
        <row r="382">
          <cell r="B382" t="str">
            <v>XR1101</v>
          </cell>
          <cell r="C382">
            <v>39447</v>
          </cell>
        </row>
        <row r="383">
          <cell r="B383" t="str">
            <v>XR1101</v>
          </cell>
          <cell r="C383">
            <v>39447</v>
          </cell>
        </row>
        <row r="384">
          <cell r="B384" t="str">
            <v>XR1103</v>
          </cell>
          <cell r="C384">
            <v>39447</v>
          </cell>
        </row>
        <row r="385">
          <cell r="B385" t="str">
            <v>XR1103</v>
          </cell>
          <cell r="C385">
            <v>39447</v>
          </cell>
        </row>
        <row r="386">
          <cell r="B386" t="str">
            <v>XR1103</v>
          </cell>
          <cell r="C386">
            <v>39427</v>
          </cell>
        </row>
        <row r="387">
          <cell r="B387" t="str">
            <v>XR1103</v>
          </cell>
          <cell r="C387">
            <v>39398</v>
          </cell>
        </row>
        <row r="388">
          <cell r="B388" t="str">
            <v>XR1104</v>
          </cell>
          <cell r="C388">
            <v>39447</v>
          </cell>
        </row>
        <row r="389">
          <cell r="B389" t="str">
            <v>XR1104</v>
          </cell>
          <cell r="C389">
            <v>39447</v>
          </cell>
        </row>
        <row r="390">
          <cell r="B390" t="str">
            <v>XR1104</v>
          </cell>
          <cell r="C390">
            <v>39447</v>
          </cell>
        </row>
        <row r="391">
          <cell r="B391" t="str">
            <v>XR1106</v>
          </cell>
          <cell r="C391">
            <v>39447</v>
          </cell>
        </row>
        <row r="392">
          <cell r="B392" t="str">
            <v>XR1106</v>
          </cell>
          <cell r="C392">
            <v>39447</v>
          </cell>
        </row>
        <row r="393">
          <cell r="B393" t="str">
            <v>XR1106</v>
          </cell>
          <cell r="C393">
            <v>39447</v>
          </cell>
        </row>
        <row r="394">
          <cell r="B394" t="str">
            <v>XR1106</v>
          </cell>
          <cell r="C394">
            <v>39426</v>
          </cell>
        </row>
        <row r="395">
          <cell r="B395" t="str">
            <v>XR1106</v>
          </cell>
          <cell r="C395">
            <v>39426</v>
          </cell>
        </row>
        <row r="396">
          <cell r="B396" t="str">
            <v>XR1106</v>
          </cell>
          <cell r="C396">
            <v>39407</v>
          </cell>
        </row>
        <row r="397">
          <cell r="B397" t="str">
            <v>XR1108</v>
          </cell>
          <cell r="C397">
            <v>39447</v>
          </cell>
        </row>
        <row r="398">
          <cell r="B398" t="str">
            <v>XR1110</v>
          </cell>
          <cell r="C398">
            <v>39447</v>
          </cell>
        </row>
        <row r="399">
          <cell r="B399" t="str">
            <v>XR1211</v>
          </cell>
          <cell r="C399">
            <v>39447</v>
          </cell>
        </row>
        <row r="400">
          <cell r="B400" t="str">
            <v>XR1212</v>
          </cell>
          <cell r="C400">
            <v>39447</v>
          </cell>
        </row>
        <row r="401">
          <cell r="B401" t="str">
            <v>XR1212</v>
          </cell>
          <cell r="C401">
            <v>39443</v>
          </cell>
        </row>
        <row r="402">
          <cell r="B402" t="str">
            <v>XR1214</v>
          </cell>
          <cell r="C402">
            <v>39447</v>
          </cell>
        </row>
        <row r="403">
          <cell r="B403" t="str">
            <v>XR1214</v>
          </cell>
          <cell r="C403">
            <v>39443</v>
          </cell>
        </row>
        <row r="404">
          <cell r="B404" t="str">
            <v>XR1305</v>
          </cell>
          <cell r="C404">
            <v>39447</v>
          </cell>
        </row>
        <row r="405">
          <cell r="B405" t="str">
            <v>XR1305</v>
          </cell>
          <cell r="C405">
            <v>39412</v>
          </cell>
        </row>
        <row r="406">
          <cell r="B406" t="str">
            <v>XR1401</v>
          </cell>
          <cell r="C406">
            <v>39447</v>
          </cell>
        </row>
        <row r="407">
          <cell r="B407" t="str">
            <v>XR1401</v>
          </cell>
          <cell r="C407">
            <v>39447</v>
          </cell>
        </row>
        <row r="408">
          <cell r="B408" t="str">
            <v>XR1401</v>
          </cell>
          <cell r="C408">
            <v>39447</v>
          </cell>
        </row>
        <row r="409">
          <cell r="B409" t="str">
            <v>XR1404</v>
          </cell>
          <cell r="C409">
            <v>39447</v>
          </cell>
        </row>
        <row r="410">
          <cell r="B410" t="str">
            <v>XR1404</v>
          </cell>
          <cell r="C410">
            <v>39447</v>
          </cell>
        </row>
        <row r="411">
          <cell r="B411" t="str">
            <v>XR1404</v>
          </cell>
          <cell r="C411">
            <v>39447</v>
          </cell>
        </row>
        <row r="412">
          <cell r="B412" t="str">
            <v>XR1404</v>
          </cell>
          <cell r="C412">
            <v>39443</v>
          </cell>
        </row>
        <row r="413">
          <cell r="B413" t="str">
            <v>XR1404</v>
          </cell>
          <cell r="C413">
            <v>39378</v>
          </cell>
        </row>
        <row r="414">
          <cell r="B414" t="str">
            <v>XR1408</v>
          </cell>
          <cell r="C414">
            <v>39447</v>
          </cell>
        </row>
        <row r="415">
          <cell r="B415" t="str">
            <v>XR1408</v>
          </cell>
          <cell r="C415">
            <v>39429</v>
          </cell>
        </row>
        <row r="416">
          <cell r="B416" t="str">
            <v>XR1408</v>
          </cell>
          <cell r="C416">
            <v>39429</v>
          </cell>
        </row>
        <row r="417">
          <cell r="B417" t="str">
            <v>XR1408</v>
          </cell>
          <cell r="C417">
            <v>39387</v>
          </cell>
        </row>
        <row r="418">
          <cell r="B418" t="str">
            <v>XR1409</v>
          </cell>
          <cell r="C418">
            <v>39447</v>
          </cell>
        </row>
        <row r="419">
          <cell r="B419" t="str">
            <v>XR1409</v>
          </cell>
          <cell r="C419">
            <v>39429</v>
          </cell>
        </row>
        <row r="420">
          <cell r="B420" t="str">
            <v>XR1409</v>
          </cell>
          <cell r="C420">
            <v>39429</v>
          </cell>
        </row>
        <row r="421">
          <cell r="B421" t="str">
            <v>XR1409</v>
          </cell>
          <cell r="C421">
            <v>39387</v>
          </cell>
        </row>
        <row r="422">
          <cell r="B422" t="str">
            <v>XR1410</v>
          </cell>
          <cell r="C422">
            <v>39447</v>
          </cell>
        </row>
        <row r="423">
          <cell r="B423" t="str">
            <v>XR1410</v>
          </cell>
          <cell r="C423">
            <v>39447</v>
          </cell>
        </row>
        <row r="424">
          <cell r="B424" t="str">
            <v>XR1410</v>
          </cell>
          <cell r="C424">
            <v>39447</v>
          </cell>
        </row>
        <row r="425">
          <cell r="B425" t="str">
            <v>XR1410</v>
          </cell>
          <cell r="C425">
            <v>39447</v>
          </cell>
        </row>
        <row r="426">
          <cell r="B426" t="str">
            <v>XR1410</v>
          </cell>
          <cell r="C426">
            <v>39447</v>
          </cell>
        </row>
        <row r="427">
          <cell r="B427" t="str">
            <v>XR1501</v>
          </cell>
          <cell r="C427">
            <v>39447</v>
          </cell>
        </row>
        <row r="428">
          <cell r="B428" t="str">
            <v>XR1501</v>
          </cell>
          <cell r="C428">
            <v>39443</v>
          </cell>
        </row>
        <row r="429">
          <cell r="B429" t="str">
            <v>XR1503</v>
          </cell>
          <cell r="C429">
            <v>39447</v>
          </cell>
        </row>
        <row r="430">
          <cell r="B430" t="str">
            <v>XR1503</v>
          </cell>
          <cell r="C430">
            <v>39447</v>
          </cell>
        </row>
        <row r="431">
          <cell r="B431" t="str">
            <v>XR1701</v>
          </cell>
          <cell r="C431">
            <v>39447</v>
          </cell>
        </row>
        <row r="432">
          <cell r="B432" t="str">
            <v>XR1701</v>
          </cell>
          <cell r="C432">
            <v>39447</v>
          </cell>
        </row>
        <row r="433">
          <cell r="B433" t="str">
            <v>XR1701</v>
          </cell>
          <cell r="C433">
            <v>39447</v>
          </cell>
        </row>
        <row r="434">
          <cell r="B434" t="str">
            <v>XR1704</v>
          </cell>
          <cell r="C434">
            <v>39447</v>
          </cell>
        </row>
        <row r="435">
          <cell r="B435" t="str">
            <v>XR1704</v>
          </cell>
          <cell r="C435">
            <v>39447</v>
          </cell>
        </row>
        <row r="436">
          <cell r="B436" t="str">
            <v>XR1704</v>
          </cell>
          <cell r="C436">
            <v>39447</v>
          </cell>
        </row>
        <row r="437">
          <cell r="B437" t="str">
            <v>XR1704</v>
          </cell>
          <cell r="C437">
            <v>39440</v>
          </cell>
        </row>
        <row r="438">
          <cell r="B438" t="str">
            <v>XR1704</v>
          </cell>
          <cell r="C438">
            <v>39440</v>
          </cell>
        </row>
        <row r="439">
          <cell r="B439" t="str">
            <v>XR1704</v>
          </cell>
          <cell r="C439">
            <v>39440</v>
          </cell>
        </row>
        <row r="440">
          <cell r="B440" t="str">
            <v>XR1708</v>
          </cell>
          <cell r="C440">
            <v>39447</v>
          </cell>
        </row>
        <row r="441">
          <cell r="B441" t="str">
            <v>XR1708</v>
          </cell>
          <cell r="C441">
            <v>39399</v>
          </cell>
        </row>
        <row r="442">
          <cell r="B442" t="str">
            <v>XR1709</v>
          </cell>
          <cell r="C442">
            <v>39447</v>
          </cell>
        </row>
        <row r="443">
          <cell r="B443" t="str">
            <v>XR1709</v>
          </cell>
          <cell r="C443">
            <v>39415</v>
          </cell>
        </row>
        <row r="444">
          <cell r="B444" t="str">
            <v>XR1711</v>
          </cell>
          <cell r="C444">
            <v>39447</v>
          </cell>
        </row>
        <row r="445">
          <cell r="B445" t="str">
            <v>XR1713</v>
          </cell>
          <cell r="C445">
            <v>39447</v>
          </cell>
        </row>
        <row r="446">
          <cell r="B446" t="str">
            <v>XR1713</v>
          </cell>
          <cell r="C446">
            <v>39447</v>
          </cell>
        </row>
        <row r="447">
          <cell r="B447" t="str">
            <v>XR1713</v>
          </cell>
          <cell r="C447">
            <v>39447</v>
          </cell>
        </row>
        <row r="448">
          <cell r="B448" t="str">
            <v>XR1713</v>
          </cell>
          <cell r="C448">
            <v>39447</v>
          </cell>
        </row>
        <row r="449">
          <cell r="B449" t="str">
            <v>XR1713</v>
          </cell>
          <cell r="C449">
            <v>39447</v>
          </cell>
        </row>
        <row r="450">
          <cell r="B450" t="str">
            <v>XR1713</v>
          </cell>
          <cell r="C450">
            <v>39447</v>
          </cell>
        </row>
        <row r="451">
          <cell r="B451" t="str">
            <v>XR1713</v>
          </cell>
          <cell r="C451">
            <v>39440</v>
          </cell>
        </row>
        <row r="452">
          <cell r="B452" t="str">
            <v>XR1713</v>
          </cell>
          <cell r="C452">
            <v>39440</v>
          </cell>
        </row>
        <row r="453">
          <cell r="B453" t="str">
            <v>XR1713</v>
          </cell>
          <cell r="C453">
            <v>39412</v>
          </cell>
        </row>
        <row r="454">
          <cell r="B454" t="str">
            <v>XR1713</v>
          </cell>
          <cell r="C454">
            <v>39408</v>
          </cell>
        </row>
        <row r="455">
          <cell r="B455" t="str">
            <v>XR1713</v>
          </cell>
          <cell r="C455">
            <v>39372</v>
          </cell>
        </row>
        <row r="456">
          <cell r="B456" t="str">
            <v>XR1714</v>
          </cell>
          <cell r="C456">
            <v>39447</v>
          </cell>
        </row>
        <row r="457">
          <cell r="B457" t="str">
            <v>XR1714</v>
          </cell>
          <cell r="C457">
            <v>39447</v>
          </cell>
        </row>
        <row r="458">
          <cell r="B458" t="str">
            <v>XR1714</v>
          </cell>
          <cell r="C458">
            <v>39447</v>
          </cell>
        </row>
        <row r="459">
          <cell r="B459" t="str">
            <v>XR1714</v>
          </cell>
          <cell r="C459">
            <v>39447</v>
          </cell>
        </row>
        <row r="460">
          <cell r="B460" t="str">
            <v>XR1714</v>
          </cell>
          <cell r="C460">
            <v>39447</v>
          </cell>
        </row>
        <row r="461">
          <cell r="B461" t="str">
            <v>XR1714</v>
          </cell>
          <cell r="C461">
            <v>39447</v>
          </cell>
        </row>
        <row r="462">
          <cell r="B462" t="str">
            <v>XR1714</v>
          </cell>
          <cell r="C462">
            <v>39447</v>
          </cell>
        </row>
        <row r="463">
          <cell r="B463" t="str">
            <v>XR1714</v>
          </cell>
          <cell r="C463">
            <v>39447</v>
          </cell>
        </row>
        <row r="464">
          <cell r="B464" t="str">
            <v>XR1714</v>
          </cell>
          <cell r="C464">
            <v>39447</v>
          </cell>
        </row>
        <row r="465">
          <cell r="B465" t="str">
            <v>XR1714</v>
          </cell>
          <cell r="C465">
            <v>39447</v>
          </cell>
        </row>
        <row r="466">
          <cell r="B466" t="str">
            <v>XR1714</v>
          </cell>
          <cell r="C466">
            <v>39447</v>
          </cell>
        </row>
        <row r="467">
          <cell r="B467" t="str">
            <v>XR1714</v>
          </cell>
          <cell r="C467">
            <v>39447</v>
          </cell>
        </row>
        <row r="468">
          <cell r="B468" t="str">
            <v>XR1714</v>
          </cell>
          <cell r="C468">
            <v>39447</v>
          </cell>
        </row>
        <row r="469">
          <cell r="B469" t="str">
            <v>XR1714</v>
          </cell>
          <cell r="C469">
            <v>39447</v>
          </cell>
        </row>
        <row r="470">
          <cell r="B470" t="str">
            <v>XR1714</v>
          </cell>
          <cell r="C470">
            <v>39372</v>
          </cell>
        </row>
        <row r="471">
          <cell r="B471" t="str">
            <v>XR2001</v>
          </cell>
          <cell r="C471">
            <v>39447</v>
          </cell>
        </row>
        <row r="472">
          <cell r="B472" t="str">
            <v>XR2001</v>
          </cell>
          <cell r="C472">
            <v>39447</v>
          </cell>
        </row>
        <row r="473">
          <cell r="B473" t="str">
            <v>XR2001</v>
          </cell>
          <cell r="C473">
            <v>39443</v>
          </cell>
        </row>
        <row r="474">
          <cell r="B474" t="str">
            <v>XR2003</v>
          </cell>
          <cell r="C474">
            <v>39447</v>
          </cell>
        </row>
        <row r="475">
          <cell r="B475" t="str">
            <v>XR2004</v>
          </cell>
          <cell r="C475">
            <v>39447</v>
          </cell>
        </row>
        <row r="476">
          <cell r="B476" t="str">
            <v>XR2004</v>
          </cell>
          <cell r="C476">
            <v>39447</v>
          </cell>
        </row>
        <row r="477">
          <cell r="B477" t="str">
            <v>XR2004</v>
          </cell>
          <cell r="C477">
            <v>39443</v>
          </cell>
        </row>
        <row r="478">
          <cell r="B478" t="str">
            <v>XR2005</v>
          </cell>
          <cell r="C478">
            <v>39371</v>
          </cell>
        </row>
        <row r="479">
          <cell r="B479" t="str">
            <v>XR2005</v>
          </cell>
          <cell r="C479">
            <v>39371</v>
          </cell>
        </row>
        <row r="480">
          <cell r="B480" t="str">
            <v>XR2005</v>
          </cell>
          <cell r="C480">
            <v>39371</v>
          </cell>
        </row>
        <row r="481">
          <cell r="B481" t="str">
            <v>XR2007</v>
          </cell>
          <cell r="C481">
            <v>39447</v>
          </cell>
        </row>
        <row r="482">
          <cell r="B482" t="str">
            <v>XR2007</v>
          </cell>
          <cell r="C482">
            <v>39447</v>
          </cell>
        </row>
        <row r="483">
          <cell r="B483" t="str">
            <v>XR2007</v>
          </cell>
          <cell r="C483">
            <v>39447</v>
          </cell>
        </row>
        <row r="484">
          <cell r="B484" t="str">
            <v>XR2007</v>
          </cell>
          <cell r="C484">
            <v>39447</v>
          </cell>
        </row>
        <row r="485">
          <cell r="B485" t="str">
            <v>XR2007</v>
          </cell>
          <cell r="C485">
            <v>39447</v>
          </cell>
        </row>
        <row r="486">
          <cell r="B486" t="str">
            <v>XR2007</v>
          </cell>
          <cell r="C486">
            <v>39447</v>
          </cell>
        </row>
        <row r="487">
          <cell r="B487" t="str">
            <v>XR2007</v>
          </cell>
          <cell r="C487">
            <v>39443</v>
          </cell>
        </row>
        <row r="488">
          <cell r="B488" t="str">
            <v>XR2007</v>
          </cell>
          <cell r="C488">
            <v>39371</v>
          </cell>
        </row>
        <row r="489">
          <cell r="B489" t="str">
            <v>XR2008</v>
          </cell>
          <cell r="C489">
            <v>39447</v>
          </cell>
        </row>
        <row r="490">
          <cell r="B490" t="str">
            <v>XR2008</v>
          </cell>
          <cell r="C490">
            <v>39447</v>
          </cell>
        </row>
        <row r="491">
          <cell r="B491" t="str">
            <v>XR2008</v>
          </cell>
          <cell r="C491">
            <v>39447</v>
          </cell>
        </row>
        <row r="492">
          <cell r="B492" t="str">
            <v>XR2008</v>
          </cell>
          <cell r="C492">
            <v>39443</v>
          </cell>
        </row>
        <row r="493">
          <cell r="B493" t="str">
            <v>XR2010</v>
          </cell>
          <cell r="C493">
            <v>39447</v>
          </cell>
        </row>
        <row r="494">
          <cell r="B494" t="str">
            <v>XR2010</v>
          </cell>
          <cell r="C494">
            <v>39447</v>
          </cell>
        </row>
        <row r="495">
          <cell r="B495" t="str">
            <v>XR2010</v>
          </cell>
          <cell r="C495">
            <v>39440</v>
          </cell>
        </row>
        <row r="496">
          <cell r="B496" t="str">
            <v>XR2010</v>
          </cell>
          <cell r="C496">
            <v>39440</v>
          </cell>
        </row>
        <row r="497">
          <cell r="B497" t="str">
            <v>XR2010</v>
          </cell>
          <cell r="C497">
            <v>39371</v>
          </cell>
        </row>
        <row r="498">
          <cell r="B498" t="str">
            <v>XR2012</v>
          </cell>
          <cell r="C498">
            <v>39447</v>
          </cell>
        </row>
        <row r="499">
          <cell r="B499" t="str">
            <v>XR2012</v>
          </cell>
          <cell r="C499">
            <v>39447</v>
          </cell>
        </row>
        <row r="500">
          <cell r="B500" t="str">
            <v>XR2012</v>
          </cell>
          <cell r="C500">
            <v>39440</v>
          </cell>
        </row>
        <row r="501">
          <cell r="B501" t="str">
            <v>XR2012</v>
          </cell>
          <cell r="C501">
            <v>39436</v>
          </cell>
        </row>
        <row r="502">
          <cell r="B502" t="str">
            <v>XR2023</v>
          </cell>
          <cell r="C502">
            <v>39447</v>
          </cell>
        </row>
        <row r="503">
          <cell r="B503" t="str">
            <v>XR2023</v>
          </cell>
          <cell r="C503">
            <v>39447</v>
          </cell>
        </row>
        <row r="504">
          <cell r="B504" t="str">
            <v>XR2023</v>
          </cell>
          <cell r="C504">
            <v>39447</v>
          </cell>
        </row>
        <row r="505">
          <cell r="B505" t="str">
            <v>XR2023</v>
          </cell>
          <cell r="C505">
            <v>39447</v>
          </cell>
        </row>
        <row r="506">
          <cell r="B506" t="str">
            <v>XR2023</v>
          </cell>
          <cell r="C506">
            <v>39447</v>
          </cell>
        </row>
        <row r="507">
          <cell r="B507" t="str">
            <v>XR2023</v>
          </cell>
          <cell r="C507">
            <v>39447</v>
          </cell>
        </row>
        <row r="508">
          <cell r="B508" t="str">
            <v>XR2023</v>
          </cell>
          <cell r="C508">
            <v>39393</v>
          </cell>
        </row>
        <row r="509">
          <cell r="B509" t="str">
            <v>XR2024</v>
          </cell>
          <cell r="C509">
            <v>39447</v>
          </cell>
        </row>
        <row r="510">
          <cell r="B510" t="str">
            <v>XR2024</v>
          </cell>
          <cell r="C510">
            <v>39447</v>
          </cell>
        </row>
        <row r="511">
          <cell r="B511" t="str">
            <v>XR2024</v>
          </cell>
          <cell r="C511">
            <v>39447</v>
          </cell>
        </row>
        <row r="512">
          <cell r="B512" t="str">
            <v>XR2024</v>
          </cell>
          <cell r="C512">
            <v>39447</v>
          </cell>
        </row>
        <row r="513">
          <cell r="B513" t="str">
            <v>XR2024</v>
          </cell>
          <cell r="C513">
            <v>39447</v>
          </cell>
        </row>
        <row r="514">
          <cell r="B514" t="str">
            <v>XR2024</v>
          </cell>
          <cell r="C514">
            <v>39447</v>
          </cell>
        </row>
        <row r="515">
          <cell r="B515" t="str">
            <v>XR2024</v>
          </cell>
          <cell r="C515">
            <v>39447</v>
          </cell>
        </row>
        <row r="516">
          <cell r="B516" t="str">
            <v>XR2024</v>
          </cell>
          <cell r="C516">
            <v>39447</v>
          </cell>
        </row>
        <row r="517">
          <cell r="B517" t="str">
            <v>XR2024</v>
          </cell>
          <cell r="C517">
            <v>39447</v>
          </cell>
        </row>
        <row r="518">
          <cell r="B518" t="str">
            <v>XR2024</v>
          </cell>
          <cell r="C518">
            <v>39447</v>
          </cell>
        </row>
        <row r="519">
          <cell r="B519" t="str">
            <v>XR2024</v>
          </cell>
          <cell r="C519">
            <v>39447</v>
          </cell>
        </row>
        <row r="520">
          <cell r="B520" t="str">
            <v>XR2024</v>
          </cell>
          <cell r="C520">
            <v>39447</v>
          </cell>
        </row>
        <row r="521">
          <cell r="B521" t="str">
            <v>XR2024</v>
          </cell>
          <cell r="C521">
            <v>39447</v>
          </cell>
        </row>
        <row r="522">
          <cell r="B522" t="str">
            <v>XR2024</v>
          </cell>
          <cell r="C522">
            <v>39447</v>
          </cell>
        </row>
        <row r="523">
          <cell r="B523" t="str">
            <v>XR2024</v>
          </cell>
          <cell r="C523">
            <v>39447</v>
          </cell>
        </row>
        <row r="524">
          <cell r="B524" t="str">
            <v>XR2024</v>
          </cell>
          <cell r="C524">
            <v>39447</v>
          </cell>
        </row>
        <row r="525">
          <cell r="B525" t="str">
            <v>XR2024</v>
          </cell>
          <cell r="C525">
            <v>39447</v>
          </cell>
        </row>
        <row r="526">
          <cell r="B526" t="str">
            <v>XR2024</v>
          </cell>
          <cell r="C526">
            <v>39447</v>
          </cell>
        </row>
        <row r="527">
          <cell r="B527" t="str">
            <v>XR2024</v>
          </cell>
          <cell r="C527">
            <v>39436</v>
          </cell>
        </row>
        <row r="528">
          <cell r="B528" t="str">
            <v>XR2024</v>
          </cell>
          <cell r="C528">
            <v>39393</v>
          </cell>
        </row>
        <row r="529">
          <cell r="B529" t="str">
            <v>XR2024</v>
          </cell>
          <cell r="C529">
            <v>39380</v>
          </cell>
        </row>
        <row r="530">
          <cell r="B530" t="str">
            <v>XR2025</v>
          </cell>
          <cell r="C530">
            <v>39447</v>
          </cell>
        </row>
        <row r="531">
          <cell r="B531" t="str">
            <v>XR2025</v>
          </cell>
          <cell r="C531">
            <v>39447</v>
          </cell>
        </row>
        <row r="532">
          <cell r="B532" t="str">
            <v>XR2025</v>
          </cell>
          <cell r="C532">
            <v>39447</v>
          </cell>
        </row>
        <row r="533">
          <cell r="B533" t="str">
            <v>XR2025</v>
          </cell>
          <cell r="C533">
            <v>39447</v>
          </cell>
        </row>
        <row r="534">
          <cell r="B534" t="str">
            <v>XR2025</v>
          </cell>
          <cell r="C534">
            <v>39447</v>
          </cell>
        </row>
        <row r="535">
          <cell r="B535" t="str">
            <v>XR2025</v>
          </cell>
          <cell r="C535">
            <v>39393</v>
          </cell>
        </row>
        <row r="536">
          <cell r="B536" t="str">
            <v>XR2026</v>
          </cell>
          <cell r="C536">
            <v>39447</v>
          </cell>
        </row>
        <row r="537">
          <cell r="B537" t="str">
            <v>XR2026</v>
          </cell>
          <cell r="C537">
            <v>39447</v>
          </cell>
        </row>
        <row r="538">
          <cell r="B538" t="str">
            <v>XR2026</v>
          </cell>
          <cell r="C538">
            <v>39447</v>
          </cell>
        </row>
        <row r="539">
          <cell r="B539" t="str">
            <v>XR2026</v>
          </cell>
          <cell r="C539">
            <v>39447</v>
          </cell>
        </row>
        <row r="540">
          <cell r="B540" t="str">
            <v>XR2026</v>
          </cell>
          <cell r="C540">
            <v>39447</v>
          </cell>
        </row>
        <row r="541">
          <cell r="B541" t="str">
            <v>XR2026</v>
          </cell>
          <cell r="C541">
            <v>39447</v>
          </cell>
        </row>
        <row r="542">
          <cell r="B542" t="str">
            <v>XR2026</v>
          </cell>
          <cell r="C542">
            <v>39447</v>
          </cell>
        </row>
        <row r="543">
          <cell r="B543" t="str">
            <v>XR2026</v>
          </cell>
          <cell r="C543">
            <v>39447</v>
          </cell>
        </row>
        <row r="544">
          <cell r="B544" t="str">
            <v>XR2026</v>
          </cell>
          <cell r="C544">
            <v>39443</v>
          </cell>
        </row>
        <row r="545">
          <cell r="B545" t="str">
            <v>XR2026</v>
          </cell>
          <cell r="C545">
            <v>39436</v>
          </cell>
        </row>
        <row r="546">
          <cell r="B546" t="str">
            <v>XR2026</v>
          </cell>
          <cell r="C546">
            <v>39436</v>
          </cell>
        </row>
        <row r="547">
          <cell r="B547" t="str">
            <v>XR2026</v>
          </cell>
          <cell r="C547">
            <v>39436</v>
          </cell>
        </row>
        <row r="548">
          <cell r="B548" t="str">
            <v>XR2026</v>
          </cell>
          <cell r="C548">
            <v>39436</v>
          </cell>
        </row>
        <row r="549">
          <cell r="B549" t="str">
            <v>XR2026</v>
          </cell>
          <cell r="C549">
            <v>39436</v>
          </cell>
        </row>
        <row r="550">
          <cell r="B550" t="str">
            <v>XR2026</v>
          </cell>
          <cell r="C550">
            <v>39436</v>
          </cell>
        </row>
        <row r="551">
          <cell r="B551" t="str">
            <v>XR2026</v>
          </cell>
          <cell r="C551">
            <v>39436</v>
          </cell>
        </row>
        <row r="552">
          <cell r="B552" t="str">
            <v>XR2026</v>
          </cell>
          <cell r="C552">
            <v>39436</v>
          </cell>
        </row>
        <row r="553">
          <cell r="B553" t="str">
            <v>XR2026</v>
          </cell>
          <cell r="C553">
            <v>39436</v>
          </cell>
        </row>
        <row r="554">
          <cell r="B554" t="str">
            <v>XR2026</v>
          </cell>
          <cell r="C554">
            <v>39436</v>
          </cell>
        </row>
        <row r="555">
          <cell r="B555" t="str">
            <v>XR2026</v>
          </cell>
          <cell r="C555">
            <v>39436</v>
          </cell>
        </row>
        <row r="556">
          <cell r="B556" t="str">
            <v>XR2026</v>
          </cell>
          <cell r="C556">
            <v>39393</v>
          </cell>
        </row>
        <row r="557">
          <cell r="B557" t="str">
            <v>XR2027</v>
          </cell>
          <cell r="C557">
            <v>39447</v>
          </cell>
        </row>
        <row r="558">
          <cell r="B558" t="str">
            <v>XR2027</v>
          </cell>
          <cell r="C558">
            <v>39447</v>
          </cell>
        </row>
        <row r="559">
          <cell r="B559" t="str">
            <v>XR2027</v>
          </cell>
          <cell r="C559">
            <v>39447</v>
          </cell>
        </row>
        <row r="560">
          <cell r="B560" t="str">
            <v>XR2027</v>
          </cell>
          <cell r="C560">
            <v>39447</v>
          </cell>
        </row>
        <row r="561">
          <cell r="B561" t="str">
            <v>XR2027</v>
          </cell>
          <cell r="C561">
            <v>39447</v>
          </cell>
        </row>
        <row r="562">
          <cell r="B562" t="str">
            <v>XR2027</v>
          </cell>
          <cell r="C562">
            <v>39447</v>
          </cell>
        </row>
        <row r="563">
          <cell r="B563" t="str">
            <v>XR2027</v>
          </cell>
          <cell r="C563">
            <v>39436</v>
          </cell>
        </row>
        <row r="564">
          <cell r="B564" t="str">
            <v>XR2027</v>
          </cell>
          <cell r="C564">
            <v>39436</v>
          </cell>
        </row>
        <row r="565">
          <cell r="B565" t="str">
            <v>XR2027</v>
          </cell>
          <cell r="C565">
            <v>39436</v>
          </cell>
        </row>
        <row r="566">
          <cell r="B566" t="str">
            <v>XR2027</v>
          </cell>
          <cell r="C566">
            <v>39436</v>
          </cell>
        </row>
        <row r="567">
          <cell r="B567" t="str">
            <v>XR2027</v>
          </cell>
          <cell r="C567">
            <v>39436</v>
          </cell>
        </row>
        <row r="568">
          <cell r="B568" t="str">
            <v>XR2027</v>
          </cell>
          <cell r="C568">
            <v>39436</v>
          </cell>
        </row>
        <row r="569">
          <cell r="B569" t="str">
            <v>XR2027</v>
          </cell>
          <cell r="C569">
            <v>39436</v>
          </cell>
        </row>
        <row r="570">
          <cell r="B570" t="str">
            <v>XR2027</v>
          </cell>
          <cell r="C570">
            <v>39436</v>
          </cell>
        </row>
        <row r="571">
          <cell r="B571" t="str">
            <v>XR2027</v>
          </cell>
          <cell r="C571">
            <v>39436</v>
          </cell>
        </row>
        <row r="572">
          <cell r="B572" t="str">
            <v>XR2027</v>
          </cell>
          <cell r="C572">
            <v>39436</v>
          </cell>
        </row>
        <row r="573">
          <cell r="B573" t="str">
            <v>XR2027</v>
          </cell>
          <cell r="C573">
            <v>39436</v>
          </cell>
        </row>
        <row r="574">
          <cell r="B574" t="str">
            <v>XR2027</v>
          </cell>
          <cell r="C574">
            <v>39436</v>
          </cell>
        </row>
        <row r="575">
          <cell r="B575" t="str">
            <v>XR2027</v>
          </cell>
          <cell r="C575">
            <v>39393</v>
          </cell>
        </row>
        <row r="576">
          <cell r="B576" t="str">
            <v>XR2028</v>
          </cell>
          <cell r="C576">
            <v>39447</v>
          </cell>
        </row>
        <row r="577">
          <cell r="B577" t="str">
            <v>XR2028</v>
          </cell>
          <cell r="C577">
            <v>39447</v>
          </cell>
        </row>
        <row r="578">
          <cell r="B578" t="str">
            <v>XR2028</v>
          </cell>
          <cell r="C578">
            <v>39447</v>
          </cell>
        </row>
        <row r="579">
          <cell r="B579" t="str">
            <v>XR2028</v>
          </cell>
          <cell r="C579">
            <v>39447</v>
          </cell>
        </row>
        <row r="580">
          <cell r="B580" t="str">
            <v>XR2028</v>
          </cell>
          <cell r="C580">
            <v>39447</v>
          </cell>
        </row>
        <row r="581">
          <cell r="B581" t="str">
            <v>XR2028</v>
          </cell>
          <cell r="C581">
            <v>39447</v>
          </cell>
        </row>
        <row r="582">
          <cell r="B582" t="str">
            <v>XR2028</v>
          </cell>
          <cell r="C582">
            <v>39436</v>
          </cell>
        </row>
        <row r="583">
          <cell r="B583" t="str">
            <v>XR2028</v>
          </cell>
          <cell r="C583">
            <v>39436</v>
          </cell>
        </row>
        <row r="584">
          <cell r="B584" t="str">
            <v>XR2028</v>
          </cell>
          <cell r="C584">
            <v>39436</v>
          </cell>
        </row>
        <row r="585">
          <cell r="B585" t="str">
            <v>XR2028</v>
          </cell>
          <cell r="C585">
            <v>39436</v>
          </cell>
        </row>
        <row r="586">
          <cell r="B586" t="str">
            <v>XR2028</v>
          </cell>
          <cell r="C586">
            <v>39436</v>
          </cell>
        </row>
        <row r="587">
          <cell r="B587" t="str">
            <v>XR2028</v>
          </cell>
          <cell r="C587">
            <v>39436</v>
          </cell>
        </row>
        <row r="588">
          <cell r="B588" t="str">
            <v>XR2028</v>
          </cell>
          <cell r="C588">
            <v>39436</v>
          </cell>
        </row>
        <row r="589">
          <cell r="B589" t="str">
            <v>XR2028</v>
          </cell>
          <cell r="C589">
            <v>39436</v>
          </cell>
        </row>
        <row r="590">
          <cell r="B590" t="str">
            <v>XR2028</v>
          </cell>
          <cell r="C590">
            <v>39436</v>
          </cell>
        </row>
        <row r="591">
          <cell r="B591" t="str">
            <v>XR2028</v>
          </cell>
          <cell r="C591">
            <v>39436</v>
          </cell>
        </row>
        <row r="592">
          <cell r="B592" t="str">
            <v>XR2028</v>
          </cell>
          <cell r="C592">
            <v>39436</v>
          </cell>
        </row>
        <row r="593">
          <cell r="B593" t="str">
            <v>XR2028</v>
          </cell>
          <cell r="C593">
            <v>39436</v>
          </cell>
        </row>
        <row r="594">
          <cell r="B594" t="str">
            <v>XR2028</v>
          </cell>
          <cell r="C594">
            <v>39436</v>
          </cell>
        </row>
        <row r="595">
          <cell r="B595" t="str">
            <v>XR2028</v>
          </cell>
          <cell r="C595">
            <v>39436</v>
          </cell>
        </row>
        <row r="596">
          <cell r="B596" t="str">
            <v>XR2028</v>
          </cell>
          <cell r="C596">
            <v>39436</v>
          </cell>
        </row>
        <row r="597">
          <cell r="B597" t="str">
            <v>XR2028</v>
          </cell>
          <cell r="C597">
            <v>39393</v>
          </cell>
        </row>
        <row r="598">
          <cell r="B598" t="str">
            <v>XR2028</v>
          </cell>
          <cell r="C598">
            <v>39371</v>
          </cell>
        </row>
        <row r="599">
          <cell r="B599" t="str">
            <v>XR2029</v>
          </cell>
          <cell r="C599">
            <v>39447</v>
          </cell>
        </row>
        <row r="600">
          <cell r="B600" t="str">
            <v>XR2029</v>
          </cell>
          <cell r="C600">
            <v>39447</v>
          </cell>
        </row>
        <row r="601">
          <cell r="B601" t="str">
            <v>XR2029</v>
          </cell>
          <cell r="C601">
            <v>39447</v>
          </cell>
        </row>
        <row r="602">
          <cell r="B602" t="str">
            <v>XR2029</v>
          </cell>
          <cell r="C602">
            <v>39447</v>
          </cell>
        </row>
        <row r="603">
          <cell r="B603" t="str">
            <v>XR2029</v>
          </cell>
          <cell r="C603">
            <v>39447</v>
          </cell>
        </row>
        <row r="604">
          <cell r="B604" t="str">
            <v>XR2029</v>
          </cell>
          <cell r="C604">
            <v>39447</v>
          </cell>
        </row>
        <row r="605">
          <cell r="B605" t="str">
            <v>XR2029</v>
          </cell>
          <cell r="C605">
            <v>39447</v>
          </cell>
        </row>
        <row r="606">
          <cell r="B606" t="str">
            <v>XR2029</v>
          </cell>
          <cell r="C606">
            <v>39447</v>
          </cell>
        </row>
        <row r="607">
          <cell r="B607" t="str">
            <v>XR2029</v>
          </cell>
          <cell r="C607">
            <v>39447</v>
          </cell>
        </row>
        <row r="608">
          <cell r="B608" t="str">
            <v>XR2029</v>
          </cell>
          <cell r="C608">
            <v>39447</v>
          </cell>
        </row>
        <row r="609">
          <cell r="B609" t="str">
            <v>XR2029</v>
          </cell>
          <cell r="C609">
            <v>39447</v>
          </cell>
        </row>
        <row r="610">
          <cell r="B610" t="str">
            <v>XR2029</v>
          </cell>
          <cell r="C610">
            <v>39447</v>
          </cell>
        </row>
        <row r="611">
          <cell r="B611" t="str">
            <v>XR2029</v>
          </cell>
          <cell r="C611">
            <v>39447</v>
          </cell>
        </row>
        <row r="612">
          <cell r="B612" t="str">
            <v>XR2029</v>
          </cell>
          <cell r="C612">
            <v>39440</v>
          </cell>
        </row>
        <row r="613">
          <cell r="B613" t="str">
            <v>XR2029</v>
          </cell>
          <cell r="C613">
            <v>39440</v>
          </cell>
        </row>
        <row r="614">
          <cell r="B614" t="str">
            <v>XR2029</v>
          </cell>
          <cell r="C614">
            <v>39415</v>
          </cell>
        </row>
        <row r="615">
          <cell r="B615" t="str">
            <v>XR2029</v>
          </cell>
          <cell r="C615">
            <v>39393</v>
          </cell>
        </row>
        <row r="616">
          <cell r="B616" t="str">
            <v>XR2030</v>
          </cell>
          <cell r="C616">
            <v>39447</v>
          </cell>
        </row>
        <row r="617">
          <cell r="B617" t="str">
            <v>XR2030</v>
          </cell>
          <cell r="C617">
            <v>39447</v>
          </cell>
        </row>
        <row r="618">
          <cell r="B618" t="str">
            <v>XR2030</v>
          </cell>
          <cell r="C618">
            <v>39447</v>
          </cell>
        </row>
        <row r="619">
          <cell r="B619" t="str">
            <v>XR2030</v>
          </cell>
          <cell r="C619">
            <v>39447</v>
          </cell>
        </row>
        <row r="620">
          <cell r="B620" t="str">
            <v>XR2030</v>
          </cell>
          <cell r="C620">
            <v>39447</v>
          </cell>
        </row>
        <row r="621">
          <cell r="B621" t="str">
            <v>XR2030</v>
          </cell>
          <cell r="C621">
            <v>39447</v>
          </cell>
        </row>
        <row r="622">
          <cell r="B622" t="str">
            <v>XR2030</v>
          </cell>
          <cell r="C622">
            <v>39447</v>
          </cell>
        </row>
        <row r="623">
          <cell r="B623" t="str">
            <v>XR2030</v>
          </cell>
          <cell r="C623">
            <v>39447</v>
          </cell>
        </row>
        <row r="624">
          <cell r="B624" t="str">
            <v>XR2030</v>
          </cell>
          <cell r="C624">
            <v>39447</v>
          </cell>
        </row>
        <row r="625">
          <cell r="B625" t="str">
            <v>XR2030</v>
          </cell>
          <cell r="C625">
            <v>39440</v>
          </cell>
        </row>
        <row r="626">
          <cell r="B626" t="str">
            <v>XR2030</v>
          </cell>
          <cell r="C626">
            <v>39440</v>
          </cell>
        </row>
        <row r="627">
          <cell r="B627" t="str">
            <v>XR2030</v>
          </cell>
          <cell r="C627">
            <v>39440</v>
          </cell>
        </row>
        <row r="628">
          <cell r="B628" t="str">
            <v>XR2030</v>
          </cell>
          <cell r="C628">
            <v>39440</v>
          </cell>
        </row>
        <row r="629">
          <cell r="B629" t="str">
            <v>XR2030</v>
          </cell>
          <cell r="C629">
            <v>39440</v>
          </cell>
        </row>
        <row r="630">
          <cell r="B630" t="str">
            <v>XR2030</v>
          </cell>
          <cell r="C630">
            <v>39393</v>
          </cell>
        </row>
        <row r="631">
          <cell r="B631" t="str">
            <v>XR2030</v>
          </cell>
          <cell r="C631">
            <v>39377</v>
          </cell>
        </row>
        <row r="632">
          <cell r="B632" t="str">
            <v>XR2030</v>
          </cell>
          <cell r="C632">
            <v>39377</v>
          </cell>
        </row>
        <row r="633">
          <cell r="B633" t="str">
            <v>XR2034</v>
          </cell>
          <cell r="C633">
            <v>39447</v>
          </cell>
        </row>
        <row r="634">
          <cell r="B634" t="str">
            <v>XR2034</v>
          </cell>
          <cell r="C634">
            <v>39447</v>
          </cell>
        </row>
        <row r="635">
          <cell r="B635" t="str">
            <v>XR2034</v>
          </cell>
          <cell r="C635">
            <v>39443</v>
          </cell>
        </row>
        <row r="636">
          <cell r="B636" t="str">
            <v>XR2036</v>
          </cell>
          <cell r="C636">
            <v>39443</v>
          </cell>
        </row>
        <row r="637">
          <cell r="B637" t="str">
            <v>XR2038</v>
          </cell>
          <cell r="C637">
            <v>39447</v>
          </cell>
        </row>
        <row r="638">
          <cell r="B638" t="str">
            <v>XR2038</v>
          </cell>
          <cell r="C638">
            <v>39443</v>
          </cell>
        </row>
        <row r="639">
          <cell r="B639" t="str">
            <v>XR2040</v>
          </cell>
          <cell r="C639">
            <v>39447</v>
          </cell>
        </row>
        <row r="640">
          <cell r="B640" t="str">
            <v>XR2040</v>
          </cell>
          <cell r="C640">
            <v>39447</v>
          </cell>
        </row>
        <row r="641">
          <cell r="B641" t="str">
            <v>XR2040</v>
          </cell>
          <cell r="C641">
            <v>39447</v>
          </cell>
        </row>
        <row r="642">
          <cell r="B642" t="str">
            <v>XR2040</v>
          </cell>
          <cell r="C642">
            <v>39447</v>
          </cell>
        </row>
        <row r="643">
          <cell r="B643" t="str">
            <v>XR2040</v>
          </cell>
          <cell r="C643">
            <v>39443</v>
          </cell>
        </row>
        <row r="644">
          <cell r="B644" t="str">
            <v>XR2042</v>
          </cell>
          <cell r="C644">
            <v>39447</v>
          </cell>
        </row>
        <row r="645">
          <cell r="B645" t="str">
            <v>XR2042</v>
          </cell>
          <cell r="C645">
            <v>39447</v>
          </cell>
        </row>
        <row r="646">
          <cell r="B646" t="str">
            <v>XR2042</v>
          </cell>
          <cell r="C646">
            <v>39447</v>
          </cell>
        </row>
        <row r="647">
          <cell r="B647" t="str">
            <v>XR2042</v>
          </cell>
          <cell r="C647">
            <v>39447</v>
          </cell>
        </row>
        <row r="648">
          <cell r="B648" t="str">
            <v>XR2042</v>
          </cell>
          <cell r="C648">
            <v>39443</v>
          </cell>
        </row>
        <row r="649">
          <cell r="B649" t="str">
            <v>XR2044</v>
          </cell>
          <cell r="C649">
            <v>39447</v>
          </cell>
        </row>
        <row r="650">
          <cell r="B650" t="str">
            <v>XR2044</v>
          </cell>
          <cell r="C650">
            <v>39447</v>
          </cell>
        </row>
        <row r="651">
          <cell r="B651" t="str">
            <v>XR2044</v>
          </cell>
          <cell r="C651">
            <v>39443</v>
          </cell>
        </row>
        <row r="652">
          <cell r="B652" t="str">
            <v>XR2045</v>
          </cell>
          <cell r="C652">
            <v>39447</v>
          </cell>
        </row>
        <row r="653">
          <cell r="B653" t="str">
            <v>XR2045</v>
          </cell>
          <cell r="C653">
            <v>39443</v>
          </cell>
        </row>
        <row r="654">
          <cell r="B654" t="str">
            <v>XR2046</v>
          </cell>
          <cell r="C654">
            <v>39447</v>
          </cell>
        </row>
        <row r="655">
          <cell r="B655" t="str">
            <v>XR2046</v>
          </cell>
          <cell r="C655">
            <v>39447</v>
          </cell>
        </row>
        <row r="656">
          <cell r="B656" t="str">
            <v>XR2046</v>
          </cell>
          <cell r="C656">
            <v>39443</v>
          </cell>
        </row>
        <row r="657">
          <cell r="B657" t="str">
            <v>XR2048</v>
          </cell>
          <cell r="C657">
            <v>39447</v>
          </cell>
        </row>
        <row r="658">
          <cell r="B658" t="str">
            <v>XR2048</v>
          </cell>
          <cell r="C658">
            <v>39447</v>
          </cell>
        </row>
        <row r="659">
          <cell r="B659" t="str">
            <v>XR2048</v>
          </cell>
          <cell r="C659">
            <v>39443</v>
          </cell>
        </row>
        <row r="660">
          <cell r="B660" t="str">
            <v>XR2050</v>
          </cell>
          <cell r="C660">
            <v>39447</v>
          </cell>
        </row>
        <row r="661">
          <cell r="B661" t="str">
            <v>XR2050</v>
          </cell>
          <cell r="C661">
            <v>39447</v>
          </cell>
        </row>
        <row r="662">
          <cell r="B662" t="str">
            <v>XR2050</v>
          </cell>
          <cell r="C662">
            <v>39443</v>
          </cell>
        </row>
        <row r="663">
          <cell r="B663" t="str">
            <v>XR2052</v>
          </cell>
          <cell r="C663">
            <v>39447</v>
          </cell>
        </row>
        <row r="664">
          <cell r="B664" t="str">
            <v>XR2052</v>
          </cell>
          <cell r="C664">
            <v>39447</v>
          </cell>
        </row>
        <row r="665">
          <cell r="B665" t="str">
            <v>XR2052</v>
          </cell>
          <cell r="C665">
            <v>39447</v>
          </cell>
        </row>
        <row r="666">
          <cell r="B666" t="str">
            <v>XR2052</v>
          </cell>
          <cell r="C666">
            <v>39443</v>
          </cell>
        </row>
        <row r="667">
          <cell r="B667" t="str">
            <v>XR2054</v>
          </cell>
          <cell r="C667">
            <v>39447</v>
          </cell>
        </row>
        <row r="668">
          <cell r="B668" t="str">
            <v>XR2054</v>
          </cell>
          <cell r="C668">
            <v>39447</v>
          </cell>
        </row>
        <row r="669">
          <cell r="B669" t="str">
            <v>XR2054</v>
          </cell>
          <cell r="C669">
            <v>39443</v>
          </cell>
        </row>
        <row r="670">
          <cell r="B670" t="str">
            <v>XR2056</v>
          </cell>
          <cell r="C670">
            <v>39447</v>
          </cell>
        </row>
        <row r="671">
          <cell r="B671" t="str">
            <v>XR2056</v>
          </cell>
          <cell r="C671">
            <v>39447</v>
          </cell>
        </row>
        <row r="672">
          <cell r="B672" t="str">
            <v>XR2056</v>
          </cell>
          <cell r="C672">
            <v>39443</v>
          </cell>
        </row>
        <row r="673">
          <cell r="B673" t="str">
            <v>XR2101</v>
          </cell>
          <cell r="C673">
            <v>39447</v>
          </cell>
        </row>
        <row r="674">
          <cell r="B674" t="str">
            <v>XR2101</v>
          </cell>
          <cell r="C674">
            <v>39447</v>
          </cell>
        </row>
        <row r="675">
          <cell r="B675" t="str">
            <v>XR2102</v>
          </cell>
          <cell r="C675">
            <v>39447</v>
          </cell>
        </row>
        <row r="676">
          <cell r="B676" t="str">
            <v>XR2102</v>
          </cell>
          <cell r="C676">
            <v>39447</v>
          </cell>
        </row>
        <row r="677">
          <cell r="B677" t="str">
            <v>XR2102</v>
          </cell>
          <cell r="C677">
            <v>39447</v>
          </cell>
        </row>
        <row r="678">
          <cell r="B678" t="str">
            <v>XR2102</v>
          </cell>
          <cell r="C678">
            <v>39447</v>
          </cell>
        </row>
        <row r="679">
          <cell r="B679" t="str">
            <v>XR2103</v>
          </cell>
          <cell r="C679">
            <v>39447</v>
          </cell>
        </row>
        <row r="680">
          <cell r="B680" t="str">
            <v>XR2103</v>
          </cell>
          <cell r="C680">
            <v>39447</v>
          </cell>
        </row>
        <row r="681">
          <cell r="B681" t="str">
            <v>XR2103</v>
          </cell>
          <cell r="C681">
            <v>39447</v>
          </cell>
        </row>
        <row r="682">
          <cell r="B682" t="str">
            <v>XR2103</v>
          </cell>
          <cell r="C682">
            <v>39447</v>
          </cell>
        </row>
        <row r="683">
          <cell r="B683" t="str">
            <v>XR2103</v>
          </cell>
          <cell r="C683">
            <v>39447</v>
          </cell>
        </row>
        <row r="684">
          <cell r="B684" t="str">
            <v>XR2103</v>
          </cell>
          <cell r="C684">
            <v>39447</v>
          </cell>
        </row>
        <row r="685">
          <cell r="B685" t="str">
            <v>XR2103</v>
          </cell>
          <cell r="C685">
            <v>39447</v>
          </cell>
        </row>
        <row r="686">
          <cell r="B686" t="str">
            <v>XR2103</v>
          </cell>
          <cell r="C686">
            <v>39447</v>
          </cell>
        </row>
        <row r="687">
          <cell r="B687" t="str">
            <v>XR2103</v>
          </cell>
          <cell r="C687">
            <v>39447</v>
          </cell>
        </row>
        <row r="688">
          <cell r="B688" t="str">
            <v>XR2103</v>
          </cell>
          <cell r="C688">
            <v>39447</v>
          </cell>
        </row>
        <row r="689">
          <cell r="B689" t="str">
            <v>XR2103</v>
          </cell>
          <cell r="C689">
            <v>39447</v>
          </cell>
        </row>
        <row r="690">
          <cell r="B690" t="str">
            <v>XR2103</v>
          </cell>
          <cell r="C690">
            <v>39447</v>
          </cell>
        </row>
        <row r="691">
          <cell r="B691" t="str">
            <v>XR2103</v>
          </cell>
          <cell r="C691">
            <v>39447</v>
          </cell>
        </row>
        <row r="692">
          <cell r="B692" t="str">
            <v>XR2103</v>
          </cell>
          <cell r="C692">
            <v>39447</v>
          </cell>
        </row>
        <row r="693">
          <cell r="B693" t="str">
            <v>XR2103</v>
          </cell>
          <cell r="C693">
            <v>39447</v>
          </cell>
        </row>
        <row r="694">
          <cell r="B694" t="str">
            <v>XR2103</v>
          </cell>
          <cell r="C694">
            <v>39447</v>
          </cell>
        </row>
        <row r="695">
          <cell r="B695" t="str">
            <v>XR2103</v>
          </cell>
          <cell r="C695">
            <v>39440</v>
          </cell>
        </row>
        <row r="696">
          <cell r="B696" t="str">
            <v>XR2103</v>
          </cell>
          <cell r="C696">
            <v>39440</v>
          </cell>
        </row>
        <row r="697">
          <cell r="B697" t="str">
            <v>XR2103</v>
          </cell>
          <cell r="C697">
            <v>39440</v>
          </cell>
        </row>
        <row r="698">
          <cell r="B698" t="str">
            <v>XR2103</v>
          </cell>
          <cell r="C698">
            <v>39440</v>
          </cell>
        </row>
        <row r="699">
          <cell r="B699" t="str">
            <v>XR2103</v>
          </cell>
          <cell r="C699">
            <v>39401</v>
          </cell>
        </row>
        <row r="700">
          <cell r="B700" t="str">
            <v>XR2103</v>
          </cell>
          <cell r="C700">
            <v>39401</v>
          </cell>
        </row>
        <row r="701">
          <cell r="B701" t="str">
            <v>XR2104</v>
          </cell>
          <cell r="C701">
            <v>39447</v>
          </cell>
        </row>
        <row r="702">
          <cell r="B702" t="str">
            <v>XR2105</v>
          </cell>
          <cell r="C702">
            <v>39447</v>
          </cell>
        </row>
        <row r="703">
          <cell r="B703" t="str">
            <v>XR2105</v>
          </cell>
          <cell r="C703">
            <v>39426</v>
          </cell>
        </row>
        <row r="704">
          <cell r="B704" t="str">
            <v>XR2105</v>
          </cell>
          <cell r="C704">
            <v>39407</v>
          </cell>
        </row>
        <row r="705">
          <cell r="B705" t="str">
            <v>XR2106</v>
          </cell>
          <cell r="C705">
            <v>39447</v>
          </cell>
        </row>
        <row r="706">
          <cell r="B706" t="str">
            <v>XR2106</v>
          </cell>
          <cell r="C706">
            <v>39447</v>
          </cell>
        </row>
        <row r="707">
          <cell r="B707" t="str">
            <v>XR2106</v>
          </cell>
          <cell r="C707">
            <v>39447</v>
          </cell>
        </row>
        <row r="708">
          <cell r="B708" t="str">
            <v>XR2106</v>
          </cell>
          <cell r="C708">
            <v>39447</v>
          </cell>
        </row>
        <row r="709">
          <cell r="B709" t="str">
            <v>XR2106</v>
          </cell>
          <cell r="C709">
            <v>39447</v>
          </cell>
        </row>
        <row r="710">
          <cell r="B710" t="str">
            <v>XR2106</v>
          </cell>
          <cell r="C710">
            <v>39393</v>
          </cell>
        </row>
        <row r="711">
          <cell r="B711" t="str">
            <v>XR2107</v>
          </cell>
          <cell r="C711">
            <v>39447</v>
          </cell>
        </row>
        <row r="712">
          <cell r="B712" t="str">
            <v>XR2107</v>
          </cell>
          <cell r="C712">
            <v>39447</v>
          </cell>
        </row>
        <row r="713">
          <cell r="B713" t="str">
            <v>XR2107</v>
          </cell>
          <cell r="C713">
            <v>39447</v>
          </cell>
        </row>
        <row r="714">
          <cell r="B714" t="str">
            <v>XR2201</v>
          </cell>
          <cell r="C714">
            <v>39392</v>
          </cell>
        </row>
        <row r="715">
          <cell r="B715" t="str">
            <v>XR2201</v>
          </cell>
          <cell r="C715">
            <v>39392</v>
          </cell>
        </row>
        <row r="716">
          <cell r="B716" t="str">
            <v>XR2201</v>
          </cell>
          <cell r="C716">
            <v>39392</v>
          </cell>
        </row>
        <row r="717">
          <cell r="B717" t="str">
            <v>XR2201</v>
          </cell>
          <cell r="C717">
            <v>39380</v>
          </cell>
        </row>
        <row r="718">
          <cell r="B718" t="str">
            <v>XR2202</v>
          </cell>
          <cell r="C718">
            <v>39447</v>
          </cell>
        </row>
        <row r="719">
          <cell r="B719" t="str">
            <v>XR2202</v>
          </cell>
          <cell r="C719">
            <v>39443</v>
          </cell>
        </row>
        <row r="720">
          <cell r="B720" t="str">
            <v>XR2203</v>
          </cell>
          <cell r="C720">
            <v>39447</v>
          </cell>
        </row>
        <row r="721">
          <cell r="B721" t="str">
            <v>XR2203</v>
          </cell>
          <cell r="C721">
            <v>39447</v>
          </cell>
        </row>
        <row r="722">
          <cell r="B722" t="str">
            <v>XR2203</v>
          </cell>
          <cell r="C722">
            <v>39447</v>
          </cell>
        </row>
        <row r="723">
          <cell r="B723" t="str">
            <v>XR2203</v>
          </cell>
          <cell r="C723">
            <v>39443</v>
          </cell>
        </row>
        <row r="724">
          <cell r="B724" t="str">
            <v>XR2204</v>
          </cell>
          <cell r="C724">
            <v>39447</v>
          </cell>
        </row>
        <row r="725">
          <cell r="B725" t="str">
            <v>XR2204</v>
          </cell>
          <cell r="C725">
            <v>39447</v>
          </cell>
        </row>
        <row r="726">
          <cell r="B726" t="str">
            <v>XR2204</v>
          </cell>
          <cell r="C726">
            <v>39447</v>
          </cell>
        </row>
        <row r="727">
          <cell r="B727" t="str">
            <v>XR2204</v>
          </cell>
          <cell r="C727">
            <v>39435</v>
          </cell>
        </row>
        <row r="728">
          <cell r="B728" t="str">
            <v>XR2204</v>
          </cell>
          <cell r="C728">
            <v>39433</v>
          </cell>
        </row>
        <row r="729">
          <cell r="B729" t="str">
            <v>XR2204</v>
          </cell>
          <cell r="C729">
            <v>39426</v>
          </cell>
        </row>
        <row r="730">
          <cell r="B730" t="str">
            <v>XR2204</v>
          </cell>
          <cell r="C730">
            <v>39395</v>
          </cell>
        </row>
        <row r="731">
          <cell r="B731" t="str">
            <v>XR2204</v>
          </cell>
          <cell r="C731">
            <v>39388</v>
          </cell>
        </row>
        <row r="732">
          <cell r="B732" t="str">
            <v>XR2204</v>
          </cell>
          <cell r="C732">
            <v>39371</v>
          </cell>
        </row>
        <row r="733">
          <cell r="B733" t="str">
            <v>XR2204</v>
          </cell>
          <cell r="C733">
            <v>39364</v>
          </cell>
        </row>
        <row r="734">
          <cell r="B734" t="str">
            <v>XR2204</v>
          </cell>
          <cell r="C734">
            <v>39358</v>
          </cell>
        </row>
        <row r="735">
          <cell r="B735" t="str">
            <v>XR2204</v>
          </cell>
          <cell r="C735">
            <v>39358</v>
          </cell>
        </row>
        <row r="736">
          <cell r="B736" t="str">
            <v>XR2204</v>
          </cell>
          <cell r="C736">
            <v>39358</v>
          </cell>
        </row>
        <row r="737">
          <cell r="B737" t="str">
            <v>XR2205</v>
          </cell>
          <cell r="C737">
            <v>39447</v>
          </cell>
        </row>
        <row r="738">
          <cell r="B738" t="str">
            <v>XR2205</v>
          </cell>
          <cell r="C738">
            <v>39447</v>
          </cell>
        </row>
        <row r="739">
          <cell r="B739" t="str">
            <v>XR2205</v>
          </cell>
          <cell r="C739">
            <v>39447</v>
          </cell>
        </row>
        <row r="740">
          <cell r="B740" t="str">
            <v>XR2205</v>
          </cell>
          <cell r="C740">
            <v>39443</v>
          </cell>
        </row>
        <row r="741">
          <cell r="B741" t="str">
            <v>XR2205</v>
          </cell>
          <cell r="C741">
            <v>39435</v>
          </cell>
        </row>
        <row r="742">
          <cell r="B742" t="str">
            <v>XR2205</v>
          </cell>
          <cell r="C742">
            <v>39433</v>
          </cell>
        </row>
        <row r="743">
          <cell r="B743" t="str">
            <v>XR2205</v>
          </cell>
          <cell r="C743">
            <v>39426</v>
          </cell>
        </row>
        <row r="744">
          <cell r="B744" t="str">
            <v>XR2205</v>
          </cell>
          <cell r="C744">
            <v>39395</v>
          </cell>
        </row>
        <row r="745">
          <cell r="B745" t="str">
            <v>XR2205</v>
          </cell>
          <cell r="C745">
            <v>39388</v>
          </cell>
        </row>
        <row r="746">
          <cell r="B746" t="str">
            <v>XR2205</v>
          </cell>
          <cell r="C746">
            <v>39371</v>
          </cell>
        </row>
        <row r="747">
          <cell r="B747" t="str">
            <v>XR2205</v>
          </cell>
          <cell r="C747">
            <v>39364</v>
          </cell>
        </row>
        <row r="748">
          <cell r="B748" t="str">
            <v>XR2205</v>
          </cell>
          <cell r="C748">
            <v>39358</v>
          </cell>
        </row>
        <row r="749">
          <cell r="B749" t="str">
            <v>XR2205</v>
          </cell>
          <cell r="C749">
            <v>39358</v>
          </cell>
        </row>
        <row r="750">
          <cell r="B750" t="str">
            <v>XR2205</v>
          </cell>
          <cell r="C750">
            <v>39358</v>
          </cell>
        </row>
        <row r="751">
          <cell r="B751" t="str">
            <v>XR2206</v>
          </cell>
          <cell r="C751">
            <v>39447</v>
          </cell>
        </row>
        <row r="752">
          <cell r="B752" t="str">
            <v>XR2206</v>
          </cell>
          <cell r="C752">
            <v>39447</v>
          </cell>
        </row>
        <row r="753">
          <cell r="B753" t="str">
            <v>XR2206</v>
          </cell>
          <cell r="C753">
            <v>39428</v>
          </cell>
        </row>
        <row r="754">
          <cell r="B754" t="str">
            <v>XR2206</v>
          </cell>
          <cell r="C754">
            <v>39423</v>
          </cell>
        </row>
        <row r="755">
          <cell r="B755" t="str">
            <v>XR2206</v>
          </cell>
          <cell r="C755">
            <v>39412</v>
          </cell>
        </row>
        <row r="756">
          <cell r="B756" t="str">
            <v>XR2206</v>
          </cell>
          <cell r="C756">
            <v>39394</v>
          </cell>
        </row>
        <row r="757">
          <cell r="B757" t="str">
            <v>XR2206</v>
          </cell>
          <cell r="C757">
            <v>39394</v>
          </cell>
        </row>
        <row r="758">
          <cell r="B758" t="str">
            <v>XR2206</v>
          </cell>
          <cell r="C758">
            <v>39394</v>
          </cell>
        </row>
        <row r="759">
          <cell r="B759" t="str">
            <v>XR2206</v>
          </cell>
          <cell r="C759">
            <v>39393</v>
          </cell>
        </row>
        <row r="760">
          <cell r="B760" t="str">
            <v>XR2206</v>
          </cell>
          <cell r="C760">
            <v>39393</v>
          </cell>
        </row>
        <row r="761">
          <cell r="B761" t="str">
            <v>XR2206</v>
          </cell>
          <cell r="C761">
            <v>39393</v>
          </cell>
        </row>
        <row r="762">
          <cell r="B762" t="str">
            <v>XR2206</v>
          </cell>
          <cell r="C762">
            <v>39393</v>
          </cell>
        </row>
        <row r="763">
          <cell r="B763" t="str">
            <v>XR2206</v>
          </cell>
          <cell r="C763">
            <v>39393</v>
          </cell>
        </row>
        <row r="764">
          <cell r="B764" t="str">
            <v>XR2206</v>
          </cell>
          <cell r="C764">
            <v>39393</v>
          </cell>
        </row>
        <row r="765">
          <cell r="B765" t="str">
            <v>XR2206</v>
          </cell>
          <cell r="C765">
            <v>39359</v>
          </cell>
        </row>
        <row r="766">
          <cell r="B766" t="str">
            <v>XR2207</v>
          </cell>
          <cell r="C766">
            <v>39447</v>
          </cell>
        </row>
        <row r="767">
          <cell r="B767" t="str">
            <v>XR2207</v>
          </cell>
          <cell r="C767">
            <v>39447</v>
          </cell>
        </row>
        <row r="768">
          <cell r="B768" t="str">
            <v>XR2207</v>
          </cell>
          <cell r="C768">
            <v>39447</v>
          </cell>
        </row>
        <row r="769">
          <cell r="B769" t="str">
            <v>XR2207</v>
          </cell>
          <cell r="C769">
            <v>39447</v>
          </cell>
        </row>
        <row r="770">
          <cell r="B770" t="str">
            <v>XR2207</v>
          </cell>
          <cell r="C770">
            <v>39447</v>
          </cell>
        </row>
        <row r="771">
          <cell r="B771" t="str">
            <v>XR2207</v>
          </cell>
          <cell r="C771">
            <v>39447</v>
          </cell>
        </row>
        <row r="772">
          <cell r="B772" t="str">
            <v>XR2207</v>
          </cell>
          <cell r="C772">
            <v>39447</v>
          </cell>
        </row>
        <row r="773">
          <cell r="B773" t="str">
            <v>XR2207</v>
          </cell>
          <cell r="C773">
            <v>39443</v>
          </cell>
        </row>
        <row r="774">
          <cell r="B774" t="str">
            <v>XR2207</v>
          </cell>
          <cell r="C774">
            <v>39428</v>
          </cell>
        </row>
        <row r="775">
          <cell r="B775" t="str">
            <v>XR2207</v>
          </cell>
          <cell r="C775">
            <v>39423</v>
          </cell>
        </row>
        <row r="776">
          <cell r="B776" t="str">
            <v>XR2207</v>
          </cell>
          <cell r="C776">
            <v>39412</v>
          </cell>
        </row>
        <row r="777">
          <cell r="B777" t="str">
            <v>XR2207</v>
          </cell>
          <cell r="C777">
            <v>39394</v>
          </cell>
        </row>
        <row r="778">
          <cell r="B778" t="str">
            <v>XR2207</v>
          </cell>
          <cell r="C778">
            <v>39394</v>
          </cell>
        </row>
        <row r="779">
          <cell r="B779" t="str">
            <v>XR2207</v>
          </cell>
          <cell r="C779">
            <v>39394</v>
          </cell>
        </row>
        <row r="780">
          <cell r="B780" t="str">
            <v>XR2207</v>
          </cell>
          <cell r="C780">
            <v>39393</v>
          </cell>
        </row>
        <row r="781">
          <cell r="B781" t="str">
            <v>XR2207</v>
          </cell>
          <cell r="C781">
            <v>39393</v>
          </cell>
        </row>
        <row r="782">
          <cell r="B782" t="str">
            <v>XR2207</v>
          </cell>
          <cell r="C782">
            <v>39393</v>
          </cell>
        </row>
        <row r="783">
          <cell r="B783" t="str">
            <v>XR2207</v>
          </cell>
          <cell r="C783">
            <v>39393</v>
          </cell>
        </row>
        <row r="784">
          <cell r="B784" t="str">
            <v>XR2207</v>
          </cell>
          <cell r="C784">
            <v>39393</v>
          </cell>
        </row>
        <row r="785">
          <cell r="B785" t="str">
            <v>XR2207</v>
          </cell>
          <cell r="C785">
            <v>39393</v>
          </cell>
        </row>
        <row r="786">
          <cell r="B786" t="str">
            <v>XR2207</v>
          </cell>
          <cell r="C786">
            <v>39359</v>
          </cell>
        </row>
        <row r="787">
          <cell r="B787" t="str">
            <v>XR2208</v>
          </cell>
          <cell r="C787">
            <v>39447</v>
          </cell>
        </row>
        <row r="788">
          <cell r="B788" t="str">
            <v>XR2208</v>
          </cell>
          <cell r="C788">
            <v>39447</v>
          </cell>
        </row>
        <row r="789">
          <cell r="B789" t="str">
            <v>XR2208</v>
          </cell>
          <cell r="C789">
            <v>39447</v>
          </cell>
        </row>
        <row r="790">
          <cell r="B790" t="str">
            <v>XR2208</v>
          </cell>
          <cell r="C790">
            <v>39447</v>
          </cell>
        </row>
        <row r="791">
          <cell r="B791" t="str">
            <v>XR2208</v>
          </cell>
          <cell r="C791">
            <v>39447</v>
          </cell>
        </row>
        <row r="792">
          <cell r="B792" t="str">
            <v>XR2208</v>
          </cell>
          <cell r="C792">
            <v>39447</v>
          </cell>
        </row>
        <row r="793">
          <cell r="B793" t="str">
            <v>XR2208</v>
          </cell>
          <cell r="C793">
            <v>39444</v>
          </cell>
        </row>
        <row r="794">
          <cell r="B794" t="str">
            <v>XR2208</v>
          </cell>
          <cell r="C794">
            <v>39433</v>
          </cell>
        </row>
        <row r="795">
          <cell r="B795" t="str">
            <v>XR2208</v>
          </cell>
          <cell r="C795">
            <v>39433</v>
          </cell>
        </row>
        <row r="796">
          <cell r="B796" t="str">
            <v>XR2208</v>
          </cell>
          <cell r="C796">
            <v>39427</v>
          </cell>
        </row>
        <row r="797">
          <cell r="B797" t="str">
            <v>XR2208</v>
          </cell>
          <cell r="C797">
            <v>39407</v>
          </cell>
        </row>
        <row r="798">
          <cell r="B798" t="str">
            <v>XR2208</v>
          </cell>
          <cell r="C798">
            <v>39406</v>
          </cell>
        </row>
        <row r="799">
          <cell r="B799" t="str">
            <v>XR2208</v>
          </cell>
          <cell r="C799">
            <v>39401</v>
          </cell>
        </row>
        <row r="800">
          <cell r="B800" t="str">
            <v>XR2208</v>
          </cell>
          <cell r="C800">
            <v>39395</v>
          </cell>
        </row>
        <row r="801">
          <cell r="B801" t="str">
            <v>XR2208</v>
          </cell>
          <cell r="C801">
            <v>39378</v>
          </cell>
        </row>
        <row r="802">
          <cell r="B802" t="str">
            <v>XR2208</v>
          </cell>
          <cell r="C802">
            <v>39377</v>
          </cell>
        </row>
        <row r="803">
          <cell r="B803" t="str">
            <v>XR2208</v>
          </cell>
          <cell r="C803">
            <v>39366</v>
          </cell>
        </row>
        <row r="804">
          <cell r="B804" t="str">
            <v>XR2209</v>
          </cell>
          <cell r="C804">
            <v>39447</v>
          </cell>
        </row>
        <row r="805">
          <cell r="B805" t="str">
            <v>XR2209</v>
          </cell>
          <cell r="C805">
            <v>39447</v>
          </cell>
        </row>
        <row r="806">
          <cell r="B806" t="str">
            <v>XR2209</v>
          </cell>
          <cell r="C806">
            <v>39447</v>
          </cell>
        </row>
        <row r="807">
          <cell r="B807" t="str">
            <v>XR2209</v>
          </cell>
          <cell r="C807">
            <v>39447</v>
          </cell>
        </row>
        <row r="808">
          <cell r="B808" t="str">
            <v>XR2209</v>
          </cell>
          <cell r="C808">
            <v>39447</v>
          </cell>
        </row>
        <row r="809">
          <cell r="B809" t="str">
            <v>XR2209</v>
          </cell>
          <cell r="C809">
            <v>39447</v>
          </cell>
        </row>
        <row r="810">
          <cell r="B810" t="str">
            <v>XR2209</v>
          </cell>
          <cell r="C810">
            <v>39447</v>
          </cell>
        </row>
        <row r="811">
          <cell r="B811" t="str">
            <v>XR2209</v>
          </cell>
          <cell r="C811">
            <v>39444</v>
          </cell>
        </row>
        <row r="812">
          <cell r="B812" t="str">
            <v>XR2209</v>
          </cell>
          <cell r="C812">
            <v>39443</v>
          </cell>
        </row>
        <row r="813">
          <cell r="B813" t="str">
            <v>XR2209</v>
          </cell>
          <cell r="C813">
            <v>39433</v>
          </cell>
        </row>
        <row r="814">
          <cell r="B814" t="str">
            <v>XR2209</v>
          </cell>
          <cell r="C814">
            <v>39433</v>
          </cell>
        </row>
        <row r="815">
          <cell r="B815" t="str">
            <v>XR2209</v>
          </cell>
          <cell r="C815">
            <v>39427</v>
          </cell>
        </row>
        <row r="816">
          <cell r="B816" t="str">
            <v>XR2209</v>
          </cell>
          <cell r="C816">
            <v>39407</v>
          </cell>
        </row>
        <row r="817">
          <cell r="B817" t="str">
            <v>XR2209</v>
          </cell>
          <cell r="C817">
            <v>39406</v>
          </cell>
        </row>
        <row r="818">
          <cell r="B818" t="str">
            <v>XR2209</v>
          </cell>
          <cell r="C818">
            <v>39401</v>
          </cell>
        </row>
        <row r="819">
          <cell r="B819" t="str">
            <v>XR2209</v>
          </cell>
          <cell r="C819">
            <v>39395</v>
          </cell>
        </row>
        <row r="820">
          <cell r="B820" t="str">
            <v>XR2209</v>
          </cell>
          <cell r="C820">
            <v>39378</v>
          </cell>
        </row>
        <row r="821">
          <cell r="B821" t="str">
            <v>XR2209</v>
          </cell>
          <cell r="C821">
            <v>39377</v>
          </cell>
        </row>
        <row r="822">
          <cell r="B822" t="str">
            <v>XR2209</v>
          </cell>
          <cell r="C822">
            <v>39366</v>
          </cell>
        </row>
        <row r="823">
          <cell r="B823" t="str">
            <v>XR2210</v>
          </cell>
          <cell r="C823">
            <v>39447</v>
          </cell>
        </row>
        <row r="824">
          <cell r="B824" t="str">
            <v>XR2210</v>
          </cell>
          <cell r="C824">
            <v>39447</v>
          </cell>
        </row>
        <row r="825">
          <cell r="B825" t="str">
            <v>XR2210</v>
          </cell>
          <cell r="C825">
            <v>39447</v>
          </cell>
        </row>
        <row r="826">
          <cell r="B826" t="str">
            <v>XR2210</v>
          </cell>
          <cell r="C826">
            <v>39447</v>
          </cell>
        </row>
        <row r="827">
          <cell r="B827" t="str">
            <v>XR2210</v>
          </cell>
          <cell r="C827">
            <v>39447</v>
          </cell>
        </row>
        <row r="828">
          <cell r="B828" t="str">
            <v>XR2210</v>
          </cell>
          <cell r="C828">
            <v>39447</v>
          </cell>
        </row>
        <row r="829">
          <cell r="B829" t="str">
            <v>XR2210</v>
          </cell>
          <cell r="C829">
            <v>39447</v>
          </cell>
        </row>
        <row r="830">
          <cell r="B830" t="str">
            <v>XR2210</v>
          </cell>
          <cell r="C830">
            <v>39447</v>
          </cell>
        </row>
        <row r="831">
          <cell r="B831" t="str">
            <v>XR2210</v>
          </cell>
          <cell r="C831">
            <v>39447</v>
          </cell>
        </row>
        <row r="832">
          <cell r="B832" t="str">
            <v>XR2210</v>
          </cell>
          <cell r="C832">
            <v>39447</v>
          </cell>
        </row>
        <row r="833">
          <cell r="B833" t="str">
            <v>XR2210</v>
          </cell>
          <cell r="C833">
            <v>39447</v>
          </cell>
        </row>
        <row r="834">
          <cell r="B834" t="str">
            <v>XR2210</v>
          </cell>
          <cell r="C834">
            <v>39447</v>
          </cell>
        </row>
        <row r="835">
          <cell r="B835" t="str">
            <v>XR2210</v>
          </cell>
          <cell r="C835">
            <v>39447</v>
          </cell>
        </row>
        <row r="836">
          <cell r="B836" t="str">
            <v>XR2210</v>
          </cell>
          <cell r="C836">
            <v>39444</v>
          </cell>
        </row>
        <row r="837">
          <cell r="B837" t="str">
            <v>XR2210</v>
          </cell>
          <cell r="C837">
            <v>39443</v>
          </cell>
        </row>
        <row r="838">
          <cell r="B838" t="str">
            <v>XR2210</v>
          </cell>
          <cell r="C838">
            <v>39435</v>
          </cell>
        </row>
        <row r="839">
          <cell r="B839" t="str">
            <v>XR2210</v>
          </cell>
          <cell r="C839">
            <v>39433</v>
          </cell>
        </row>
        <row r="840">
          <cell r="B840" t="str">
            <v>XR2210</v>
          </cell>
          <cell r="C840">
            <v>39433</v>
          </cell>
        </row>
        <row r="841">
          <cell r="B841" t="str">
            <v>XR2210</v>
          </cell>
          <cell r="C841">
            <v>39433</v>
          </cell>
        </row>
        <row r="842">
          <cell r="B842" t="str">
            <v>XR2210</v>
          </cell>
          <cell r="C842">
            <v>39428</v>
          </cell>
        </row>
        <row r="843">
          <cell r="B843" t="str">
            <v>XR2210</v>
          </cell>
          <cell r="C843">
            <v>39427</v>
          </cell>
        </row>
        <row r="844">
          <cell r="B844" t="str">
            <v>XR2210</v>
          </cell>
          <cell r="C844">
            <v>39426</v>
          </cell>
        </row>
        <row r="845">
          <cell r="B845" t="str">
            <v>XR2210</v>
          </cell>
          <cell r="C845">
            <v>39423</v>
          </cell>
        </row>
        <row r="846">
          <cell r="B846" t="str">
            <v>XR2210</v>
          </cell>
          <cell r="C846">
            <v>39412</v>
          </cell>
        </row>
        <row r="847">
          <cell r="B847" t="str">
            <v>XR2210</v>
          </cell>
          <cell r="C847">
            <v>39407</v>
          </cell>
        </row>
        <row r="848">
          <cell r="B848" t="str">
            <v>XR2210</v>
          </cell>
          <cell r="C848">
            <v>39406</v>
          </cell>
        </row>
        <row r="849">
          <cell r="B849" t="str">
            <v>XR2210</v>
          </cell>
          <cell r="C849">
            <v>39401</v>
          </cell>
        </row>
        <row r="850">
          <cell r="B850" t="str">
            <v>XR2210</v>
          </cell>
          <cell r="C850">
            <v>39395</v>
          </cell>
        </row>
        <row r="851">
          <cell r="B851" t="str">
            <v>XR2210</v>
          </cell>
          <cell r="C851">
            <v>39395</v>
          </cell>
        </row>
        <row r="852">
          <cell r="B852" t="str">
            <v>XR2210</v>
          </cell>
          <cell r="C852">
            <v>39394</v>
          </cell>
        </row>
        <row r="853">
          <cell r="B853" t="str">
            <v>XR2210</v>
          </cell>
          <cell r="C853">
            <v>39394</v>
          </cell>
        </row>
        <row r="854">
          <cell r="B854" t="str">
            <v>XR2210</v>
          </cell>
          <cell r="C854">
            <v>39394</v>
          </cell>
        </row>
        <row r="855">
          <cell r="B855" t="str">
            <v>XR2210</v>
          </cell>
          <cell r="C855">
            <v>39393</v>
          </cell>
        </row>
        <row r="856">
          <cell r="B856" t="str">
            <v>XR2210</v>
          </cell>
          <cell r="C856">
            <v>39393</v>
          </cell>
        </row>
        <row r="857">
          <cell r="B857" t="str">
            <v>XR2210</v>
          </cell>
          <cell r="C857">
            <v>39393</v>
          </cell>
        </row>
        <row r="858">
          <cell r="B858" t="str">
            <v>XR2210</v>
          </cell>
          <cell r="C858">
            <v>39393</v>
          </cell>
        </row>
        <row r="859">
          <cell r="B859" t="str">
            <v>XR2210</v>
          </cell>
          <cell r="C859">
            <v>39393</v>
          </cell>
        </row>
        <row r="860">
          <cell r="B860" t="str">
            <v>XR2210</v>
          </cell>
          <cell r="C860">
            <v>39393</v>
          </cell>
        </row>
        <row r="861">
          <cell r="B861" t="str">
            <v>XR2210</v>
          </cell>
          <cell r="C861">
            <v>39388</v>
          </cell>
        </row>
        <row r="862">
          <cell r="B862" t="str">
            <v>XR2210</v>
          </cell>
          <cell r="C862">
            <v>39378</v>
          </cell>
        </row>
        <row r="863">
          <cell r="B863" t="str">
            <v>XR2210</v>
          </cell>
          <cell r="C863">
            <v>39377</v>
          </cell>
        </row>
        <row r="864">
          <cell r="B864" t="str">
            <v>XR2210</v>
          </cell>
          <cell r="C864">
            <v>39371</v>
          </cell>
        </row>
        <row r="865">
          <cell r="B865" t="str">
            <v>XR2210</v>
          </cell>
          <cell r="C865">
            <v>39366</v>
          </cell>
        </row>
        <row r="866">
          <cell r="B866" t="str">
            <v>XR2210</v>
          </cell>
          <cell r="C866">
            <v>39364</v>
          </cell>
        </row>
        <row r="867">
          <cell r="B867" t="str">
            <v>XR2210</v>
          </cell>
          <cell r="C867">
            <v>39359</v>
          </cell>
        </row>
        <row r="868">
          <cell r="B868" t="str">
            <v>XR2210</v>
          </cell>
          <cell r="C868">
            <v>39358</v>
          </cell>
        </row>
        <row r="869">
          <cell r="B869" t="str">
            <v>XR2210</v>
          </cell>
          <cell r="C869">
            <v>39358</v>
          </cell>
        </row>
        <row r="870">
          <cell r="B870" t="str">
            <v>XR2210</v>
          </cell>
          <cell r="C870">
            <v>39358</v>
          </cell>
        </row>
        <row r="871">
          <cell r="B871" t="str">
            <v>XR2211</v>
          </cell>
          <cell r="C871">
            <v>39447</v>
          </cell>
        </row>
        <row r="872">
          <cell r="B872" t="str">
            <v>XR2211</v>
          </cell>
          <cell r="C872">
            <v>39447</v>
          </cell>
        </row>
        <row r="873">
          <cell r="B873" t="str">
            <v>XR2211</v>
          </cell>
          <cell r="C873">
            <v>39447</v>
          </cell>
        </row>
        <row r="874">
          <cell r="B874" t="str">
            <v>XR2211</v>
          </cell>
          <cell r="C874">
            <v>39447</v>
          </cell>
        </row>
        <row r="875">
          <cell r="B875" t="str">
            <v>XR2211</v>
          </cell>
          <cell r="C875">
            <v>39447</v>
          </cell>
        </row>
        <row r="876">
          <cell r="B876" t="str">
            <v>XR2211</v>
          </cell>
          <cell r="C876">
            <v>39447</v>
          </cell>
        </row>
        <row r="877">
          <cell r="B877" t="str">
            <v>XR2211</v>
          </cell>
          <cell r="C877">
            <v>39447</v>
          </cell>
        </row>
        <row r="878">
          <cell r="B878" t="str">
            <v>XR2211</v>
          </cell>
          <cell r="C878">
            <v>39447</v>
          </cell>
        </row>
        <row r="879">
          <cell r="B879" t="str">
            <v>XR2211</v>
          </cell>
          <cell r="C879">
            <v>39447</v>
          </cell>
        </row>
        <row r="880">
          <cell r="B880" t="str">
            <v>XR2211</v>
          </cell>
          <cell r="C880">
            <v>39447</v>
          </cell>
        </row>
        <row r="881">
          <cell r="B881" t="str">
            <v>XR2211</v>
          </cell>
          <cell r="C881">
            <v>39447</v>
          </cell>
        </row>
        <row r="882">
          <cell r="B882" t="str">
            <v>XR2211</v>
          </cell>
          <cell r="C882">
            <v>39447</v>
          </cell>
        </row>
        <row r="883">
          <cell r="B883" t="str">
            <v>XR2211</v>
          </cell>
          <cell r="C883">
            <v>39447</v>
          </cell>
        </row>
        <row r="884">
          <cell r="B884" t="str">
            <v>XR2211</v>
          </cell>
          <cell r="C884">
            <v>39447</v>
          </cell>
        </row>
        <row r="885">
          <cell r="B885" t="str">
            <v>XR2211</v>
          </cell>
          <cell r="C885">
            <v>39447</v>
          </cell>
        </row>
        <row r="886">
          <cell r="B886" t="str">
            <v>XR2211</v>
          </cell>
          <cell r="C886">
            <v>39447</v>
          </cell>
        </row>
        <row r="887">
          <cell r="B887" t="str">
            <v>XR2211</v>
          </cell>
          <cell r="C887">
            <v>39447</v>
          </cell>
        </row>
        <row r="888">
          <cell r="B888" t="str">
            <v>XR2211</v>
          </cell>
          <cell r="C888">
            <v>39447</v>
          </cell>
        </row>
        <row r="889">
          <cell r="B889" t="str">
            <v>XR2211</v>
          </cell>
          <cell r="C889">
            <v>39447</v>
          </cell>
        </row>
        <row r="890">
          <cell r="B890" t="str">
            <v>XR2211</v>
          </cell>
          <cell r="C890">
            <v>39444</v>
          </cell>
        </row>
        <row r="891">
          <cell r="B891" t="str">
            <v>XR2211</v>
          </cell>
          <cell r="C891">
            <v>39443</v>
          </cell>
        </row>
        <row r="892">
          <cell r="B892" t="str">
            <v>XR2211</v>
          </cell>
          <cell r="C892">
            <v>39435</v>
          </cell>
        </row>
        <row r="893">
          <cell r="B893" t="str">
            <v>XR2211</v>
          </cell>
          <cell r="C893">
            <v>39433</v>
          </cell>
        </row>
        <row r="894">
          <cell r="B894" t="str">
            <v>XR2211</v>
          </cell>
          <cell r="C894">
            <v>39433</v>
          </cell>
        </row>
        <row r="895">
          <cell r="B895" t="str">
            <v>XR2211</v>
          </cell>
          <cell r="C895">
            <v>39433</v>
          </cell>
        </row>
        <row r="896">
          <cell r="B896" t="str">
            <v>XR2211</v>
          </cell>
          <cell r="C896">
            <v>39428</v>
          </cell>
        </row>
        <row r="897">
          <cell r="B897" t="str">
            <v>XR2211</v>
          </cell>
          <cell r="C897">
            <v>39427</v>
          </cell>
        </row>
        <row r="898">
          <cell r="B898" t="str">
            <v>XR2211</v>
          </cell>
          <cell r="C898">
            <v>39426</v>
          </cell>
        </row>
        <row r="899">
          <cell r="B899" t="str">
            <v>XR2211</v>
          </cell>
          <cell r="C899">
            <v>39423</v>
          </cell>
        </row>
        <row r="900">
          <cell r="B900" t="str">
            <v>XR2211</v>
          </cell>
          <cell r="C900">
            <v>39412</v>
          </cell>
        </row>
        <row r="901">
          <cell r="B901" t="str">
            <v>XR2211</v>
          </cell>
          <cell r="C901">
            <v>39407</v>
          </cell>
        </row>
        <row r="902">
          <cell r="B902" t="str">
            <v>XR2211</v>
          </cell>
          <cell r="C902">
            <v>39406</v>
          </cell>
        </row>
        <row r="903">
          <cell r="B903" t="str">
            <v>XR2211</v>
          </cell>
          <cell r="C903">
            <v>39401</v>
          </cell>
        </row>
        <row r="904">
          <cell r="B904" t="str">
            <v>XR2211</v>
          </cell>
          <cell r="C904">
            <v>39395</v>
          </cell>
        </row>
        <row r="905">
          <cell r="B905" t="str">
            <v>XR2211</v>
          </cell>
          <cell r="C905">
            <v>39395</v>
          </cell>
        </row>
        <row r="906">
          <cell r="B906" t="str">
            <v>XR2211</v>
          </cell>
          <cell r="C906">
            <v>39394</v>
          </cell>
        </row>
        <row r="907">
          <cell r="B907" t="str">
            <v>XR2211</v>
          </cell>
          <cell r="C907">
            <v>39394</v>
          </cell>
        </row>
        <row r="908">
          <cell r="B908" t="str">
            <v>XR2211</v>
          </cell>
          <cell r="C908">
            <v>39394</v>
          </cell>
        </row>
        <row r="909">
          <cell r="B909" t="str">
            <v>XR2211</v>
          </cell>
          <cell r="C909">
            <v>39393</v>
          </cell>
        </row>
        <row r="910">
          <cell r="B910" t="str">
            <v>XR2211</v>
          </cell>
          <cell r="C910">
            <v>39393</v>
          </cell>
        </row>
        <row r="911">
          <cell r="B911" t="str">
            <v>XR2211</v>
          </cell>
          <cell r="C911">
            <v>39393</v>
          </cell>
        </row>
        <row r="912">
          <cell r="B912" t="str">
            <v>XR2211</v>
          </cell>
          <cell r="C912">
            <v>39393</v>
          </cell>
        </row>
        <row r="913">
          <cell r="B913" t="str">
            <v>XR2211</v>
          </cell>
          <cell r="C913">
            <v>39393</v>
          </cell>
        </row>
        <row r="914">
          <cell r="B914" t="str">
            <v>XR2211</v>
          </cell>
          <cell r="C914">
            <v>39393</v>
          </cell>
        </row>
        <row r="915">
          <cell r="B915" t="str">
            <v>XR2211</v>
          </cell>
          <cell r="C915">
            <v>39388</v>
          </cell>
        </row>
        <row r="916">
          <cell r="B916" t="str">
            <v>XR2211</v>
          </cell>
          <cell r="C916">
            <v>39378</v>
          </cell>
        </row>
        <row r="917">
          <cell r="B917" t="str">
            <v>XR2211</v>
          </cell>
          <cell r="C917">
            <v>39377</v>
          </cell>
        </row>
        <row r="918">
          <cell r="B918" t="str">
            <v>XR2211</v>
          </cell>
          <cell r="C918">
            <v>39371</v>
          </cell>
        </row>
        <row r="919">
          <cell r="B919" t="str">
            <v>XR2211</v>
          </cell>
          <cell r="C919">
            <v>39366</v>
          </cell>
        </row>
        <row r="920">
          <cell r="B920" t="str">
            <v>XR2211</v>
          </cell>
          <cell r="C920">
            <v>39364</v>
          </cell>
        </row>
        <row r="921">
          <cell r="B921" t="str">
            <v>XR2211</v>
          </cell>
          <cell r="C921">
            <v>39359</v>
          </cell>
        </row>
        <row r="922">
          <cell r="B922" t="str">
            <v>XR2211</v>
          </cell>
          <cell r="C922">
            <v>39358</v>
          </cell>
        </row>
        <row r="923">
          <cell r="B923" t="str">
            <v>XR2211</v>
          </cell>
          <cell r="C923">
            <v>39358</v>
          </cell>
        </row>
        <row r="924">
          <cell r="B924" t="str">
            <v>XR2211</v>
          </cell>
          <cell r="C924">
            <v>39358</v>
          </cell>
        </row>
        <row r="925">
          <cell r="B925" t="str">
            <v>XR2301</v>
          </cell>
          <cell r="C925">
            <v>39447</v>
          </cell>
        </row>
        <row r="926">
          <cell r="B926" t="str">
            <v>XR2301</v>
          </cell>
          <cell r="C926">
            <v>39447</v>
          </cell>
        </row>
        <row r="927">
          <cell r="B927" t="str">
            <v>XR2301</v>
          </cell>
          <cell r="C927">
            <v>39447</v>
          </cell>
        </row>
        <row r="928">
          <cell r="B928" t="str">
            <v>XR2301</v>
          </cell>
          <cell r="C928">
            <v>39447</v>
          </cell>
        </row>
        <row r="929">
          <cell r="B929" t="str">
            <v>XR2301</v>
          </cell>
          <cell r="C929">
            <v>39447</v>
          </cell>
        </row>
        <row r="930">
          <cell r="B930" t="str">
            <v>XR2301</v>
          </cell>
          <cell r="C930">
            <v>39440</v>
          </cell>
        </row>
        <row r="931">
          <cell r="B931" t="str">
            <v>XR2301</v>
          </cell>
          <cell r="C931">
            <v>39440</v>
          </cell>
        </row>
        <row r="932">
          <cell r="B932" t="str">
            <v>XR2301</v>
          </cell>
          <cell r="C932">
            <v>39393</v>
          </cell>
        </row>
        <row r="933">
          <cell r="B933" t="str">
            <v>XR2403</v>
          </cell>
          <cell r="C933">
            <v>39447</v>
          </cell>
        </row>
        <row r="934">
          <cell r="B934" t="str">
            <v>XR2403</v>
          </cell>
          <cell r="C934">
            <v>39447</v>
          </cell>
        </row>
        <row r="935">
          <cell r="B935" t="str">
            <v>XR2403</v>
          </cell>
          <cell r="C935">
            <v>39447</v>
          </cell>
        </row>
        <row r="936">
          <cell r="B936" t="str">
            <v>XR2403</v>
          </cell>
          <cell r="C936">
            <v>39447</v>
          </cell>
        </row>
        <row r="937">
          <cell r="B937" t="str">
            <v>XR2403</v>
          </cell>
          <cell r="C937">
            <v>39447</v>
          </cell>
        </row>
        <row r="938">
          <cell r="B938" t="str">
            <v>XR2403</v>
          </cell>
          <cell r="C938">
            <v>39393</v>
          </cell>
        </row>
        <row r="939">
          <cell r="B939" t="str">
            <v>XR2404</v>
          </cell>
          <cell r="C939">
            <v>39447</v>
          </cell>
        </row>
        <row r="940">
          <cell r="B940" t="str">
            <v>XR2404</v>
          </cell>
          <cell r="C940">
            <v>39447</v>
          </cell>
        </row>
        <row r="941">
          <cell r="B941" t="str">
            <v>XR2404</v>
          </cell>
          <cell r="C941">
            <v>39447</v>
          </cell>
        </row>
        <row r="942">
          <cell r="B942" t="str">
            <v>XR2404</v>
          </cell>
          <cell r="C942">
            <v>39447</v>
          </cell>
        </row>
        <row r="943">
          <cell r="B943" t="str">
            <v>XR2404</v>
          </cell>
          <cell r="C943">
            <v>39447</v>
          </cell>
        </row>
        <row r="944">
          <cell r="B944" t="str">
            <v>XR2404</v>
          </cell>
          <cell r="C944">
            <v>39447</v>
          </cell>
        </row>
        <row r="945">
          <cell r="B945" t="str">
            <v>XR2404</v>
          </cell>
          <cell r="C945">
            <v>39443</v>
          </cell>
        </row>
        <row r="946">
          <cell r="B946" t="str">
            <v>XR2404</v>
          </cell>
          <cell r="C946">
            <v>39436</v>
          </cell>
        </row>
        <row r="947">
          <cell r="B947" t="str">
            <v>XR2404</v>
          </cell>
          <cell r="C947">
            <v>39436</v>
          </cell>
        </row>
        <row r="948">
          <cell r="B948" t="str">
            <v>XR2404</v>
          </cell>
          <cell r="C948">
            <v>39436</v>
          </cell>
        </row>
        <row r="949">
          <cell r="B949" t="str">
            <v>XR2404</v>
          </cell>
          <cell r="C949">
            <v>39436</v>
          </cell>
        </row>
        <row r="950">
          <cell r="B950" t="str">
            <v>XR2404</v>
          </cell>
          <cell r="C950">
            <v>39436</v>
          </cell>
        </row>
        <row r="951">
          <cell r="B951" t="str">
            <v>XR2404</v>
          </cell>
          <cell r="C951">
            <v>39436</v>
          </cell>
        </row>
        <row r="952">
          <cell r="B952" t="str">
            <v>XR2404</v>
          </cell>
          <cell r="C952">
            <v>39436</v>
          </cell>
        </row>
        <row r="953">
          <cell r="B953" t="str">
            <v>XR2404</v>
          </cell>
          <cell r="C953">
            <v>39393</v>
          </cell>
        </row>
        <row r="954">
          <cell r="B954" t="str">
            <v>XR2704</v>
          </cell>
          <cell r="C954">
            <v>39447</v>
          </cell>
        </row>
        <row r="955">
          <cell r="B955" t="str">
            <v>XR2704</v>
          </cell>
          <cell r="C955">
            <v>39447</v>
          </cell>
        </row>
        <row r="956">
          <cell r="B956" t="str">
            <v>XR2704</v>
          </cell>
          <cell r="C956">
            <v>39447</v>
          </cell>
        </row>
        <row r="957">
          <cell r="B957" t="str">
            <v>XR2704</v>
          </cell>
          <cell r="C957">
            <v>39447</v>
          </cell>
        </row>
        <row r="958">
          <cell r="B958" t="str">
            <v>XR2704</v>
          </cell>
          <cell r="C958">
            <v>39447</v>
          </cell>
        </row>
        <row r="959">
          <cell r="B959" t="str">
            <v>XR2704</v>
          </cell>
          <cell r="C959">
            <v>39393</v>
          </cell>
        </row>
        <row r="960">
          <cell r="B960" t="str">
            <v>XR3003</v>
          </cell>
          <cell r="C960">
            <v>39447</v>
          </cell>
        </row>
        <row r="961">
          <cell r="B961" t="str">
            <v>XR3003</v>
          </cell>
          <cell r="C961">
            <v>39447</v>
          </cell>
        </row>
        <row r="962">
          <cell r="B962" t="str">
            <v>XR3003</v>
          </cell>
          <cell r="C962">
            <v>39447</v>
          </cell>
        </row>
        <row r="963">
          <cell r="B963" t="str">
            <v>XR3003</v>
          </cell>
          <cell r="C963">
            <v>39443</v>
          </cell>
        </row>
        <row r="964">
          <cell r="B964" t="str">
            <v>XR3003</v>
          </cell>
          <cell r="C964">
            <v>39443</v>
          </cell>
        </row>
        <row r="965">
          <cell r="B965" t="str">
            <v>XR3003</v>
          </cell>
          <cell r="C965">
            <v>39419</v>
          </cell>
        </row>
        <row r="966">
          <cell r="B966" t="str">
            <v>XR3003</v>
          </cell>
          <cell r="C966">
            <v>39392</v>
          </cell>
        </row>
        <row r="967">
          <cell r="B967" t="str">
            <v>XR3003</v>
          </cell>
          <cell r="C967">
            <v>39385</v>
          </cell>
        </row>
        <row r="968">
          <cell r="B968" t="str">
            <v>XR3003</v>
          </cell>
          <cell r="C968">
            <v>39384</v>
          </cell>
        </row>
        <row r="969">
          <cell r="B969" t="str">
            <v>XR3003</v>
          </cell>
          <cell r="C969">
            <v>39378</v>
          </cell>
        </row>
        <row r="970">
          <cell r="B970" t="str">
            <v>XR3003</v>
          </cell>
          <cell r="C970">
            <v>39374</v>
          </cell>
        </row>
        <row r="971">
          <cell r="B971" t="str">
            <v>XR3003</v>
          </cell>
          <cell r="C971">
            <v>39357</v>
          </cell>
        </row>
        <row r="972">
          <cell r="B972" t="str">
            <v>XR3007</v>
          </cell>
          <cell r="C972">
            <v>39447</v>
          </cell>
        </row>
        <row r="973">
          <cell r="B973" t="str">
            <v>XR3007</v>
          </cell>
          <cell r="C973">
            <v>39447</v>
          </cell>
        </row>
        <row r="974">
          <cell r="B974" t="str">
            <v>XR3007</v>
          </cell>
          <cell r="C974">
            <v>39447</v>
          </cell>
        </row>
        <row r="975">
          <cell r="B975" t="str">
            <v>XR3007</v>
          </cell>
          <cell r="C975">
            <v>39412</v>
          </cell>
        </row>
        <row r="976">
          <cell r="B976" t="str">
            <v>XR3007</v>
          </cell>
          <cell r="C976">
            <v>39412</v>
          </cell>
        </row>
        <row r="977">
          <cell r="B977" t="str">
            <v>XR3007</v>
          </cell>
          <cell r="C977">
            <v>39387</v>
          </cell>
        </row>
        <row r="978">
          <cell r="B978" t="str">
            <v>XR3007</v>
          </cell>
          <cell r="C978">
            <v>39356</v>
          </cell>
        </row>
        <row r="979">
          <cell r="B979" t="str">
            <v>XR3009</v>
          </cell>
          <cell r="C979">
            <v>39447</v>
          </cell>
        </row>
        <row r="980">
          <cell r="B980" t="str">
            <v>XR3009</v>
          </cell>
          <cell r="C980">
            <v>39447</v>
          </cell>
        </row>
        <row r="981">
          <cell r="B981" t="str">
            <v>XR3012</v>
          </cell>
          <cell r="C981">
            <v>39447</v>
          </cell>
        </row>
        <row r="982">
          <cell r="B982" t="str">
            <v>XR3012</v>
          </cell>
          <cell r="C982">
            <v>39447</v>
          </cell>
        </row>
        <row r="983">
          <cell r="B983" t="str">
            <v>XR3012</v>
          </cell>
          <cell r="C983">
            <v>39447</v>
          </cell>
        </row>
        <row r="984">
          <cell r="B984" t="str">
            <v>XR3014</v>
          </cell>
          <cell r="C984">
            <v>39447</v>
          </cell>
        </row>
        <row r="985">
          <cell r="B985" t="str">
            <v>XR3014</v>
          </cell>
          <cell r="C985">
            <v>39443</v>
          </cell>
        </row>
        <row r="986">
          <cell r="B986" t="str">
            <v>XR3018</v>
          </cell>
          <cell r="C986">
            <v>39447</v>
          </cell>
        </row>
        <row r="987">
          <cell r="B987" t="str">
            <v>XR3018</v>
          </cell>
          <cell r="C987">
            <v>39447</v>
          </cell>
        </row>
        <row r="988">
          <cell r="B988" t="str">
            <v>XR3018</v>
          </cell>
          <cell r="C988">
            <v>39367</v>
          </cell>
        </row>
        <row r="989">
          <cell r="B989" t="str">
            <v>XR3019</v>
          </cell>
          <cell r="C989">
            <v>39414</v>
          </cell>
        </row>
        <row r="990">
          <cell r="B990" t="str">
            <v>XR3020</v>
          </cell>
          <cell r="C990">
            <v>39429</v>
          </cell>
        </row>
        <row r="991">
          <cell r="B991" t="str">
            <v>XR3021</v>
          </cell>
          <cell r="C991">
            <v>39429</v>
          </cell>
        </row>
        <row r="992">
          <cell r="B992" t="str">
            <v>XR3022</v>
          </cell>
          <cell r="C992">
            <v>39429</v>
          </cell>
        </row>
        <row r="993">
          <cell r="B993" t="str">
            <v>XR3023</v>
          </cell>
          <cell r="C993">
            <v>39429</v>
          </cell>
        </row>
        <row r="994">
          <cell r="B994" t="str">
            <v>XR3024</v>
          </cell>
          <cell r="C994">
            <v>39429</v>
          </cell>
        </row>
        <row r="995">
          <cell r="B995" t="str">
            <v>XR3202</v>
          </cell>
          <cell r="C995">
            <v>39447</v>
          </cell>
        </row>
        <row r="996">
          <cell r="B996" t="str">
            <v>XR3202</v>
          </cell>
          <cell r="C996">
            <v>39443</v>
          </cell>
        </row>
        <row r="997">
          <cell r="B997" t="str">
            <v>XR3212</v>
          </cell>
          <cell r="C997">
            <v>39447</v>
          </cell>
        </row>
        <row r="998">
          <cell r="B998" t="str">
            <v>XR3213</v>
          </cell>
          <cell r="C998">
            <v>39447</v>
          </cell>
        </row>
        <row r="999">
          <cell r="B999" t="str">
            <v>XR4002</v>
          </cell>
          <cell r="C999">
            <v>39447</v>
          </cell>
        </row>
        <row r="1000">
          <cell r="B1000" t="str">
            <v>XR4002</v>
          </cell>
          <cell r="C1000">
            <v>39443</v>
          </cell>
        </row>
        <row r="1001">
          <cell r="B1001" t="str">
            <v>XR4003</v>
          </cell>
          <cell r="C1001">
            <v>39447</v>
          </cell>
        </row>
        <row r="1002">
          <cell r="B1002" t="str">
            <v>XR4003</v>
          </cell>
          <cell r="C1002">
            <v>39447</v>
          </cell>
        </row>
        <row r="1003">
          <cell r="B1003" t="str">
            <v>XR4204</v>
          </cell>
          <cell r="C1003">
            <v>39380</v>
          </cell>
        </row>
        <row r="1004">
          <cell r="B1004" t="str">
            <v>XR4211</v>
          </cell>
          <cell r="C1004">
            <v>39447</v>
          </cell>
        </row>
        <row r="1005">
          <cell r="B1005" t="str">
            <v>XR4216</v>
          </cell>
          <cell r="C1005">
            <v>39447</v>
          </cell>
        </row>
        <row r="1006">
          <cell r="B1006" t="str">
            <v>XR4216</v>
          </cell>
          <cell r="C1006">
            <v>39414</v>
          </cell>
        </row>
        <row r="1007">
          <cell r="B1007" t="str">
            <v>XR4216</v>
          </cell>
          <cell r="C1007">
            <v>39392</v>
          </cell>
        </row>
        <row r="1008">
          <cell r="B1008" t="str">
            <v>XR4221</v>
          </cell>
          <cell r="C1008">
            <v>39430</v>
          </cell>
        </row>
        <row r="1009">
          <cell r="B1009" t="str">
            <v>XR4228</v>
          </cell>
          <cell r="C1009">
            <v>39386</v>
          </cell>
        </row>
        <row r="1010">
          <cell r="B1010" t="str">
            <v>XR4228</v>
          </cell>
          <cell r="C1010">
            <v>39386</v>
          </cell>
        </row>
        <row r="1011">
          <cell r="B1011" t="str">
            <v>XR6002</v>
          </cell>
          <cell r="C1011">
            <v>39447</v>
          </cell>
        </row>
        <row r="1012">
          <cell r="B1012" t="str">
            <v>XR6003</v>
          </cell>
          <cell r="C1012">
            <v>39447</v>
          </cell>
        </row>
        <row r="1013">
          <cell r="B1013" t="str">
            <v>XR6003</v>
          </cell>
          <cell r="C1013">
            <v>39447</v>
          </cell>
        </row>
        <row r="1014">
          <cell r="B1014" t="str">
            <v>XR6003</v>
          </cell>
          <cell r="C1014">
            <v>39443</v>
          </cell>
        </row>
        <row r="1015">
          <cell r="B1015" t="str">
            <v>XR6003</v>
          </cell>
          <cell r="C1015">
            <v>39421</v>
          </cell>
        </row>
        <row r="1016">
          <cell r="B1016" t="str">
            <v>XR6004</v>
          </cell>
          <cell r="C1016">
            <v>39447</v>
          </cell>
        </row>
        <row r="1017">
          <cell r="B1017" t="str">
            <v>XR6004</v>
          </cell>
          <cell r="C1017">
            <v>39447</v>
          </cell>
        </row>
        <row r="1018">
          <cell r="B1018" t="str">
            <v>XR6004</v>
          </cell>
          <cell r="C1018">
            <v>39447</v>
          </cell>
        </row>
        <row r="1019">
          <cell r="B1019" t="str">
            <v>XR6004</v>
          </cell>
          <cell r="C1019">
            <v>39443</v>
          </cell>
        </row>
        <row r="1020">
          <cell r="B1020" t="str">
            <v>XR6004</v>
          </cell>
          <cell r="C1020">
            <v>39421</v>
          </cell>
        </row>
      </sheetData>
      <sheetData sheetId="5">
        <row r="6">
          <cell r="A6" t="str">
            <v>XR6013  WATER EFFICIENCY LOAN RF</v>
          </cell>
          <cell r="E6">
            <v>2000000</v>
          </cell>
          <cell r="F6">
            <v>83911.67</v>
          </cell>
          <cell r="G6">
            <v>0</v>
          </cell>
          <cell r="H6">
            <v>0</v>
          </cell>
          <cell r="I6">
            <v>0</v>
          </cell>
          <cell r="J6">
            <v>2083911.67</v>
          </cell>
          <cell r="K6">
            <v>0</v>
          </cell>
          <cell r="L6" t="str">
            <v>XR6013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2083911.67</v>
          </cell>
          <cell r="X6">
            <v>0</v>
          </cell>
          <cell r="Y6">
            <v>2083911.67</v>
          </cell>
          <cell r="Z6">
            <v>2083911.67</v>
          </cell>
          <cell r="AA6">
            <v>2083911.67</v>
          </cell>
        </row>
        <row r="7">
          <cell r="A7" t="str">
            <v>XR6004  WASTEWATER CAPITAL</v>
          </cell>
          <cell r="E7">
            <v>154891402.12</v>
          </cell>
          <cell r="F7">
            <v>10302091.18</v>
          </cell>
          <cell r="G7">
            <v>-11655</v>
          </cell>
          <cell r="H7">
            <v>0</v>
          </cell>
          <cell r="I7">
            <v>134050798</v>
          </cell>
          <cell r="J7">
            <v>299232636.30000001</v>
          </cell>
          <cell r="K7">
            <v>114106654.68000001</v>
          </cell>
          <cell r="L7" t="str">
            <v>XR6004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299232636.30000001</v>
          </cell>
          <cell r="X7">
            <v>0</v>
          </cell>
          <cell r="Y7">
            <v>299232636.30000001</v>
          </cell>
          <cell r="Z7">
            <v>185125981.44999999</v>
          </cell>
          <cell r="AA7">
            <v>185125981.44999999</v>
          </cell>
        </row>
        <row r="8">
          <cell r="A8" t="str">
            <v>XR6003  WATER CAPITAL</v>
          </cell>
          <cell r="E8">
            <v>-3197358.78</v>
          </cell>
          <cell r="F8">
            <v>1535272.15</v>
          </cell>
          <cell r="G8">
            <v>0</v>
          </cell>
          <cell r="H8">
            <v>0</v>
          </cell>
          <cell r="I8">
            <v>134832761</v>
          </cell>
          <cell r="J8">
            <v>133170674.37</v>
          </cell>
          <cell r="K8">
            <v>124495942.72</v>
          </cell>
          <cell r="L8" t="str">
            <v>XR6003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133170674.37</v>
          </cell>
          <cell r="X8">
            <v>0</v>
          </cell>
          <cell r="Y8">
            <v>133170674.37</v>
          </cell>
          <cell r="Z8">
            <v>8674731.6299999915</v>
          </cell>
          <cell r="AA8">
            <v>8674731.6299999915</v>
          </cell>
        </row>
        <row r="9">
          <cell r="A9" t="str">
            <v>XR6002  PARKING AUTHORITY CAP  EXP  RESERVE FUND</v>
          </cell>
          <cell r="E9">
            <v>689730.21</v>
          </cell>
          <cell r="F9">
            <v>43343.83</v>
          </cell>
          <cell r="G9">
            <v>146146.6</v>
          </cell>
          <cell r="H9">
            <v>0</v>
          </cell>
          <cell r="I9">
            <v>0</v>
          </cell>
          <cell r="J9">
            <v>879220.6399999999</v>
          </cell>
          <cell r="K9">
            <v>49548.24</v>
          </cell>
          <cell r="L9" t="str">
            <v>XR6002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879220.6399999999</v>
          </cell>
          <cell r="X9">
            <v>0</v>
          </cell>
          <cell r="Y9">
            <v>879220.6399999999</v>
          </cell>
          <cell r="Z9">
            <v>829672.39999999991</v>
          </cell>
          <cell r="AA9">
            <v>829672.39999999991</v>
          </cell>
        </row>
        <row r="10">
          <cell r="A10" t="str">
            <v>XR4401  PUBLIC ACCESS DEFIBRILLATION RESERVE FD</v>
          </cell>
          <cell r="E10">
            <v>21340.06</v>
          </cell>
          <cell r="F10">
            <v>1181.57</v>
          </cell>
          <cell r="G10">
            <v>0</v>
          </cell>
          <cell r="H10">
            <v>0</v>
          </cell>
          <cell r="I10">
            <v>0</v>
          </cell>
          <cell r="J10">
            <v>22521.63</v>
          </cell>
          <cell r="K10">
            <v>0</v>
          </cell>
          <cell r="L10" t="str">
            <v>XR4401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22521.63</v>
          </cell>
          <cell r="X10">
            <v>0</v>
          </cell>
          <cell r="Y10">
            <v>22521.63</v>
          </cell>
          <cell r="Z10">
            <v>22521.63</v>
          </cell>
          <cell r="AA10">
            <v>22521.63</v>
          </cell>
        </row>
        <row r="11">
          <cell r="A11" t="str">
            <v>XR4231  ALLAN GARDENS REVITALIZATION RF</v>
          </cell>
          <cell r="E11">
            <v>0</v>
          </cell>
          <cell r="F11">
            <v>2250.65</v>
          </cell>
          <cell r="G11">
            <v>25534.45</v>
          </cell>
          <cell r="H11">
            <v>0</v>
          </cell>
          <cell r="I11">
            <v>0</v>
          </cell>
          <cell r="J11">
            <v>27785.100000000002</v>
          </cell>
          <cell r="K11">
            <v>0</v>
          </cell>
          <cell r="L11" t="str">
            <v>XR4231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27785.100000000002</v>
          </cell>
          <cell r="X11">
            <v>0</v>
          </cell>
          <cell r="Y11">
            <v>27785.100000000002</v>
          </cell>
          <cell r="Z11">
            <v>27785.100000000002</v>
          </cell>
          <cell r="AA11">
            <v>27785.100000000002</v>
          </cell>
        </row>
        <row r="12">
          <cell r="A12" t="str">
            <v>XR4230  WARD 37 WOODBINE BEACH PARK PLAYGRND RF</v>
          </cell>
          <cell r="E12">
            <v>0</v>
          </cell>
          <cell r="F12">
            <v>527.59</v>
          </cell>
          <cell r="G12">
            <v>25000</v>
          </cell>
          <cell r="H12">
            <v>0</v>
          </cell>
          <cell r="I12">
            <v>0</v>
          </cell>
          <cell r="J12">
            <v>25527.59</v>
          </cell>
          <cell r="K12">
            <v>0</v>
          </cell>
          <cell r="L12" t="str">
            <v>XR4230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25527.59</v>
          </cell>
          <cell r="X12">
            <v>0</v>
          </cell>
          <cell r="Y12">
            <v>25527.59</v>
          </cell>
          <cell r="Z12">
            <v>25527.59</v>
          </cell>
          <cell r="AA12">
            <v>25527.59</v>
          </cell>
        </row>
        <row r="13">
          <cell r="A13" t="str">
            <v>XR4228  BALFOUR PARK IMPROVEMENTS RESERVE FUND</v>
          </cell>
          <cell r="E13">
            <v>4855.34</v>
          </cell>
          <cell r="F13">
            <v>2106.75</v>
          </cell>
          <cell r="G13">
            <v>55400</v>
          </cell>
          <cell r="H13">
            <v>0</v>
          </cell>
          <cell r="I13">
            <v>0</v>
          </cell>
          <cell r="J13">
            <v>62362.09</v>
          </cell>
          <cell r="K13">
            <v>0</v>
          </cell>
          <cell r="L13" t="str">
            <v>XR4228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62362.09</v>
          </cell>
          <cell r="X13">
            <v>0</v>
          </cell>
          <cell r="Y13">
            <v>62362.09</v>
          </cell>
          <cell r="Z13">
            <v>62362.09</v>
          </cell>
          <cell r="AA13">
            <v>62362.09</v>
          </cell>
        </row>
        <row r="14">
          <cell r="A14" t="str">
            <v>XR4224  WARD 37 SKATEBRD RF</v>
          </cell>
          <cell r="E14">
            <v>11351.17</v>
          </cell>
          <cell r="F14">
            <v>628.49</v>
          </cell>
          <cell r="G14">
            <v>0</v>
          </cell>
          <cell r="H14">
            <v>0</v>
          </cell>
          <cell r="I14">
            <v>0</v>
          </cell>
          <cell r="J14">
            <v>11979.66</v>
          </cell>
          <cell r="K14">
            <v>0</v>
          </cell>
          <cell r="L14" t="str">
            <v>XR4224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11979.66</v>
          </cell>
          <cell r="X14">
            <v>0</v>
          </cell>
          <cell r="Y14">
            <v>11979.66</v>
          </cell>
          <cell r="Z14">
            <v>11979.66</v>
          </cell>
          <cell r="AA14">
            <v>11979.66</v>
          </cell>
        </row>
        <row r="15">
          <cell r="A15" t="str">
            <v>XR4222  ASHBRIDGES BAY TREATMENT PLANT SKATEBOARD PARK</v>
          </cell>
          <cell r="E15">
            <v>645.67999999999995</v>
          </cell>
          <cell r="F15">
            <v>35.74</v>
          </cell>
          <cell r="G15">
            <v>0</v>
          </cell>
          <cell r="H15">
            <v>0</v>
          </cell>
          <cell r="I15">
            <v>0</v>
          </cell>
          <cell r="J15">
            <v>681.42</v>
          </cell>
          <cell r="K15">
            <v>0</v>
          </cell>
          <cell r="L15" t="str">
            <v>XR4222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681.42</v>
          </cell>
          <cell r="X15">
            <v>0</v>
          </cell>
          <cell r="Y15">
            <v>681.42</v>
          </cell>
          <cell r="Z15">
            <v>681.42</v>
          </cell>
          <cell r="AA15">
            <v>681.42</v>
          </cell>
        </row>
        <row r="16">
          <cell r="A16" t="str">
            <v>XR4221  WABASH COMMUNITY CENTRE PROJECT RF</v>
          </cell>
          <cell r="E16">
            <v>12784.46</v>
          </cell>
          <cell r="F16">
            <v>729.57</v>
          </cell>
          <cell r="G16">
            <v>6520</v>
          </cell>
          <cell r="H16">
            <v>0</v>
          </cell>
          <cell r="I16">
            <v>0</v>
          </cell>
          <cell r="J16">
            <v>20034.03</v>
          </cell>
          <cell r="K16">
            <v>0</v>
          </cell>
          <cell r="L16" t="str">
            <v>XR4221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20034.03</v>
          </cell>
          <cell r="X16">
            <v>0</v>
          </cell>
          <cell r="Y16">
            <v>20034.03</v>
          </cell>
          <cell r="Z16">
            <v>20034.03</v>
          </cell>
          <cell r="AA16">
            <v>20034.03</v>
          </cell>
        </row>
        <row r="17">
          <cell r="A17" t="str">
            <v>XR4220  CHINESE ARCHWAY RESERVE FUND</v>
          </cell>
          <cell r="E17">
            <v>259813.86</v>
          </cell>
          <cell r="F17">
            <v>14385.16</v>
          </cell>
          <cell r="G17">
            <v>0</v>
          </cell>
          <cell r="H17">
            <v>0</v>
          </cell>
          <cell r="I17">
            <v>0</v>
          </cell>
          <cell r="J17">
            <v>274199.01999999996</v>
          </cell>
          <cell r="K17">
            <v>0</v>
          </cell>
          <cell r="L17" t="str">
            <v>XR4220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274199.01999999996</v>
          </cell>
          <cell r="X17">
            <v>0</v>
          </cell>
          <cell r="Y17">
            <v>274199.01999999996</v>
          </cell>
          <cell r="Z17">
            <v>274199.01999999996</v>
          </cell>
          <cell r="AA17">
            <v>274199.01999999996</v>
          </cell>
        </row>
        <row r="18">
          <cell r="A18" t="str">
            <v>XR4219  MUSEUM DONATION RF - GENERAL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XR4219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XR4218  MUSEUM DONATION RF - YORK MUSEUM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XR4218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XR4217  MUSEUM DONATION RF - ZION SCHOOLHOUSE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 t="str">
            <v>XR4217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XR4216  MUSEUM DONATION RF - GIBSON HOUSE</v>
          </cell>
          <cell r="E21">
            <v>3566.16</v>
          </cell>
          <cell r="F21">
            <v>226.68</v>
          </cell>
          <cell r="G21">
            <v>1757.18</v>
          </cell>
          <cell r="H21">
            <v>0</v>
          </cell>
          <cell r="I21">
            <v>0</v>
          </cell>
          <cell r="J21">
            <v>5550.0199999999995</v>
          </cell>
          <cell r="K21">
            <v>0</v>
          </cell>
          <cell r="L21" t="str">
            <v>XR4216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5550.0199999999995</v>
          </cell>
          <cell r="X21">
            <v>0</v>
          </cell>
          <cell r="Y21">
            <v>5550.0199999999995</v>
          </cell>
          <cell r="Z21">
            <v>5550.02</v>
          </cell>
          <cell r="AA21">
            <v>5550.0199999999995</v>
          </cell>
        </row>
        <row r="22">
          <cell r="A22" t="str">
            <v>XR4215  MUSEUM DONATION RF - MONTGOMERY'S INN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XR4215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XR4214  MUSEUM DONATION RF - TODMOREN MILLS MUSE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XR4214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XR4213  MUSEUM DONATION RF - SCARBOROUGH HIST MU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XR4213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XR4212  MUSEUM DONATION RF - COLLECTIONS &amp; CONSE</v>
          </cell>
          <cell r="E25">
            <v>12148.24</v>
          </cell>
          <cell r="F25">
            <v>672.63</v>
          </cell>
          <cell r="G25">
            <v>0</v>
          </cell>
          <cell r="H25">
            <v>0</v>
          </cell>
          <cell r="I25">
            <v>0</v>
          </cell>
          <cell r="J25">
            <v>12820.869999999999</v>
          </cell>
          <cell r="K25">
            <v>0</v>
          </cell>
          <cell r="L25" t="str">
            <v>XR4212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12820.869999999999</v>
          </cell>
          <cell r="X25">
            <v>0</v>
          </cell>
          <cell r="Y25">
            <v>12820.869999999999</v>
          </cell>
          <cell r="Z25">
            <v>12820.869999999999</v>
          </cell>
          <cell r="AA25">
            <v>12820.869999999999</v>
          </cell>
        </row>
        <row r="26">
          <cell r="A26" t="str">
            <v>XR4211  MUSEUM DONATION RF - MACKENZIE HOUSE</v>
          </cell>
          <cell r="E26">
            <v>0</v>
          </cell>
          <cell r="F26">
            <v>0</v>
          </cell>
          <cell r="G26">
            <v>1823</v>
          </cell>
          <cell r="H26">
            <v>0</v>
          </cell>
          <cell r="I26">
            <v>0</v>
          </cell>
          <cell r="J26">
            <v>1823</v>
          </cell>
          <cell r="K26">
            <v>0</v>
          </cell>
          <cell r="L26" t="str">
            <v>XR4211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1823</v>
          </cell>
          <cell r="X26">
            <v>0</v>
          </cell>
          <cell r="Y26">
            <v>1823</v>
          </cell>
          <cell r="Z26">
            <v>1823</v>
          </cell>
          <cell r="AA26">
            <v>1823</v>
          </cell>
        </row>
        <row r="27">
          <cell r="A27" t="str">
            <v>XR4210  MUSEUM DONATION RF - HISTORIC HOUSE &amp; GA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str">
            <v>XR4210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XR4209  MUSEUM DONATION RF - SPADINA MUSEUM</v>
          </cell>
          <cell r="E28">
            <v>1299.95</v>
          </cell>
          <cell r="F28">
            <v>71.94</v>
          </cell>
          <cell r="G28">
            <v>0</v>
          </cell>
          <cell r="H28">
            <v>0</v>
          </cell>
          <cell r="I28">
            <v>0</v>
          </cell>
          <cell r="J28">
            <v>1371.89</v>
          </cell>
          <cell r="K28">
            <v>0</v>
          </cell>
          <cell r="L28" t="str">
            <v>XR4209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1371.89</v>
          </cell>
          <cell r="X28">
            <v>0</v>
          </cell>
          <cell r="Y28">
            <v>1371.89</v>
          </cell>
          <cell r="Z28">
            <v>1371.89</v>
          </cell>
          <cell r="AA28">
            <v>1371.89</v>
          </cell>
        </row>
        <row r="29">
          <cell r="A29" t="str">
            <v>XR4208  MUSEUM DONATION RF - COLBORNE LODGE</v>
          </cell>
          <cell r="E29">
            <v>26.43</v>
          </cell>
          <cell r="F29">
            <v>7.76</v>
          </cell>
          <cell r="G29">
            <v>356.25</v>
          </cell>
          <cell r="H29">
            <v>0</v>
          </cell>
          <cell r="I29">
            <v>0</v>
          </cell>
          <cell r="J29">
            <v>390.44</v>
          </cell>
          <cell r="K29">
            <v>0</v>
          </cell>
          <cell r="L29" t="str">
            <v>XR4208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390.44</v>
          </cell>
          <cell r="X29">
            <v>0</v>
          </cell>
          <cell r="Y29">
            <v>390.44</v>
          </cell>
          <cell r="Z29">
            <v>390.44</v>
          </cell>
          <cell r="AA29">
            <v>390.44</v>
          </cell>
        </row>
        <row r="30">
          <cell r="A30" t="str">
            <v>XR4207  MUSEUM DONATION RF - FORT YORK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XR4207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XR4205  FIRE SVCS  PUBLIC EDUCATION RESERVE FUND</v>
          </cell>
          <cell r="E31">
            <v>303799.26</v>
          </cell>
          <cell r="F31">
            <v>16820.48</v>
          </cell>
          <cell r="G31">
            <v>0</v>
          </cell>
          <cell r="H31">
            <v>0</v>
          </cell>
          <cell r="I31">
            <v>0</v>
          </cell>
          <cell r="J31">
            <v>320619.74</v>
          </cell>
          <cell r="K31">
            <v>0</v>
          </cell>
          <cell r="L31" t="str">
            <v>XR4205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320619.74</v>
          </cell>
          <cell r="X31">
            <v>0</v>
          </cell>
          <cell r="Y31">
            <v>320619.74</v>
          </cell>
          <cell r="Z31">
            <v>320619.74</v>
          </cell>
          <cell r="AA31">
            <v>320619.74</v>
          </cell>
        </row>
        <row r="32">
          <cell r="A32" t="str">
            <v>XR4204  ART ACQUISITION RESERVE FUND</v>
          </cell>
          <cell r="E32">
            <v>20439.91</v>
          </cell>
          <cell r="F32">
            <v>1023.6</v>
          </cell>
          <cell r="G32">
            <v>0</v>
          </cell>
          <cell r="H32">
            <v>0</v>
          </cell>
          <cell r="I32">
            <v>-5000</v>
          </cell>
          <cell r="J32">
            <v>16463.509999999998</v>
          </cell>
          <cell r="K32">
            <v>0</v>
          </cell>
          <cell r="L32" t="str">
            <v>XR4204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16463.509999999998</v>
          </cell>
          <cell r="X32">
            <v>0</v>
          </cell>
          <cell r="Y32">
            <v>16463.509999999998</v>
          </cell>
          <cell r="Z32">
            <v>16463.509999999998</v>
          </cell>
          <cell r="AA32">
            <v>16463.509999999998</v>
          </cell>
        </row>
        <row r="33">
          <cell r="A33" t="str">
            <v>XR4203  HIGH-LEVEL PUMPING STATION PARK RESERVE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XR4203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XR4202  GARDEN OF HOPE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XR4202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XR4201  KEW GARDENS PLAYGROUND RESERVE FUND</v>
          </cell>
          <cell r="E35">
            <v>126730.77</v>
          </cell>
          <cell r="F35">
            <v>7016.76</v>
          </cell>
          <cell r="G35">
            <v>0</v>
          </cell>
          <cell r="H35">
            <v>0</v>
          </cell>
          <cell r="I35">
            <v>0</v>
          </cell>
          <cell r="J35">
            <v>133747.53</v>
          </cell>
          <cell r="K35">
            <v>0</v>
          </cell>
          <cell r="L35" t="str">
            <v>XR4201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133747.53</v>
          </cell>
          <cell r="X35">
            <v>0</v>
          </cell>
          <cell r="Y35">
            <v>133747.53</v>
          </cell>
          <cell r="Z35">
            <v>133747.53</v>
          </cell>
          <cell r="AA35">
            <v>133747.53</v>
          </cell>
        </row>
        <row r="36">
          <cell r="A36" t="str">
            <v>XR4004  SCARB HISTORICAL MUSEUM</v>
          </cell>
          <cell r="E36">
            <v>16648.259999999998</v>
          </cell>
          <cell r="F36">
            <v>921.77</v>
          </cell>
          <cell r="G36">
            <v>0</v>
          </cell>
          <cell r="H36">
            <v>0</v>
          </cell>
          <cell r="I36">
            <v>0</v>
          </cell>
          <cell r="J36">
            <v>17570.03</v>
          </cell>
          <cell r="K36">
            <v>0</v>
          </cell>
          <cell r="L36" t="str">
            <v>XR4004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17570.03</v>
          </cell>
          <cell r="X36">
            <v>0</v>
          </cell>
          <cell r="Y36">
            <v>17570.03</v>
          </cell>
          <cell r="Z36">
            <v>17570.03</v>
          </cell>
          <cell r="AA36">
            <v>17570.03</v>
          </cell>
        </row>
        <row r="37">
          <cell r="A37" t="str">
            <v>XR4003  POLICE MUSEUM RESERVE FUND</v>
          </cell>
          <cell r="E37">
            <v>608000.09</v>
          </cell>
          <cell r="F37">
            <v>33320.480000000003</v>
          </cell>
          <cell r="G37">
            <v>0</v>
          </cell>
          <cell r="H37">
            <v>0</v>
          </cell>
          <cell r="I37">
            <v>-63000</v>
          </cell>
          <cell r="J37">
            <v>578320.56999999995</v>
          </cell>
          <cell r="K37">
            <v>0</v>
          </cell>
          <cell r="L37" t="str">
            <v>XR4003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578320.56999999995</v>
          </cell>
          <cell r="X37">
            <v>0</v>
          </cell>
          <cell r="Y37">
            <v>578320.56999999995</v>
          </cell>
          <cell r="Z37">
            <v>578320.56999999995</v>
          </cell>
          <cell r="AA37">
            <v>578320.56999999995</v>
          </cell>
        </row>
        <row r="38">
          <cell r="A38" t="str">
            <v>XR4002  PUBLIC ARTS RESERVE FUND</v>
          </cell>
          <cell r="E38">
            <v>699572.71</v>
          </cell>
          <cell r="F38">
            <v>38024.269999999997</v>
          </cell>
          <cell r="G38">
            <v>-10000</v>
          </cell>
          <cell r="H38">
            <v>0</v>
          </cell>
          <cell r="I38">
            <v>0</v>
          </cell>
          <cell r="J38">
            <v>727596.98</v>
          </cell>
          <cell r="K38">
            <v>79932.38</v>
          </cell>
          <cell r="L38" t="str">
            <v>XR4002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727596.98</v>
          </cell>
          <cell r="X38">
            <v>0</v>
          </cell>
          <cell r="Y38">
            <v>727596.98</v>
          </cell>
          <cell r="Z38">
            <v>647664.6</v>
          </cell>
          <cell r="AA38">
            <v>647664.6</v>
          </cell>
        </row>
        <row r="39">
          <cell r="A39" t="str">
            <v>XR4001  NY- EARL BALES BANDSHELL RESERVE FUND</v>
          </cell>
          <cell r="E39">
            <v>5481.26</v>
          </cell>
          <cell r="F39">
            <v>303.48</v>
          </cell>
          <cell r="G39">
            <v>0</v>
          </cell>
          <cell r="H39">
            <v>0</v>
          </cell>
          <cell r="I39">
            <v>0</v>
          </cell>
          <cell r="J39">
            <v>5784.74</v>
          </cell>
          <cell r="K39">
            <v>0</v>
          </cell>
          <cell r="L39" t="str">
            <v>XR4001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5784.74</v>
          </cell>
          <cell r="X39">
            <v>0</v>
          </cell>
          <cell r="Y39">
            <v>5784.74</v>
          </cell>
          <cell r="Z39">
            <v>5784.74</v>
          </cell>
          <cell r="AA39">
            <v>5784.74</v>
          </cell>
        </row>
        <row r="40">
          <cell r="A40" t="str">
            <v>XR3701  POLICE OMERS TYPE 3 RESERVE FUND</v>
          </cell>
          <cell r="E40">
            <v>73303045.140000001</v>
          </cell>
          <cell r="F40">
            <v>1962484.59</v>
          </cell>
          <cell r="G40">
            <v>0</v>
          </cell>
          <cell r="H40">
            <v>0</v>
          </cell>
          <cell r="I40">
            <v>0</v>
          </cell>
          <cell r="J40">
            <v>75265529.730000004</v>
          </cell>
          <cell r="K40">
            <v>0</v>
          </cell>
          <cell r="L40" t="str">
            <v>XR3701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75265529.730000004</v>
          </cell>
          <cell r="X40">
            <v>0</v>
          </cell>
          <cell r="Y40">
            <v>75265529.730000004</v>
          </cell>
          <cell r="Z40">
            <v>-0.26999999582767487</v>
          </cell>
          <cell r="AA40">
            <v>-0.26999999582767487</v>
          </cell>
        </row>
        <row r="41">
          <cell r="A41" t="str">
            <v>XR3301  DAVISVILLE / JUNE ROWLANDS PARD RESERVE FUND</v>
          </cell>
          <cell r="E41">
            <v>200000</v>
          </cell>
          <cell r="F41">
            <v>10478.030000000001</v>
          </cell>
          <cell r="G41">
            <v>0</v>
          </cell>
          <cell r="H41">
            <v>0</v>
          </cell>
          <cell r="I41">
            <v>0</v>
          </cell>
          <cell r="J41">
            <v>210478.03</v>
          </cell>
          <cell r="K41">
            <v>0</v>
          </cell>
          <cell r="L41" t="str">
            <v>XR3301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210478.03</v>
          </cell>
          <cell r="X41">
            <v>0</v>
          </cell>
          <cell r="Y41">
            <v>210478.03</v>
          </cell>
          <cell r="Z41">
            <v>210478.03</v>
          </cell>
          <cell r="AA41">
            <v>210478.03</v>
          </cell>
        </row>
        <row r="42">
          <cell r="A42" t="str">
            <v>XR3213  16 RYERSON (THEATRE PASSE) CAP MAINT RF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-200000</v>
          </cell>
          <cell r="L42" t="str">
            <v>XR3213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X42">
            <v>0</v>
          </cell>
          <cell r="Y42">
            <v>0</v>
          </cell>
          <cell r="Z42">
            <v>200000</v>
          </cell>
          <cell r="AA42">
            <v>0</v>
          </cell>
        </row>
        <row r="43">
          <cell r="A43" t="str">
            <v>XR3212  226 KING STREET EAST RESERVE FUND</v>
          </cell>
          <cell r="E43">
            <v>95000</v>
          </cell>
          <cell r="F43">
            <v>4977.04</v>
          </cell>
          <cell r="G43">
            <v>0</v>
          </cell>
          <cell r="H43">
            <v>0</v>
          </cell>
          <cell r="I43">
            <v>-20000</v>
          </cell>
          <cell r="J43">
            <v>79977.039999999994</v>
          </cell>
          <cell r="K43">
            <v>0</v>
          </cell>
          <cell r="L43" t="str">
            <v>XR3212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79977.039999999994</v>
          </cell>
          <cell r="X43">
            <v>0</v>
          </cell>
          <cell r="Y43">
            <v>79977.039999999994</v>
          </cell>
          <cell r="Z43">
            <v>81573.039999999994</v>
          </cell>
          <cell r="AA43">
            <v>79977.039999999994</v>
          </cell>
        </row>
        <row r="44">
          <cell r="A44" t="str">
            <v>XR3211  247 RICHMOND STREET EAST RESERVE FUND</v>
          </cell>
          <cell r="E44">
            <v>200000</v>
          </cell>
          <cell r="F44">
            <v>10478.030000000001</v>
          </cell>
          <cell r="G44">
            <v>0</v>
          </cell>
          <cell r="H44">
            <v>0</v>
          </cell>
          <cell r="I44">
            <v>0</v>
          </cell>
          <cell r="J44">
            <v>210478.03</v>
          </cell>
          <cell r="K44">
            <v>0</v>
          </cell>
          <cell r="L44" t="str">
            <v>XR3211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210478.03</v>
          </cell>
          <cell r="X44">
            <v>0</v>
          </cell>
          <cell r="Y44">
            <v>210478.03</v>
          </cell>
          <cell r="Z44">
            <v>210478.03</v>
          </cell>
          <cell r="AA44">
            <v>210478.03</v>
          </cell>
        </row>
        <row r="45">
          <cell r="A45" t="str">
            <v>XR3210  UNIVERSITY THEATRE RESERVE FUND</v>
          </cell>
          <cell r="E45">
            <v>1012288.82</v>
          </cell>
          <cell r="F45">
            <v>56047.56</v>
          </cell>
          <cell r="G45">
            <v>0</v>
          </cell>
          <cell r="H45">
            <v>0</v>
          </cell>
          <cell r="I45">
            <v>0</v>
          </cell>
          <cell r="J45">
            <v>1068336.3799999999</v>
          </cell>
          <cell r="K45">
            <v>0</v>
          </cell>
          <cell r="L45" t="str">
            <v>XR3210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1068336.3799999999</v>
          </cell>
          <cell r="X45">
            <v>0</v>
          </cell>
          <cell r="Y45">
            <v>1068336.3799999999</v>
          </cell>
          <cell r="Z45">
            <v>1068336.3799999999</v>
          </cell>
          <cell r="AA45">
            <v>1068336.3799999999</v>
          </cell>
        </row>
        <row r="46">
          <cell r="A46" t="str">
            <v>XR3206  IRELAND PARK RESERVE FUND</v>
          </cell>
          <cell r="E46">
            <v>52302.14</v>
          </cell>
          <cell r="F46">
            <v>2895.84</v>
          </cell>
          <cell r="G46">
            <v>0</v>
          </cell>
          <cell r="H46">
            <v>0</v>
          </cell>
          <cell r="I46">
            <v>0</v>
          </cell>
          <cell r="J46">
            <v>55197.979999999996</v>
          </cell>
          <cell r="K46">
            <v>0</v>
          </cell>
          <cell r="L46" t="str">
            <v>XR3206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55197.979999999996</v>
          </cell>
          <cell r="X46">
            <v>0</v>
          </cell>
          <cell r="Y46">
            <v>55197.979999999996</v>
          </cell>
          <cell r="Z46">
            <v>55197.979999999996</v>
          </cell>
          <cell r="AA46">
            <v>55197.979999999996</v>
          </cell>
        </row>
        <row r="47">
          <cell r="A47" t="str">
            <v>XR3205  DESIGN EXCH CAP MTCE</v>
          </cell>
          <cell r="E47">
            <v>118010.77</v>
          </cell>
          <cell r="F47">
            <v>5938.53</v>
          </cell>
          <cell r="G47">
            <v>0</v>
          </cell>
          <cell r="H47">
            <v>0</v>
          </cell>
          <cell r="I47">
            <v>0</v>
          </cell>
          <cell r="J47">
            <v>123949.3</v>
          </cell>
          <cell r="K47">
            <v>0</v>
          </cell>
          <cell r="L47" t="str">
            <v>XR3205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123949.3</v>
          </cell>
          <cell r="X47">
            <v>0</v>
          </cell>
          <cell r="Y47">
            <v>123949.3</v>
          </cell>
          <cell r="Z47">
            <v>123949.3</v>
          </cell>
          <cell r="AA47">
            <v>123949.3</v>
          </cell>
        </row>
        <row r="48">
          <cell r="A48" t="str">
            <v>XR3203  WYCHWOOD CAR BARNS REDEVELOPMENT</v>
          </cell>
          <cell r="E48">
            <v>52077.52</v>
          </cell>
          <cell r="F48">
            <v>2874.93</v>
          </cell>
          <cell r="G48">
            <v>0</v>
          </cell>
          <cell r="H48">
            <v>0</v>
          </cell>
          <cell r="I48">
            <v>0</v>
          </cell>
          <cell r="J48">
            <v>54952.45</v>
          </cell>
          <cell r="K48">
            <v>0</v>
          </cell>
          <cell r="L48" t="str">
            <v>XR3203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54952.45</v>
          </cell>
          <cell r="X48">
            <v>0</v>
          </cell>
          <cell r="Y48">
            <v>54952.45</v>
          </cell>
          <cell r="Z48">
            <v>54952.45</v>
          </cell>
          <cell r="AA48">
            <v>54952.45</v>
          </cell>
        </row>
        <row r="49">
          <cell r="A49" t="str">
            <v>XR3202  WARD 23 PARKS &amp; RECREATION IMPROVEMENT</v>
          </cell>
          <cell r="E49">
            <v>2357414.9700000002</v>
          </cell>
          <cell r="F49">
            <v>128886.62</v>
          </cell>
          <cell r="G49">
            <v>0</v>
          </cell>
          <cell r="H49">
            <v>0</v>
          </cell>
          <cell r="I49">
            <v>0</v>
          </cell>
          <cell r="J49">
            <v>2486301.5900000003</v>
          </cell>
          <cell r="K49">
            <v>286567.18</v>
          </cell>
          <cell r="L49" t="str">
            <v>XR3202</v>
          </cell>
          <cell r="M49">
            <v>115000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2371301.5900000003</v>
          </cell>
          <cell r="X49">
            <v>0</v>
          </cell>
          <cell r="Y49">
            <v>2371301.5900000003</v>
          </cell>
          <cell r="Z49">
            <v>2199734.41</v>
          </cell>
          <cell r="AA49">
            <v>2199734.41</v>
          </cell>
        </row>
        <row r="50">
          <cell r="A50" t="str">
            <v>XR3202</v>
          </cell>
          <cell r="B50" t="str">
            <v>CPR123-35-07</v>
          </cell>
          <cell r="C50" t="str">
            <v>EDITHVALE CC - CONSTRUCTION (NEW)</v>
          </cell>
          <cell r="M50">
            <v>115000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A51" t="str">
            <v>XR3201  WINCHESTER SQUARE RF</v>
          </cell>
          <cell r="E51">
            <v>564853.68000000005</v>
          </cell>
          <cell r="F51">
            <v>31274.32</v>
          </cell>
          <cell r="G51">
            <v>0</v>
          </cell>
          <cell r="H51">
            <v>0</v>
          </cell>
          <cell r="I51">
            <v>0</v>
          </cell>
          <cell r="J51">
            <v>596128</v>
          </cell>
          <cell r="K51">
            <v>0</v>
          </cell>
          <cell r="L51" t="str">
            <v>XR3201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596128</v>
          </cell>
          <cell r="X51">
            <v>0</v>
          </cell>
          <cell r="Y51">
            <v>596128</v>
          </cell>
          <cell r="Z51">
            <v>596128</v>
          </cell>
          <cell r="AA51">
            <v>596128</v>
          </cell>
        </row>
        <row r="52">
          <cell r="A52" t="str">
            <v>XR3200  HARBOURFRONT PARKLANDS RSERVE FUND</v>
          </cell>
          <cell r="E52">
            <v>8168679.3699999992</v>
          </cell>
          <cell r="F52">
            <v>412004.84</v>
          </cell>
          <cell r="G52">
            <v>0</v>
          </cell>
          <cell r="H52">
            <v>0</v>
          </cell>
          <cell r="I52">
            <v>0</v>
          </cell>
          <cell r="J52">
            <v>8580684.209999999</v>
          </cell>
          <cell r="K52">
            <v>1349000</v>
          </cell>
          <cell r="L52" t="str">
            <v>XR3200</v>
          </cell>
          <cell r="M52">
            <v>63000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8517684.209999999</v>
          </cell>
          <cell r="X52">
            <v>0</v>
          </cell>
          <cell r="Y52">
            <v>8517684.209999999</v>
          </cell>
          <cell r="Z52">
            <v>7231684.209999999</v>
          </cell>
          <cell r="AA52">
            <v>7231684.209999999</v>
          </cell>
        </row>
        <row r="53">
          <cell r="A53" t="str">
            <v>XR3200</v>
          </cell>
          <cell r="B53" t="str">
            <v>CPR117-35-03</v>
          </cell>
          <cell r="C53" t="str">
            <v>HARBOURFRONT PK DEVELOPMENT FY05</v>
          </cell>
          <cell r="M53">
            <v>63000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A54" t="str">
            <v>XR3024  ONTARIO ROLLING STOCK INFRASTRUCTURE RF</v>
          </cell>
          <cell r="E54">
            <v>0</v>
          </cell>
          <cell r="F54">
            <v>4555081.66</v>
          </cell>
          <cell r="G54">
            <v>116095768</v>
          </cell>
          <cell r="H54">
            <v>0</v>
          </cell>
          <cell r="I54">
            <v>0</v>
          </cell>
          <cell r="J54">
            <v>120650849.66</v>
          </cell>
          <cell r="K54">
            <v>44563699</v>
          </cell>
          <cell r="L54" t="str">
            <v>XR3024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120650849.66</v>
          </cell>
          <cell r="X54">
            <v>0</v>
          </cell>
          <cell r="Y54">
            <v>120650849.66</v>
          </cell>
          <cell r="Z54">
            <v>76087150.659999996</v>
          </cell>
          <cell r="AA54">
            <v>76087150.659999996</v>
          </cell>
        </row>
        <row r="55">
          <cell r="A55" t="str">
            <v>XR3023  TRANSIT TECHNOLOGY INFRASTRUCTURE PRG RF</v>
          </cell>
          <cell r="E55">
            <v>0</v>
          </cell>
          <cell r="F55">
            <v>367255.20999999996</v>
          </cell>
          <cell r="G55">
            <v>9360266</v>
          </cell>
          <cell r="H55">
            <v>0</v>
          </cell>
          <cell r="I55">
            <v>0</v>
          </cell>
          <cell r="J55">
            <v>9727521.2100000009</v>
          </cell>
          <cell r="K55">
            <v>1637982</v>
          </cell>
          <cell r="L55" t="str">
            <v>XR3023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9727521.2100000009</v>
          </cell>
          <cell r="X55">
            <v>0</v>
          </cell>
          <cell r="Y55">
            <v>9727521.2100000009</v>
          </cell>
          <cell r="Z55">
            <v>8089539.2100000009</v>
          </cell>
          <cell r="AA55">
            <v>8089539.2100000009</v>
          </cell>
        </row>
        <row r="56">
          <cell r="A56" t="str">
            <v>XR3022  ONTARIO BUS REPLACEMENT PROGRAM RF</v>
          </cell>
          <cell r="E56">
            <v>0</v>
          </cell>
          <cell r="F56">
            <v>603496.28</v>
          </cell>
          <cell r="G56">
            <v>15381363</v>
          </cell>
          <cell r="H56">
            <v>0</v>
          </cell>
          <cell r="I56">
            <v>0</v>
          </cell>
          <cell r="J56">
            <v>15984859.279999999</v>
          </cell>
          <cell r="K56">
            <v>3289514</v>
          </cell>
          <cell r="L56" t="str">
            <v>XR3022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15984859.279999999</v>
          </cell>
          <cell r="X56">
            <v>0</v>
          </cell>
          <cell r="Y56">
            <v>15984859.279999999</v>
          </cell>
          <cell r="Z56">
            <v>12695345.279999999</v>
          </cell>
          <cell r="AA56">
            <v>12695345.279999999</v>
          </cell>
        </row>
        <row r="57">
          <cell r="A57" t="str">
            <v>XR3021  PUBLIC TRANSIT CAPITAL TRUST RF</v>
          </cell>
          <cell r="E57">
            <v>0</v>
          </cell>
          <cell r="F57">
            <v>5824293.7599999998</v>
          </cell>
          <cell r="G57">
            <v>148444288.72999999</v>
          </cell>
          <cell r="H57">
            <v>0</v>
          </cell>
          <cell r="I57">
            <v>0</v>
          </cell>
          <cell r="J57">
            <v>154268582.48999998</v>
          </cell>
          <cell r="K57">
            <v>75000000</v>
          </cell>
          <cell r="L57" t="str">
            <v>XR3021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154268582.48999998</v>
          </cell>
          <cell r="X57">
            <v>0</v>
          </cell>
          <cell r="Y57">
            <v>154268582.48999998</v>
          </cell>
          <cell r="Z57">
            <v>79268582.48999998</v>
          </cell>
          <cell r="AA57">
            <v>79268582.48999998</v>
          </cell>
        </row>
        <row r="58">
          <cell r="A58" t="str">
            <v>XR3020  CANADA STRATEGIC INFRASTRUCTURE RF</v>
          </cell>
          <cell r="E58">
            <v>0</v>
          </cell>
          <cell r="F58">
            <v>8242756.7799999993</v>
          </cell>
          <cell r="G58">
            <v>210083869</v>
          </cell>
          <cell r="H58">
            <v>0</v>
          </cell>
          <cell r="I58">
            <v>0</v>
          </cell>
          <cell r="J58">
            <v>218326625.78</v>
          </cell>
          <cell r="K58">
            <v>41014369</v>
          </cell>
          <cell r="L58" t="str">
            <v>XR3020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218326625.78</v>
          </cell>
          <cell r="X58">
            <v>0</v>
          </cell>
          <cell r="Y58">
            <v>218326625.78</v>
          </cell>
          <cell r="Z58">
            <v>177312256.78</v>
          </cell>
          <cell r="AA58">
            <v>177312256.78</v>
          </cell>
        </row>
        <row r="59">
          <cell r="A59" t="str">
            <v>XR3019  EXHIBITION PLACE CONFERENCE CENTRE RF</v>
          </cell>
          <cell r="E59">
            <v>0</v>
          </cell>
          <cell r="F59">
            <v>1233.95</v>
          </cell>
          <cell r="G59">
            <v>665719</v>
          </cell>
          <cell r="H59">
            <v>0</v>
          </cell>
          <cell r="I59">
            <v>0</v>
          </cell>
          <cell r="J59">
            <v>666952.94999999995</v>
          </cell>
          <cell r="K59">
            <v>0</v>
          </cell>
          <cell r="L59" t="str">
            <v>XR3019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666952.94999999995</v>
          </cell>
          <cell r="X59">
            <v>0</v>
          </cell>
          <cell r="Y59">
            <v>666952.94999999995</v>
          </cell>
          <cell r="Z59">
            <v>666952.94999999995</v>
          </cell>
          <cell r="AA59">
            <v>666952.94999999995</v>
          </cell>
        </row>
        <row r="60">
          <cell r="A60" t="str">
            <v>XR3018  PROVINCIAL GAS TAX REVENUES FOR PUBLIC T</v>
          </cell>
          <cell r="E60">
            <v>0</v>
          </cell>
          <cell r="F60">
            <v>0</v>
          </cell>
          <cell r="G60">
            <v>161108593</v>
          </cell>
          <cell r="H60">
            <v>0</v>
          </cell>
          <cell r="I60">
            <v>-91600000</v>
          </cell>
          <cell r="J60">
            <v>69508593</v>
          </cell>
          <cell r="K60">
            <v>69508593</v>
          </cell>
          <cell r="L60" t="str">
            <v>XR3018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69508593</v>
          </cell>
          <cell r="X60">
            <v>0</v>
          </cell>
          <cell r="Y60">
            <v>69508593</v>
          </cell>
          <cell r="Z60">
            <v>0</v>
          </cell>
          <cell r="AA60">
            <v>0</v>
          </cell>
        </row>
        <row r="61">
          <cell r="A61" t="str">
            <v>XR3017  JARVIS STREET CORRIDOR RESERVE FUND</v>
          </cell>
          <cell r="E61">
            <v>1122384.6000000001</v>
          </cell>
          <cell r="F61">
            <v>62143.27</v>
          </cell>
          <cell r="G61">
            <v>0</v>
          </cell>
          <cell r="H61">
            <v>0</v>
          </cell>
          <cell r="I61">
            <v>0</v>
          </cell>
          <cell r="J61">
            <v>1184527.8700000001</v>
          </cell>
          <cell r="K61">
            <v>0</v>
          </cell>
          <cell r="L61" t="str">
            <v>XR3017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1184527.8700000001</v>
          </cell>
          <cell r="X61">
            <v>0</v>
          </cell>
          <cell r="Y61">
            <v>1184527.8700000001</v>
          </cell>
          <cell r="Z61">
            <v>1184527.8700000001</v>
          </cell>
          <cell r="AA61">
            <v>1184527.8700000001</v>
          </cell>
        </row>
        <row r="62">
          <cell r="A62" t="str">
            <v>XR3016  PUBLIC PARKING-109 FRONT ST RESERVE FD</v>
          </cell>
          <cell r="E62">
            <v>60304.23</v>
          </cell>
          <cell r="F62">
            <v>3338.84</v>
          </cell>
          <cell r="G62">
            <v>0</v>
          </cell>
          <cell r="H62">
            <v>0</v>
          </cell>
          <cell r="I62">
            <v>0</v>
          </cell>
          <cell r="J62">
            <v>63643.070000000007</v>
          </cell>
          <cell r="K62">
            <v>0</v>
          </cell>
          <cell r="L62" t="str">
            <v>XR3016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63643.070000000007</v>
          </cell>
          <cell r="X62">
            <v>0</v>
          </cell>
          <cell r="Y62">
            <v>63643.070000000007</v>
          </cell>
          <cell r="Z62">
            <v>63643.070000000007</v>
          </cell>
          <cell r="AA62">
            <v>63643.070000000007</v>
          </cell>
        </row>
        <row r="63">
          <cell r="A63" t="str">
            <v>XR3014  INFRASTRUCTURE RESERVE FUND</v>
          </cell>
          <cell r="E63">
            <v>681376.92</v>
          </cell>
          <cell r="F63">
            <v>36888.1</v>
          </cell>
          <cell r="G63">
            <v>0</v>
          </cell>
          <cell r="H63">
            <v>0</v>
          </cell>
          <cell r="I63">
            <v>0</v>
          </cell>
          <cell r="J63">
            <v>718265.02</v>
          </cell>
          <cell r="K63">
            <v>147572.54999999999</v>
          </cell>
          <cell r="L63" t="str">
            <v>XR3014</v>
          </cell>
          <cell r="M63">
            <v>374000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344265.02</v>
          </cell>
          <cell r="X63">
            <v>0</v>
          </cell>
          <cell r="Y63">
            <v>344265.02</v>
          </cell>
          <cell r="Z63">
            <v>570692.47</v>
          </cell>
          <cell r="AA63">
            <v>344265.02</v>
          </cell>
        </row>
        <row r="64">
          <cell r="A64" t="str">
            <v>XR3014</v>
          </cell>
          <cell r="B64" t="str">
            <v>CPR123-34-17</v>
          </cell>
          <cell r="C64" t="str">
            <v>40 WABASH PARKDALE CC - DEM/CLEANUP</v>
          </cell>
          <cell r="M64">
            <v>232000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A65" t="str">
            <v>XR3014</v>
          </cell>
          <cell r="B65" t="str">
            <v>CPR116-34-09</v>
          </cell>
          <cell r="C65" t="str">
            <v>ASBRIDGES SKATEBOARD PK</v>
          </cell>
          <cell r="M65">
            <v>142000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A66" t="str">
            <v>XR3013  REGENT PARK RESIDENTS ASSOC R F</v>
          </cell>
          <cell r="E66">
            <v>261636.84</v>
          </cell>
          <cell r="F66">
            <v>14486.11</v>
          </cell>
          <cell r="G66">
            <v>0</v>
          </cell>
          <cell r="H66">
            <v>0</v>
          </cell>
          <cell r="I66">
            <v>0</v>
          </cell>
          <cell r="J66">
            <v>276122.95</v>
          </cell>
          <cell r="K66">
            <v>0</v>
          </cell>
          <cell r="L66" t="str">
            <v>XR3013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276122.95</v>
          </cell>
          <cell r="X66">
            <v>0</v>
          </cell>
          <cell r="Y66">
            <v>276122.95</v>
          </cell>
          <cell r="Z66">
            <v>276122.95</v>
          </cell>
          <cell r="AA66">
            <v>276122.95</v>
          </cell>
        </row>
        <row r="67">
          <cell r="A67" t="str">
            <v>XR3012  DESIGN EXCHANGE RESERVE FUND</v>
          </cell>
          <cell r="E67">
            <v>507169.05</v>
          </cell>
          <cell r="F67">
            <v>10600.9</v>
          </cell>
          <cell r="G67">
            <v>475382.15</v>
          </cell>
          <cell r="H67">
            <v>0</v>
          </cell>
          <cell r="I67">
            <v>-500000</v>
          </cell>
          <cell r="J67">
            <v>493152.10000000009</v>
          </cell>
          <cell r="K67">
            <v>0</v>
          </cell>
          <cell r="L67" t="str">
            <v>XR3012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493152.10000000009</v>
          </cell>
          <cell r="X67">
            <v>0</v>
          </cell>
          <cell r="Y67">
            <v>493152.10000000009</v>
          </cell>
          <cell r="Z67">
            <v>475647.99000000011</v>
          </cell>
          <cell r="AA67">
            <v>475647.99000000011</v>
          </cell>
        </row>
        <row r="68">
          <cell r="A68" t="str">
            <v>XR3011  12 ALEXANDER ST THEATRE PROJ R F</v>
          </cell>
          <cell r="E68">
            <v>392720.2</v>
          </cell>
          <cell r="F68">
            <v>21743.8</v>
          </cell>
          <cell r="G68">
            <v>0</v>
          </cell>
          <cell r="H68">
            <v>0</v>
          </cell>
          <cell r="I68">
            <v>0</v>
          </cell>
          <cell r="J68">
            <v>414464</v>
          </cell>
          <cell r="K68">
            <v>0</v>
          </cell>
          <cell r="L68" t="str">
            <v>XR3011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414464</v>
          </cell>
          <cell r="X68">
            <v>0</v>
          </cell>
          <cell r="Y68">
            <v>414464</v>
          </cell>
          <cell r="Z68">
            <v>414464</v>
          </cell>
          <cell r="AA68">
            <v>414464</v>
          </cell>
        </row>
        <row r="69">
          <cell r="A69" t="str">
            <v>XR3010  CAMPEAU DOCK MAINTENANCE RESERVE FUND</v>
          </cell>
          <cell r="E69">
            <v>202345.9</v>
          </cell>
          <cell r="F69">
            <v>11203.32</v>
          </cell>
          <cell r="G69">
            <v>0</v>
          </cell>
          <cell r="H69">
            <v>0</v>
          </cell>
          <cell r="I69">
            <v>0</v>
          </cell>
          <cell r="J69">
            <v>213549.22</v>
          </cell>
          <cell r="K69">
            <v>0</v>
          </cell>
          <cell r="L69" t="str">
            <v>XR3010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213549.22</v>
          </cell>
          <cell r="X69">
            <v>0</v>
          </cell>
          <cell r="Y69">
            <v>213549.22</v>
          </cell>
          <cell r="Z69">
            <v>213549.22</v>
          </cell>
          <cell r="AA69">
            <v>213549.22</v>
          </cell>
        </row>
        <row r="70">
          <cell r="A70" t="str">
            <v>XR3009  RACQUET SPORTS</v>
          </cell>
          <cell r="E70">
            <v>464751.45</v>
          </cell>
          <cell r="F70">
            <v>30898.73</v>
          </cell>
          <cell r="G70">
            <v>0</v>
          </cell>
          <cell r="H70">
            <v>0</v>
          </cell>
          <cell r="I70">
            <v>35000</v>
          </cell>
          <cell r="J70">
            <v>530650.17999999993</v>
          </cell>
          <cell r="K70">
            <v>0</v>
          </cell>
          <cell r="L70" t="str">
            <v>XR3009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530650.17999999993</v>
          </cell>
          <cell r="X70">
            <v>0</v>
          </cell>
          <cell r="Y70">
            <v>530650.17999999993</v>
          </cell>
          <cell r="Z70">
            <v>715369.51</v>
          </cell>
          <cell r="AA70">
            <v>530650.17999999993</v>
          </cell>
        </row>
        <row r="71">
          <cell r="A71" t="str">
            <v>XR3008  TAM HEATHER NET INCOME</v>
          </cell>
          <cell r="E71">
            <v>15251.65</v>
          </cell>
          <cell r="F71">
            <v>844.45</v>
          </cell>
          <cell r="G71">
            <v>0</v>
          </cell>
          <cell r="H71">
            <v>0</v>
          </cell>
          <cell r="I71">
            <v>0</v>
          </cell>
          <cell r="J71">
            <v>16096.1</v>
          </cell>
          <cell r="K71">
            <v>0</v>
          </cell>
          <cell r="L71" t="str">
            <v>XR3008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16096.1</v>
          </cell>
          <cell r="X71">
            <v>0</v>
          </cell>
          <cell r="Y71">
            <v>16096.1</v>
          </cell>
          <cell r="Z71">
            <v>16096.1</v>
          </cell>
          <cell r="AA71">
            <v>16096.1</v>
          </cell>
        </row>
        <row r="72">
          <cell r="A72" t="str">
            <v>XR3007  NY PERF ARTS CNTRE CAP R F BLDG REPLT</v>
          </cell>
          <cell r="E72">
            <v>5398733.1699999999</v>
          </cell>
          <cell r="F72">
            <v>297093.78999999998</v>
          </cell>
          <cell r="G72">
            <v>0</v>
          </cell>
          <cell r="H72">
            <v>1500000</v>
          </cell>
          <cell r="I72">
            <v>-191200</v>
          </cell>
          <cell r="J72">
            <v>7004626.96</v>
          </cell>
          <cell r="K72">
            <v>0</v>
          </cell>
          <cell r="L72" t="str">
            <v>XR3007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7004626.96</v>
          </cell>
          <cell r="X72">
            <v>0</v>
          </cell>
          <cell r="Y72">
            <v>7004626.96</v>
          </cell>
          <cell r="Z72">
            <v>7063631.6299999999</v>
          </cell>
          <cell r="AA72">
            <v>7004626.96</v>
          </cell>
        </row>
        <row r="73">
          <cell r="A73" t="str">
            <v>XR3006  METRO ZOO ENDANGERED SPECIES R F</v>
          </cell>
          <cell r="E73">
            <v>748544.53</v>
          </cell>
          <cell r="F73">
            <v>44034.879999999997</v>
          </cell>
          <cell r="G73">
            <v>0</v>
          </cell>
          <cell r="H73">
            <v>0</v>
          </cell>
          <cell r="I73">
            <v>0</v>
          </cell>
          <cell r="J73">
            <v>792579.41</v>
          </cell>
          <cell r="K73">
            <v>0</v>
          </cell>
          <cell r="L73" t="str">
            <v>XR3006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792579.41</v>
          </cell>
          <cell r="X73">
            <v>0</v>
          </cell>
          <cell r="Y73">
            <v>792579.41</v>
          </cell>
          <cell r="Z73">
            <v>761471.51</v>
          </cell>
          <cell r="AA73">
            <v>761471.51</v>
          </cell>
        </row>
        <row r="74">
          <cell r="A74" t="str">
            <v>XR3005  WWII MEMORIAL MAINTAINCE RESERVE FUND</v>
          </cell>
          <cell r="E74">
            <v>50778.64</v>
          </cell>
          <cell r="F74">
            <v>2811.47</v>
          </cell>
          <cell r="G74">
            <v>0</v>
          </cell>
          <cell r="H74">
            <v>0</v>
          </cell>
          <cell r="I74">
            <v>0</v>
          </cell>
          <cell r="J74">
            <v>53590.11</v>
          </cell>
          <cell r="K74">
            <v>0</v>
          </cell>
          <cell r="L74" t="str">
            <v>XR3005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53590.11</v>
          </cell>
          <cell r="X74">
            <v>0</v>
          </cell>
          <cell r="Y74">
            <v>53590.11</v>
          </cell>
          <cell r="Z74">
            <v>53590.11</v>
          </cell>
          <cell r="AA74">
            <v>53590.11</v>
          </cell>
        </row>
        <row r="75">
          <cell r="A75" t="str">
            <v>XR3004  WWII 50TH ANNIVERSARY MEMORIAL R F</v>
          </cell>
          <cell r="E75">
            <v>2548.12</v>
          </cell>
          <cell r="F75">
            <v>141.11000000000001</v>
          </cell>
          <cell r="G75">
            <v>0</v>
          </cell>
          <cell r="H75">
            <v>0</v>
          </cell>
          <cell r="I75">
            <v>0</v>
          </cell>
          <cell r="J75">
            <v>2689.23</v>
          </cell>
          <cell r="K75">
            <v>0</v>
          </cell>
          <cell r="L75" t="str">
            <v>XR3004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2689.23</v>
          </cell>
          <cell r="X75">
            <v>0</v>
          </cell>
          <cell r="Y75">
            <v>2689.23</v>
          </cell>
          <cell r="Z75">
            <v>2689.23</v>
          </cell>
          <cell r="AA75">
            <v>2689.23</v>
          </cell>
        </row>
        <row r="76">
          <cell r="A76" t="str">
            <v>XR3003  HUMBIRD CNTRE CAP IMPROVEMENT R F</v>
          </cell>
          <cell r="E76">
            <v>3023746.12</v>
          </cell>
          <cell r="F76">
            <v>125323.25</v>
          </cell>
          <cell r="G76">
            <v>1016161.03</v>
          </cell>
          <cell r="H76">
            <v>0</v>
          </cell>
          <cell r="I76">
            <v>-2450000</v>
          </cell>
          <cell r="J76">
            <v>1715230.4000000004</v>
          </cell>
          <cell r="K76">
            <v>0</v>
          </cell>
          <cell r="L76" t="str">
            <v>XR3003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1715230.4000000004</v>
          </cell>
          <cell r="X76">
            <v>0</v>
          </cell>
          <cell r="Y76">
            <v>1715230.4000000004</v>
          </cell>
          <cell r="Z76">
            <v>1696905.7200000002</v>
          </cell>
          <cell r="AA76">
            <v>1696905.7200000002</v>
          </cell>
        </row>
        <row r="77">
          <cell r="A77" t="str">
            <v>XR3002  GUILD INN RESERVE FUND</v>
          </cell>
          <cell r="E77">
            <v>214164.28</v>
          </cell>
          <cell r="F77">
            <v>12052.75</v>
          </cell>
          <cell r="G77">
            <v>0</v>
          </cell>
          <cell r="H77">
            <v>0</v>
          </cell>
          <cell r="I77">
            <v>0</v>
          </cell>
          <cell r="J77">
            <v>226217.03</v>
          </cell>
          <cell r="K77">
            <v>0</v>
          </cell>
          <cell r="L77" t="str">
            <v>XR3002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226217.03</v>
          </cell>
          <cell r="X77">
            <v>0</v>
          </cell>
          <cell r="Y77">
            <v>226217.03</v>
          </cell>
          <cell r="Z77">
            <v>226217.03</v>
          </cell>
          <cell r="AA77">
            <v>226217.03</v>
          </cell>
        </row>
        <row r="78">
          <cell r="A78" t="str">
            <v>XR2704  DEVELOPMENT CHARGES RF - POLICE</v>
          </cell>
          <cell r="E78">
            <v>2433646.33</v>
          </cell>
          <cell r="F78">
            <v>0</v>
          </cell>
          <cell r="G78">
            <v>182588.85</v>
          </cell>
          <cell r="H78">
            <v>0</v>
          </cell>
          <cell r="I78">
            <v>0</v>
          </cell>
          <cell r="J78">
            <v>2616235.1800000002</v>
          </cell>
          <cell r="K78">
            <v>0</v>
          </cell>
          <cell r="L78" t="str">
            <v>XR2704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2616235.1800000002</v>
          </cell>
          <cell r="X78">
            <v>0</v>
          </cell>
          <cell r="Y78">
            <v>2616235.1800000002</v>
          </cell>
          <cell r="Z78">
            <v>2604896.0500000003</v>
          </cell>
          <cell r="AA78">
            <v>2604896.0500000003</v>
          </cell>
        </row>
        <row r="79">
          <cell r="A79" t="str">
            <v>XR2501  UNION STATION RESERVE FUND</v>
          </cell>
          <cell r="E79">
            <v>4395765.45</v>
          </cell>
          <cell r="F79">
            <v>239579.7</v>
          </cell>
          <cell r="G79">
            <v>0</v>
          </cell>
          <cell r="H79">
            <v>0</v>
          </cell>
          <cell r="I79">
            <v>0</v>
          </cell>
          <cell r="J79">
            <v>4635345.1500000004</v>
          </cell>
          <cell r="K79">
            <v>0</v>
          </cell>
          <cell r="L79" t="str">
            <v>XR2501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4635345.1500000004</v>
          </cell>
          <cell r="X79">
            <v>0</v>
          </cell>
          <cell r="Y79">
            <v>4635345.1500000004</v>
          </cell>
          <cell r="Z79">
            <v>4635345.1500000004</v>
          </cell>
          <cell r="AA79">
            <v>4635345.1500000004</v>
          </cell>
        </row>
        <row r="80">
          <cell r="A80" t="str">
            <v>XR2404  DEVELOPMENT CHARGES RF - STORM WATER MAN</v>
          </cell>
          <cell r="E80">
            <v>3193403.6</v>
          </cell>
          <cell r="F80">
            <v>0</v>
          </cell>
          <cell r="G80">
            <v>571717.34</v>
          </cell>
          <cell r="H80">
            <v>0</v>
          </cell>
          <cell r="I80">
            <v>0</v>
          </cell>
          <cell r="J80">
            <v>3765120.94</v>
          </cell>
          <cell r="K80">
            <v>0</v>
          </cell>
          <cell r="L80" t="str">
            <v>XR2404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3765120.94</v>
          </cell>
          <cell r="X80">
            <v>0</v>
          </cell>
          <cell r="Y80">
            <v>3765120.94</v>
          </cell>
          <cell r="Z80">
            <v>3733602.91</v>
          </cell>
          <cell r="AA80">
            <v>3733602.91</v>
          </cell>
        </row>
        <row r="81">
          <cell r="A81" t="str">
            <v>XR2403  DEVELOPMENT CHARGES RF - EMERG MED SERVI</v>
          </cell>
          <cell r="E81">
            <v>903968.07</v>
          </cell>
          <cell r="F81">
            <v>0</v>
          </cell>
          <cell r="G81">
            <v>45528.549999999996</v>
          </cell>
          <cell r="H81">
            <v>0</v>
          </cell>
          <cell r="I81">
            <v>0</v>
          </cell>
          <cell r="J81">
            <v>949496.62</v>
          </cell>
          <cell r="K81">
            <v>0</v>
          </cell>
          <cell r="L81" t="str">
            <v>XR2403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949496.62</v>
          </cell>
          <cell r="X81">
            <v>0</v>
          </cell>
          <cell r="Y81">
            <v>949496.62</v>
          </cell>
          <cell r="Z81">
            <v>946249.54</v>
          </cell>
          <cell r="AA81">
            <v>946249.54</v>
          </cell>
        </row>
        <row r="82">
          <cell r="A82" t="str">
            <v>XR2402  GOLDEN MILE TRANSPORTATON SYSTEM RESV FD</v>
          </cell>
          <cell r="E82">
            <v>2619869.96</v>
          </cell>
          <cell r="F82">
            <v>95799.4</v>
          </cell>
          <cell r="G82">
            <v>96179.24</v>
          </cell>
          <cell r="H82">
            <v>0</v>
          </cell>
          <cell r="I82">
            <v>0</v>
          </cell>
          <cell r="J82">
            <v>2811848.6</v>
          </cell>
          <cell r="K82">
            <v>0</v>
          </cell>
          <cell r="L82" t="str">
            <v>XR2402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2811848.6</v>
          </cell>
          <cell r="X82">
            <v>0</v>
          </cell>
          <cell r="Y82">
            <v>2811848.6</v>
          </cell>
          <cell r="Z82">
            <v>1702041.6000000001</v>
          </cell>
          <cell r="AA82">
            <v>1702041.6000000001</v>
          </cell>
        </row>
        <row r="83">
          <cell r="A83" t="str">
            <v>XR2401  DEVELOPMENT CHARGES SPUC-WATER</v>
          </cell>
          <cell r="E83">
            <v>212910.7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212910.7</v>
          </cell>
          <cell r="K83">
            <v>0</v>
          </cell>
          <cell r="L83" t="str">
            <v>XR2401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212910.7</v>
          </cell>
          <cell r="X83">
            <v>0</v>
          </cell>
          <cell r="Y83">
            <v>212910.7</v>
          </cell>
          <cell r="Z83">
            <v>212910.7</v>
          </cell>
          <cell r="AA83">
            <v>212910.7</v>
          </cell>
        </row>
        <row r="84">
          <cell r="A84" t="str">
            <v>XR2301  DEVELOPMENT CHARGES RF - URBAN DEV SERVI</v>
          </cell>
          <cell r="E84">
            <v>1088259.3899999999</v>
          </cell>
          <cell r="F84">
            <v>0</v>
          </cell>
          <cell r="G84">
            <v>108730.32</v>
          </cell>
          <cell r="H84">
            <v>0</v>
          </cell>
          <cell r="I84">
            <v>0</v>
          </cell>
          <cell r="J84">
            <v>1196989.71</v>
          </cell>
          <cell r="K84">
            <v>0</v>
          </cell>
          <cell r="L84" t="str">
            <v>XR2301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1196989.71</v>
          </cell>
          <cell r="X84">
            <v>0</v>
          </cell>
          <cell r="Y84">
            <v>1196989.71</v>
          </cell>
          <cell r="Z84">
            <v>1190175.6199999999</v>
          </cell>
          <cell r="AA84">
            <v>1190175.6199999999</v>
          </cell>
        </row>
        <row r="85">
          <cell r="A85" t="str">
            <v>XR2211  PARKLAND ACQ-CITY WIDE DEVELOPMENT</v>
          </cell>
          <cell r="E85">
            <v>11707212.65</v>
          </cell>
          <cell r="F85">
            <v>0</v>
          </cell>
          <cell r="G85">
            <v>1404834.13</v>
          </cell>
          <cell r="H85">
            <v>0</v>
          </cell>
          <cell r="I85">
            <v>0</v>
          </cell>
          <cell r="J85">
            <v>13112046.780000001</v>
          </cell>
          <cell r="K85">
            <v>209660.83</v>
          </cell>
          <cell r="L85" t="str">
            <v>XR2211</v>
          </cell>
          <cell r="M85">
            <v>5775000</v>
          </cell>
          <cell r="N85">
            <v>1285176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6051870.7800000012</v>
          </cell>
          <cell r="X85">
            <v>0</v>
          </cell>
          <cell r="Y85">
            <v>6051870.7800000012</v>
          </cell>
          <cell r="Z85">
            <v>12902385.950000001</v>
          </cell>
          <cell r="AA85">
            <v>6051870.7800000012</v>
          </cell>
        </row>
        <row r="86">
          <cell r="A86" t="str">
            <v>XR2211</v>
          </cell>
          <cell r="B86" t="str">
            <v>CPR120-38-02</v>
          </cell>
          <cell r="C86" t="str">
            <v>REGENT PARK08-REPLACE LORD DUFFERIN POOL</v>
          </cell>
          <cell r="M86">
            <v>521000</v>
          </cell>
          <cell r="N86">
            <v>1223410</v>
          </cell>
          <cell r="O86">
            <v>0</v>
          </cell>
          <cell r="P86">
            <v>0</v>
          </cell>
          <cell r="Q86">
            <v>0</v>
          </cell>
        </row>
        <row r="87">
          <cell r="A87" t="str">
            <v>XR2211</v>
          </cell>
          <cell r="B87" t="str">
            <v>CPR119-38-03</v>
          </cell>
          <cell r="C87" t="str">
            <v>PLAY AREA ENHANCEMENT FY2008</v>
          </cell>
          <cell r="M87">
            <v>790000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A88" t="str">
            <v>XR2211</v>
          </cell>
          <cell r="B88" t="str">
            <v>CPR117-36-13</v>
          </cell>
          <cell r="C88" t="str">
            <v>CP PS LEAD - PHASE 2 (TBP T74)</v>
          </cell>
          <cell r="M88">
            <v>730000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A89" t="str">
            <v>XR2211</v>
          </cell>
          <cell r="B89" t="str">
            <v>CPR121-36-04</v>
          </cell>
          <cell r="C89" t="str">
            <v>QUEENSWAY RINK &amp; FIELDHOUSE - REPLACEMEN</v>
          </cell>
          <cell r="M89">
            <v>500000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A90" t="str">
            <v>XR2211</v>
          </cell>
          <cell r="B90" t="str">
            <v>CPR123-36-02</v>
          </cell>
          <cell r="C90" t="str">
            <v>JENNER JEAN-MARIE CC-ADD ADDITION &amp; NEW</v>
          </cell>
          <cell r="M90">
            <v>500000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A91" t="str">
            <v>XR2211</v>
          </cell>
          <cell r="B91" t="str">
            <v>CPR123-38-06</v>
          </cell>
          <cell r="C91" t="str">
            <v>WARDEN CORRIDOR CC CONSTRUCTION</v>
          </cell>
          <cell r="M91">
            <v>311000</v>
          </cell>
          <cell r="N91">
            <v>61766</v>
          </cell>
          <cell r="O91">
            <v>0</v>
          </cell>
          <cell r="P91">
            <v>0</v>
          </cell>
          <cell r="Q91">
            <v>0</v>
          </cell>
        </row>
        <row r="92">
          <cell r="A92" t="str">
            <v>XR2211</v>
          </cell>
          <cell r="B92" t="str">
            <v>CPR122-37-02</v>
          </cell>
          <cell r="C92" t="str">
            <v>TORONTO BIKE PLAN CW EXPANSION (TBP) FY0</v>
          </cell>
          <cell r="M92">
            <v>355000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A93" t="str">
            <v>XR2211</v>
          </cell>
          <cell r="B93" t="str">
            <v>CPR124-38-03</v>
          </cell>
          <cell r="C93" t="str">
            <v>FOREST CANOPY STUDY</v>
          </cell>
          <cell r="M93">
            <v>350000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A94" t="str">
            <v>XR2211</v>
          </cell>
          <cell r="B94" t="str">
            <v>CPR119-37-01</v>
          </cell>
          <cell r="C94" t="str">
            <v>PLAY AREA ENHANCEMENTS FY2007</v>
          </cell>
          <cell r="M94">
            <v>275000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A95" t="str">
            <v>XR2211</v>
          </cell>
          <cell r="B95" t="str">
            <v>CPR124-38-01</v>
          </cell>
          <cell r="C95" t="str">
            <v>CW ENVIRONMENTAL INITIATIVES FY2008</v>
          </cell>
          <cell r="M95">
            <v>250000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A96" t="str">
            <v>XR2211</v>
          </cell>
          <cell r="B96" t="str">
            <v>CPR117-38-18</v>
          </cell>
          <cell r="C96" t="str">
            <v>MEGAN PARK UPGRADES</v>
          </cell>
          <cell r="M96">
            <v>225000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A97" t="str">
            <v>XR2211</v>
          </cell>
          <cell r="B97" t="str">
            <v>CPR122-38-02</v>
          </cell>
          <cell r="C97" t="str">
            <v>TORONTO BIKE PLAN - EXPANSION (TBP) FY20</v>
          </cell>
          <cell r="M97">
            <v>200000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A98" t="str">
            <v>XR2211</v>
          </cell>
          <cell r="B98" t="str">
            <v>CPR124-38-02</v>
          </cell>
          <cell r="C98" t="str">
            <v>EROSION HEALTH &amp; SAFETY ASSET PRES  F</v>
          </cell>
          <cell r="M98">
            <v>200000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A99" t="str">
            <v>XR2211</v>
          </cell>
          <cell r="B99" t="str">
            <v>CPR126-38-03</v>
          </cell>
          <cell r="C99" t="str">
            <v>GOLF COURSE-CW TEE REN TRAPS ENHAN FY</v>
          </cell>
          <cell r="M99">
            <v>200000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A100" t="str">
            <v>XR2211</v>
          </cell>
          <cell r="B100" t="str">
            <v>CPR117-38-11</v>
          </cell>
          <cell r="C100" t="str">
            <v>MAHER PARKETTE-EXCAVATIONS(AKA ROEHAMPTO</v>
          </cell>
          <cell r="M100">
            <v>150000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A101" t="str">
            <v>XR2211</v>
          </cell>
          <cell r="B101" t="str">
            <v>CPR117-38-14</v>
          </cell>
          <cell r="C101" t="str">
            <v>NOBLE PARK - REVITALIZATION OF PARK</v>
          </cell>
          <cell r="M101">
            <v>100000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A102" t="str">
            <v>XR2211</v>
          </cell>
          <cell r="B102" t="str">
            <v>CPR126-38-04</v>
          </cell>
          <cell r="C102" t="str">
            <v>FITNESS FACILITIES &amp; EQUIPMENT REHAB  FY</v>
          </cell>
          <cell r="M102">
            <v>75000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A103" t="str">
            <v>XR2211</v>
          </cell>
          <cell r="B103" t="str">
            <v>CPR114-38-10</v>
          </cell>
          <cell r="C103" t="str">
            <v>INVESTIGATION AND PRE-ENG FY2008</v>
          </cell>
          <cell r="M103">
            <v>37000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A104" t="str">
            <v>XR2211</v>
          </cell>
          <cell r="B104" t="str">
            <v>CPR119-38-05</v>
          </cell>
          <cell r="C104" t="str">
            <v>EASTVIEW PARK SPLASH PAD</v>
          </cell>
          <cell r="M104">
            <v>6000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A105" t="str">
            <v>XR2210  PARKLAND ACQ-CITY WIDE LAND ACQ</v>
          </cell>
          <cell r="E105">
            <v>9601355.3699999992</v>
          </cell>
          <cell r="F105">
            <v>0</v>
          </cell>
          <cell r="G105">
            <v>1404834.12</v>
          </cell>
          <cell r="H105">
            <v>0</v>
          </cell>
          <cell r="I105">
            <v>0</v>
          </cell>
          <cell r="J105">
            <v>11006189.489999998</v>
          </cell>
          <cell r="K105">
            <v>51311.199999999997</v>
          </cell>
          <cell r="L105" t="str">
            <v>XR2210</v>
          </cell>
          <cell r="M105">
            <v>2140770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8865419.4899999984</v>
          </cell>
          <cell r="X105">
            <v>0</v>
          </cell>
          <cell r="Y105">
            <v>8865419.4899999984</v>
          </cell>
          <cell r="Z105">
            <v>10954878.289999999</v>
          </cell>
          <cell r="AA105">
            <v>8865419.4899999984</v>
          </cell>
        </row>
        <row r="106">
          <cell r="A106" t="str">
            <v>XR2210</v>
          </cell>
          <cell r="B106" t="str">
            <v>CPR115-37-04</v>
          </cell>
          <cell r="C106" t="str">
            <v>ACQUISITION OF 3620 KINGSTON RD-CORNELL</v>
          </cell>
          <cell r="M106">
            <v>1444575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A107" t="str">
            <v>XR2210</v>
          </cell>
          <cell r="B107" t="str">
            <v>CPR115-38-05</v>
          </cell>
          <cell r="C107" t="str">
            <v>2427 LAKE SHORE BLVD WEST-AMOS WAITES PK</v>
          </cell>
          <cell r="M107">
            <v>496195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</row>
        <row r="108">
          <cell r="A108" t="str">
            <v>XR2210</v>
          </cell>
          <cell r="B108" t="str">
            <v>CPR115-38-01</v>
          </cell>
          <cell r="C108" t="str">
            <v>PARKLAND ACQUSITION FY2008</v>
          </cell>
          <cell r="M108">
            <v>200000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</row>
        <row r="109">
          <cell r="A109" t="str">
            <v>XR2209  PARKLAND ACQ-SOUTH DIST LOCAL DEV</v>
          </cell>
          <cell r="E109">
            <v>7721864.7000000002</v>
          </cell>
          <cell r="F109">
            <v>0</v>
          </cell>
          <cell r="G109">
            <v>778089.37</v>
          </cell>
          <cell r="H109">
            <v>0</v>
          </cell>
          <cell r="I109">
            <v>0</v>
          </cell>
          <cell r="J109">
            <v>8499954.0700000003</v>
          </cell>
          <cell r="K109">
            <v>44083.33</v>
          </cell>
          <cell r="L109" t="str">
            <v>XR2209</v>
          </cell>
          <cell r="M109">
            <v>1593000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6906954.0700000003</v>
          </cell>
          <cell r="X109">
            <v>0</v>
          </cell>
          <cell r="Y109">
            <v>6906954.0700000003</v>
          </cell>
          <cell r="Z109">
            <v>8455870.7400000002</v>
          </cell>
          <cell r="AA109">
            <v>6906954.0700000003</v>
          </cell>
        </row>
        <row r="110">
          <cell r="A110" t="str">
            <v>XR2209</v>
          </cell>
          <cell r="B110" t="str">
            <v>CPR117-36-13</v>
          </cell>
          <cell r="C110" t="str">
            <v>CP PS LEAD - PHASE 2 (TBP T74)</v>
          </cell>
          <cell r="M110">
            <v>750000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</row>
        <row r="111">
          <cell r="A111" t="str">
            <v>XR2209</v>
          </cell>
          <cell r="B111" t="str">
            <v>CPR117-38-07</v>
          </cell>
          <cell r="C111" t="str">
            <v>WYCHWOOD COMMUNITY PARK</v>
          </cell>
          <cell r="M111">
            <v>529000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</row>
        <row r="112">
          <cell r="A112" t="str">
            <v>XR2209</v>
          </cell>
          <cell r="B112" t="str">
            <v>CPR117-36-18</v>
          </cell>
          <cell r="C112" t="str">
            <v>VICTORIA MEMORIAL PARK RESTORATION</v>
          </cell>
          <cell r="M112">
            <v>199000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</row>
        <row r="113">
          <cell r="A113" t="str">
            <v>XR2209</v>
          </cell>
          <cell r="B113" t="str">
            <v>CPR124-38-05</v>
          </cell>
          <cell r="C113" t="str">
            <v>LOWER DON ENVIRON RESTORATION &amp; ACCESS 0</v>
          </cell>
          <cell r="M113">
            <v>115000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A114" t="str">
            <v>XR2208  PARKLAND ACQ-SOUTH DIST LOCAL LAND</v>
          </cell>
          <cell r="E114">
            <v>8154885.4000000004</v>
          </cell>
          <cell r="F114">
            <v>0</v>
          </cell>
          <cell r="G114">
            <v>778089.43</v>
          </cell>
          <cell r="H114">
            <v>0</v>
          </cell>
          <cell r="I114">
            <v>0</v>
          </cell>
          <cell r="J114">
            <v>8932974.8300000001</v>
          </cell>
          <cell r="K114">
            <v>0</v>
          </cell>
          <cell r="L114" t="str">
            <v>XR2208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8932974.8300000001</v>
          </cell>
          <cell r="X114">
            <v>0</v>
          </cell>
          <cell r="Y114">
            <v>8932974.8300000001</v>
          </cell>
          <cell r="Z114">
            <v>8932974.8300000001</v>
          </cell>
          <cell r="AA114">
            <v>8932974.8300000001</v>
          </cell>
        </row>
        <row r="115">
          <cell r="A115" t="str">
            <v>XR2207  PARKLAND ACQ-NORTH DIST LOC DEV</v>
          </cell>
          <cell r="E115">
            <v>2889243.31</v>
          </cell>
          <cell r="F115">
            <v>0</v>
          </cell>
          <cell r="G115">
            <v>241615.41</v>
          </cell>
          <cell r="H115">
            <v>0</v>
          </cell>
          <cell r="I115">
            <v>0</v>
          </cell>
          <cell r="J115">
            <v>3130858.72</v>
          </cell>
          <cell r="K115">
            <v>57903.39</v>
          </cell>
          <cell r="L115" t="str">
            <v>XR2207</v>
          </cell>
          <cell r="M115">
            <v>1036000</v>
          </cell>
          <cell r="N115">
            <v>400000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1694858.7200000002</v>
          </cell>
          <cell r="X115">
            <v>0</v>
          </cell>
          <cell r="Y115">
            <v>1694858.7200000002</v>
          </cell>
          <cell r="Z115">
            <v>3072955.33</v>
          </cell>
          <cell r="AA115">
            <v>1694858.7200000002</v>
          </cell>
        </row>
        <row r="116">
          <cell r="A116" t="str">
            <v>XR2207</v>
          </cell>
          <cell r="B116" t="str">
            <v>CPR123-36-02</v>
          </cell>
          <cell r="C116" t="str">
            <v>JENNER JEAN-MARIE CC-ADD ADDITION &amp; NEW</v>
          </cell>
          <cell r="M116">
            <v>500000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A117" t="str">
            <v>XR2207</v>
          </cell>
          <cell r="B117" t="str">
            <v>CPR117-38-13</v>
          </cell>
          <cell r="C117" t="str">
            <v>J.T. WATSON PK- REDEVELOPMENT OF ENTIRE</v>
          </cell>
          <cell r="M117">
            <v>35000</v>
          </cell>
          <cell r="N117">
            <v>400000</v>
          </cell>
          <cell r="O117">
            <v>0</v>
          </cell>
          <cell r="P117">
            <v>0</v>
          </cell>
          <cell r="Q117">
            <v>0</v>
          </cell>
        </row>
        <row r="118">
          <cell r="A118" t="str">
            <v>XR2207</v>
          </cell>
          <cell r="B118" t="str">
            <v>CPR119-37-06</v>
          </cell>
          <cell r="C118" t="str">
            <v>ANCASTER PARK-BUILD NEW WATERPLAY</v>
          </cell>
          <cell r="M118">
            <v>398000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A119" t="str">
            <v>XR2207</v>
          </cell>
          <cell r="B119" t="str">
            <v>CPR116-37-05</v>
          </cell>
          <cell r="C119" t="str">
            <v>FLEMINGDON PARK-SPORTS FIELD IMPROVEMENT</v>
          </cell>
          <cell r="M119">
            <v>79000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A120" t="str">
            <v>XR2207</v>
          </cell>
          <cell r="B120" t="str">
            <v>CPR116-37-08</v>
          </cell>
          <cell r="C120" t="str">
            <v>GRANDRAVINE BOCCE COURTS</v>
          </cell>
          <cell r="M120">
            <v>24000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A121" t="str">
            <v>XR2206  PARKLAND ACQ-NORTH DIST LOCAL LAND</v>
          </cell>
          <cell r="E121">
            <v>2744955.24</v>
          </cell>
          <cell r="F121">
            <v>0</v>
          </cell>
          <cell r="G121">
            <v>241615.41</v>
          </cell>
          <cell r="H121">
            <v>0</v>
          </cell>
          <cell r="I121">
            <v>0</v>
          </cell>
          <cell r="J121">
            <v>2986570.6500000004</v>
          </cell>
          <cell r="K121">
            <v>0</v>
          </cell>
          <cell r="L121" t="str">
            <v>XR2206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2986570.6500000004</v>
          </cell>
          <cell r="X121">
            <v>0</v>
          </cell>
          <cell r="Y121">
            <v>2986570.6500000004</v>
          </cell>
          <cell r="Z121">
            <v>2986570.6500000004</v>
          </cell>
          <cell r="AA121">
            <v>2986570.6500000004</v>
          </cell>
        </row>
        <row r="122">
          <cell r="A122" t="str">
            <v>XR2205  PARKLAND ACQ-EAST DIST LOCAL DEV</v>
          </cell>
          <cell r="E122">
            <v>1211711.32</v>
          </cell>
          <cell r="F122">
            <v>0</v>
          </cell>
          <cell r="G122">
            <v>67131.25</v>
          </cell>
          <cell r="H122">
            <v>0</v>
          </cell>
          <cell r="I122">
            <v>0</v>
          </cell>
          <cell r="J122">
            <v>1278842.57</v>
          </cell>
          <cell r="K122">
            <v>0</v>
          </cell>
          <cell r="L122" t="str">
            <v>XR2205</v>
          </cell>
          <cell r="M122">
            <v>479000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799842.57000000007</v>
          </cell>
          <cell r="X122">
            <v>0</v>
          </cell>
          <cell r="Y122">
            <v>799842.57000000007</v>
          </cell>
          <cell r="Z122">
            <v>1278842.57</v>
          </cell>
          <cell r="AA122">
            <v>799842.57000000007</v>
          </cell>
        </row>
        <row r="123">
          <cell r="A123" t="str">
            <v>XR2205</v>
          </cell>
          <cell r="B123" t="str">
            <v>CPR119-38-05</v>
          </cell>
          <cell r="C123" t="str">
            <v>EASTVIEW PARK SPLASH PAD</v>
          </cell>
          <cell r="M123">
            <v>280000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A124" t="str">
            <v>XR2205</v>
          </cell>
          <cell r="B124" t="str">
            <v>CPR116-37-03</v>
          </cell>
          <cell r="C124" t="str">
            <v>TAM HEATHER TENNIS DOME</v>
          </cell>
          <cell r="M124">
            <v>150000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</row>
        <row r="125">
          <cell r="A125" t="str">
            <v>XR2205</v>
          </cell>
          <cell r="B125" t="str">
            <v>CPR123-38-04</v>
          </cell>
          <cell r="C125" t="str">
            <v>PORT UNION FITNESS CENTRE-REPLACE FITNES</v>
          </cell>
          <cell r="M125">
            <v>49000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</row>
        <row r="126">
          <cell r="A126" t="str">
            <v>XR2204  PARKLAND ACQ-EAST DIST LOCAL LAND</v>
          </cell>
          <cell r="E126">
            <v>1025837.25</v>
          </cell>
          <cell r="F126">
            <v>0</v>
          </cell>
          <cell r="G126">
            <v>67131.25</v>
          </cell>
          <cell r="H126">
            <v>0</v>
          </cell>
          <cell r="I126">
            <v>0</v>
          </cell>
          <cell r="J126">
            <v>1092968.5</v>
          </cell>
          <cell r="K126">
            <v>23098.17</v>
          </cell>
          <cell r="L126" t="str">
            <v>XR2204</v>
          </cell>
          <cell r="M126">
            <v>526000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566968.5</v>
          </cell>
          <cell r="X126">
            <v>0</v>
          </cell>
          <cell r="Y126">
            <v>566968.5</v>
          </cell>
          <cell r="Z126">
            <v>1069870.33</v>
          </cell>
          <cell r="AA126">
            <v>566968.5</v>
          </cell>
        </row>
        <row r="127">
          <cell r="A127" t="str">
            <v>XR2204</v>
          </cell>
          <cell r="B127" t="str">
            <v>CPR116-37-05</v>
          </cell>
          <cell r="C127" t="str">
            <v>FLEMINGDON PARK-SPORTS FIELD IMPROVEMENT</v>
          </cell>
          <cell r="M127">
            <v>526000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A128" t="str">
            <v>XR2203  PARKLAND ACQ-WEST DIST LOCAL DEV</v>
          </cell>
          <cell r="E128">
            <v>1643974.26</v>
          </cell>
          <cell r="F128">
            <v>0</v>
          </cell>
          <cell r="G128">
            <v>317998.06</v>
          </cell>
          <cell r="H128">
            <v>0</v>
          </cell>
          <cell r="I128">
            <v>0</v>
          </cell>
          <cell r="J128">
            <v>1961972.32</v>
          </cell>
          <cell r="K128">
            <v>9130.3799999999992</v>
          </cell>
          <cell r="L128" t="str">
            <v>XR2203</v>
          </cell>
          <cell r="M128">
            <v>225000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1736972.32</v>
          </cell>
          <cell r="X128">
            <v>0</v>
          </cell>
          <cell r="Y128">
            <v>1736972.32</v>
          </cell>
          <cell r="Z128">
            <v>1952841.9400000002</v>
          </cell>
          <cell r="AA128">
            <v>1736972.32</v>
          </cell>
        </row>
        <row r="129">
          <cell r="A129" t="str">
            <v>XR2203</v>
          </cell>
          <cell r="B129" t="str">
            <v>CPR116-38-02</v>
          </cell>
          <cell r="C129" t="str">
            <v>SPORTS FIELDS FY2008 (CGI)</v>
          </cell>
          <cell r="M129">
            <v>200000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XR2203</v>
          </cell>
          <cell r="B130" t="str">
            <v>CPR119-37-01</v>
          </cell>
          <cell r="C130" t="str">
            <v>PLAY AREA ENHANCEMENTS FY2007</v>
          </cell>
          <cell r="M130">
            <v>25000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A131" t="str">
            <v>XR2202  PARKLAND ACQ-WEST DIST LOCAL LAND</v>
          </cell>
          <cell r="E131">
            <v>1264641.6599999999</v>
          </cell>
          <cell r="F131">
            <v>0</v>
          </cell>
          <cell r="G131">
            <v>317998.02</v>
          </cell>
          <cell r="H131">
            <v>0</v>
          </cell>
          <cell r="I131">
            <v>0</v>
          </cell>
          <cell r="J131">
            <v>1582639.68</v>
          </cell>
          <cell r="K131">
            <v>752179.05</v>
          </cell>
          <cell r="L131" t="str">
            <v>XR2202</v>
          </cell>
          <cell r="M131">
            <v>881000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701639.67999999993</v>
          </cell>
          <cell r="X131">
            <v>0</v>
          </cell>
          <cell r="Y131">
            <v>701639.67999999993</v>
          </cell>
          <cell r="Z131">
            <v>830460.62999999989</v>
          </cell>
          <cell r="AA131">
            <v>701639.67999999993</v>
          </cell>
        </row>
        <row r="132">
          <cell r="A132" t="str">
            <v>XR2202</v>
          </cell>
          <cell r="B132" t="str">
            <v>CPR115-37-02</v>
          </cell>
          <cell r="C132" t="str">
            <v>ACQUISITION OF 243 ALBERT AVE-ROSENEATH</v>
          </cell>
          <cell r="M132">
            <v>881000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</row>
        <row r="133">
          <cell r="A133" t="str">
            <v>XR2201  BLOOR STREET TRANSFORMATION RESERVE FD</v>
          </cell>
          <cell r="E133">
            <v>78649.240000000005</v>
          </cell>
          <cell r="F133">
            <v>19460.16</v>
          </cell>
          <cell r="G133">
            <v>1600000</v>
          </cell>
          <cell r="H133">
            <v>0</v>
          </cell>
          <cell r="I133">
            <v>0</v>
          </cell>
          <cell r="J133">
            <v>1698109.4</v>
          </cell>
          <cell r="K133">
            <v>0</v>
          </cell>
          <cell r="L133" t="str">
            <v>XR2201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1698109.4</v>
          </cell>
          <cell r="X133">
            <v>0</v>
          </cell>
          <cell r="Y133">
            <v>1698109.4</v>
          </cell>
          <cell r="Z133">
            <v>1698109.4</v>
          </cell>
          <cell r="AA133">
            <v>1698109.4</v>
          </cell>
        </row>
        <row r="134">
          <cell r="A134" t="str">
            <v>XR2107  DEVELOPMENT CHARGES RF - SHELTERS/HOUSIN</v>
          </cell>
          <cell r="E134">
            <v>6683437.29</v>
          </cell>
          <cell r="F134">
            <v>0</v>
          </cell>
          <cell r="G134">
            <v>202478.58000000002</v>
          </cell>
          <cell r="H134">
            <v>0</v>
          </cell>
          <cell r="I134">
            <v>0</v>
          </cell>
          <cell r="J134">
            <v>6885915.8700000001</v>
          </cell>
          <cell r="K134">
            <v>241064.11</v>
          </cell>
          <cell r="L134" t="str">
            <v>XR2107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6885915.8700000001</v>
          </cell>
          <cell r="X134">
            <v>0</v>
          </cell>
          <cell r="Y134">
            <v>6885915.8700000001</v>
          </cell>
          <cell r="Z134">
            <v>6626649.0700000003</v>
          </cell>
          <cell r="AA134">
            <v>6626649.0700000003</v>
          </cell>
        </row>
        <row r="135">
          <cell r="A135" t="str">
            <v>XR2106  DEVELOPMENT CHARGES RF - CHILDCARE</v>
          </cell>
          <cell r="E135">
            <v>928476.22</v>
          </cell>
          <cell r="F135">
            <v>0</v>
          </cell>
          <cell r="G135">
            <v>64415.199999999997</v>
          </cell>
          <cell r="H135">
            <v>0</v>
          </cell>
          <cell r="I135">
            <v>0</v>
          </cell>
          <cell r="J135">
            <v>992891.41999999993</v>
          </cell>
          <cell r="K135">
            <v>0</v>
          </cell>
          <cell r="L135" t="str">
            <v>XR2106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992891.41999999993</v>
          </cell>
          <cell r="X135">
            <v>0</v>
          </cell>
          <cell r="Y135">
            <v>992891.41999999993</v>
          </cell>
          <cell r="Z135">
            <v>988792.35</v>
          </cell>
          <cell r="AA135">
            <v>988792.35</v>
          </cell>
        </row>
        <row r="136">
          <cell r="A136" t="str">
            <v>XR2105  SOCIAL HOUSING FEDERAL RESERVE FUND</v>
          </cell>
          <cell r="E136">
            <v>28169340.989999998</v>
          </cell>
          <cell r="F136">
            <v>1546700.31</v>
          </cell>
          <cell r="G136">
            <v>0</v>
          </cell>
          <cell r="H136">
            <v>0</v>
          </cell>
          <cell r="I136">
            <v>-8732340</v>
          </cell>
          <cell r="J136">
            <v>20983701.299999997</v>
          </cell>
          <cell r="K136">
            <v>0</v>
          </cell>
          <cell r="L136" t="str">
            <v>XR2105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20983701.299999997</v>
          </cell>
          <cell r="X136">
            <v>0</v>
          </cell>
          <cell r="Y136">
            <v>20983701.299999997</v>
          </cell>
          <cell r="Z136">
            <v>23124841.299999997</v>
          </cell>
          <cell r="AA136">
            <v>20983701.299999997</v>
          </cell>
        </row>
        <row r="137">
          <cell r="A137" t="str">
            <v>XR2104  KIDS AT COMPU SCHOLARSHIP PROJ RES FUND</v>
          </cell>
          <cell r="E137">
            <v>8262009.7800000003</v>
          </cell>
          <cell r="F137">
            <v>466671.98</v>
          </cell>
          <cell r="G137">
            <v>0</v>
          </cell>
          <cell r="H137">
            <v>0</v>
          </cell>
          <cell r="I137">
            <v>-3500000</v>
          </cell>
          <cell r="J137">
            <v>5228681.76</v>
          </cell>
          <cell r="K137">
            <v>0</v>
          </cell>
          <cell r="L137" t="str">
            <v>XR2104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5228681.76</v>
          </cell>
          <cell r="X137">
            <v>0</v>
          </cell>
          <cell r="Y137">
            <v>5228681.76</v>
          </cell>
          <cell r="Z137">
            <v>7312932.9699999997</v>
          </cell>
          <cell r="AA137">
            <v>5228681.76</v>
          </cell>
        </row>
        <row r="138">
          <cell r="A138" t="str">
            <v>XR2103  HOMES FOR THE AGED</v>
          </cell>
          <cell r="E138">
            <v>22929572.999999996</v>
          </cell>
          <cell r="F138">
            <v>1242584.82</v>
          </cell>
          <cell r="G138">
            <v>1652868</v>
          </cell>
          <cell r="H138">
            <v>0</v>
          </cell>
          <cell r="I138">
            <v>0</v>
          </cell>
          <cell r="J138">
            <v>25825025.819999997</v>
          </cell>
          <cell r="K138">
            <v>7856775.9199999999</v>
          </cell>
          <cell r="L138" t="str">
            <v>XR2103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25825025.819999997</v>
          </cell>
          <cell r="X138">
            <v>0</v>
          </cell>
          <cell r="Y138">
            <v>25825025.819999997</v>
          </cell>
          <cell r="Z138">
            <v>17969514.969999999</v>
          </cell>
          <cell r="AA138">
            <v>17969514.969999999</v>
          </cell>
        </row>
        <row r="139">
          <cell r="A139" t="str">
            <v>XR2102  NATIONAL CHILD BENEFIT SUPPLEMENT</v>
          </cell>
          <cell r="E139">
            <v>9459924.290000001</v>
          </cell>
          <cell r="F139">
            <v>537206.81000000006</v>
          </cell>
          <cell r="G139">
            <v>0</v>
          </cell>
          <cell r="H139">
            <v>0</v>
          </cell>
          <cell r="I139">
            <v>-6150000</v>
          </cell>
          <cell r="J139">
            <v>3847131.1000000015</v>
          </cell>
          <cell r="K139">
            <v>0</v>
          </cell>
          <cell r="L139" t="str">
            <v>XR2102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3847131.1000000015</v>
          </cell>
          <cell r="X139">
            <v>0</v>
          </cell>
          <cell r="Y139">
            <v>3847131.1000000015</v>
          </cell>
          <cell r="Z139">
            <v>5817404.1000000015</v>
          </cell>
          <cell r="AA139">
            <v>3847131.1000000015</v>
          </cell>
        </row>
        <row r="140">
          <cell r="A140" t="str">
            <v>XR2101  ONTARIO WORKS</v>
          </cell>
          <cell r="E140">
            <v>2149082.06</v>
          </cell>
          <cell r="F140">
            <v>133755.68</v>
          </cell>
          <cell r="G140">
            <v>0</v>
          </cell>
          <cell r="H140">
            <v>0</v>
          </cell>
          <cell r="I140">
            <v>-2144400</v>
          </cell>
          <cell r="J140">
            <v>138437.74000000022</v>
          </cell>
          <cell r="K140">
            <v>0</v>
          </cell>
          <cell r="L140" t="str">
            <v>XR2101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138437.74000000022</v>
          </cell>
          <cell r="X140">
            <v>0</v>
          </cell>
          <cell r="Y140">
            <v>138437.74000000022</v>
          </cell>
          <cell r="Z140">
            <v>1388232.3400000003</v>
          </cell>
          <cell r="AA140">
            <v>138437.74000000022</v>
          </cell>
        </row>
        <row r="141">
          <cell r="A141" t="str">
            <v>XR2057  EAST OF BAY PARKS IMPROVEMENTS R F</v>
          </cell>
          <cell r="E141">
            <v>1004176.12</v>
          </cell>
          <cell r="F141">
            <v>55598.41</v>
          </cell>
          <cell r="G141">
            <v>0</v>
          </cell>
          <cell r="H141">
            <v>0</v>
          </cell>
          <cell r="I141">
            <v>0</v>
          </cell>
          <cell r="J141">
            <v>1059774.53</v>
          </cell>
          <cell r="K141">
            <v>0</v>
          </cell>
          <cell r="L141" t="str">
            <v>XR2057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1059774.53</v>
          </cell>
          <cell r="X141">
            <v>0</v>
          </cell>
          <cell r="Y141">
            <v>1059774.53</v>
          </cell>
          <cell r="Z141">
            <v>1059774.53</v>
          </cell>
          <cell r="AA141">
            <v>1059774.53</v>
          </cell>
        </row>
        <row r="142">
          <cell r="A142" t="str">
            <v>XR2056  PARKLAND ACQUISITION-EAST YORK CITY DEVE</v>
          </cell>
          <cell r="E142">
            <v>13542.9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13542.9</v>
          </cell>
          <cell r="K142">
            <v>0</v>
          </cell>
          <cell r="L142" t="str">
            <v>XR2056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13542.9</v>
          </cell>
          <cell r="X142">
            <v>0</v>
          </cell>
          <cell r="Y142">
            <v>13542.9</v>
          </cell>
          <cell r="Z142">
            <v>13542.9</v>
          </cell>
          <cell r="AA142">
            <v>13542.9</v>
          </cell>
        </row>
        <row r="143">
          <cell r="A143" t="str">
            <v>XR2055  PARKLAND ACQUISITION-EAST YORK CITY LAND</v>
          </cell>
          <cell r="E143">
            <v>371689.16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371689.16</v>
          </cell>
          <cell r="K143">
            <v>0</v>
          </cell>
          <cell r="L143" t="str">
            <v>XR2055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371689.16</v>
          </cell>
          <cell r="X143">
            <v>0</v>
          </cell>
          <cell r="Y143">
            <v>371689.16</v>
          </cell>
          <cell r="Z143">
            <v>371689.16</v>
          </cell>
          <cell r="AA143">
            <v>371689.16</v>
          </cell>
        </row>
        <row r="144">
          <cell r="A144" t="str">
            <v>XR2054  PARKLAND ACQUISITION-TORONTO LOCAL DEV</v>
          </cell>
          <cell r="E144">
            <v>864643.23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864643.23</v>
          </cell>
          <cell r="K144">
            <v>219394.9</v>
          </cell>
          <cell r="L144" t="str">
            <v>XR2054</v>
          </cell>
          <cell r="M144">
            <v>352000</v>
          </cell>
          <cell r="N144">
            <v>250000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262643.23</v>
          </cell>
          <cell r="X144">
            <v>0</v>
          </cell>
          <cell r="Y144">
            <v>262643.23</v>
          </cell>
          <cell r="Z144">
            <v>645248.32999999996</v>
          </cell>
          <cell r="AA144">
            <v>262643.23</v>
          </cell>
        </row>
        <row r="145">
          <cell r="A145" t="str">
            <v>XR2054</v>
          </cell>
          <cell r="B145" t="str">
            <v>CPR106-6</v>
          </cell>
          <cell r="C145" t="str">
            <v>LORD DUFFERIN SWIMMING POOL</v>
          </cell>
          <cell r="M145">
            <v>0</v>
          </cell>
          <cell r="N145">
            <v>250000</v>
          </cell>
          <cell r="O145">
            <v>0</v>
          </cell>
          <cell r="P145">
            <v>0</v>
          </cell>
          <cell r="Q145">
            <v>0</v>
          </cell>
        </row>
        <row r="146">
          <cell r="A146" t="str">
            <v>XR2054</v>
          </cell>
          <cell r="B146" t="str">
            <v>CPR116-36-08</v>
          </cell>
          <cell r="C146" t="str">
            <v>J.J. PICCININNI - CONVERT BOCCE TO FITNE</v>
          </cell>
          <cell r="M146">
            <v>151000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A147" t="str">
            <v>XR2054</v>
          </cell>
          <cell r="B147" t="str">
            <v>CPR117-38-08</v>
          </cell>
          <cell r="C147" t="str">
            <v>IRELAND PARK GATES AND FENCING</v>
          </cell>
          <cell r="M147">
            <v>100000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</row>
        <row r="148">
          <cell r="A148" t="str">
            <v>XR2054</v>
          </cell>
          <cell r="B148" t="str">
            <v>CPR117-38-07</v>
          </cell>
          <cell r="C148" t="str">
            <v>WYCHWOOD COMMUNITY PARK</v>
          </cell>
          <cell r="M148">
            <v>71000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A149" t="str">
            <v>XR2054</v>
          </cell>
          <cell r="B149" t="str">
            <v>CPR119-37-01</v>
          </cell>
          <cell r="C149" t="str">
            <v>PLAY AREA ENHANCEMENTS FY2007</v>
          </cell>
          <cell r="M149">
            <v>30000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A150" t="str">
            <v>XR2053  PARKLAND ACQUISITION-TOR LOCAL LAND</v>
          </cell>
          <cell r="E150">
            <v>7824082.8600000003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7824082.8600000003</v>
          </cell>
          <cell r="K150">
            <v>0</v>
          </cell>
          <cell r="L150" t="str">
            <v>XR2053</v>
          </cell>
          <cell r="M150">
            <v>6841000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983082.86000000034</v>
          </cell>
          <cell r="X150">
            <v>0</v>
          </cell>
          <cell r="Y150">
            <v>983082.86000000034</v>
          </cell>
          <cell r="Z150">
            <v>7824082.8600000003</v>
          </cell>
          <cell r="AA150">
            <v>983082.86000000034</v>
          </cell>
        </row>
        <row r="151">
          <cell r="A151" t="str">
            <v>XR2053</v>
          </cell>
          <cell r="B151" t="str">
            <v>CPR115-38-03</v>
          </cell>
          <cell r="C151" t="str">
            <v>WEST QUEEN WEST PARK ACQUISITION</v>
          </cell>
          <cell r="M151">
            <v>6241000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A152" t="str">
            <v>XR2053</v>
          </cell>
          <cell r="B152" t="str">
            <v>CPR115-38-04</v>
          </cell>
          <cell r="C152" t="str">
            <v>50 St. JOSEPH STREET ACQUISITION</v>
          </cell>
          <cell r="M152">
            <v>600000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A153" t="str">
            <v>XR2052  PARKLAND ACQUISITION-TORONTO CITY DEV</v>
          </cell>
          <cell r="E153">
            <v>1848981.65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1848981.65</v>
          </cell>
          <cell r="K153">
            <v>65840.78</v>
          </cell>
          <cell r="L153" t="str">
            <v>XR2052</v>
          </cell>
          <cell r="M153">
            <v>1700000</v>
          </cell>
          <cell r="N153">
            <v>1379590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-1230608.3500000001</v>
          </cell>
          <cell r="X153">
            <v>0</v>
          </cell>
          <cell r="Y153">
            <v>-1230608.3500000001</v>
          </cell>
          <cell r="Z153">
            <v>1783140.8699999999</v>
          </cell>
          <cell r="AA153">
            <v>-1230608.3500000001</v>
          </cell>
        </row>
        <row r="154">
          <cell r="A154" t="str">
            <v>XR2052</v>
          </cell>
          <cell r="B154" t="str">
            <v>CPR120-38-02</v>
          </cell>
          <cell r="C154" t="str">
            <v>REGENT PARK08-REPLACE LORD DUFFERIN POOL</v>
          </cell>
          <cell r="M154">
            <v>579000</v>
          </cell>
          <cell r="N154">
            <v>1379590</v>
          </cell>
          <cell r="O154">
            <v>0</v>
          </cell>
          <cell r="P154">
            <v>0</v>
          </cell>
          <cell r="Q154">
            <v>0</v>
          </cell>
        </row>
        <row r="155">
          <cell r="A155" t="str">
            <v>XR2052</v>
          </cell>
          <cell r="B155" t="str">
            <v>CPR117-36-12</v>
          </cell>
          <cell r="C155" t="str">
            <v>WYCHWOOD BARNS PHASE THREE - PARK DEVELO</v>
          </cell>
          <cell r="M155">
            <v>1121000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A156" t="str">
            <v>XR2051  PARKLAND ACQUISITION-TORONTO CITY LAND</v>
          </cell>
          <cell r="E156">
            <v>6384197.1299999999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6384197.1299999999</v>
          </cell>
          <cell r="K156">
            <v>0</v>
          </cell>
          <cell r="L156" t="str">
            <v>XR2051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6384197.1299999999</v>
          </cell>
          <cell r="X156">
            <v>0</v>
          </cell>
          <cell r="Y156">
            <v>6384197.1299999999</v>
          </cell>
          <cell r="Z156">
            <v>6384197.1299999999</v>
          </cell>
          <cell r="AA156">
            <v>6384197.1299999999</v>
          </cell>
        </row>
        <row r="157">
          <cell r="A157" t="str">
            <v>XR2050  PARKLAND ACQUISITION-SCAR LOCAL DEV</v>
          </cell>
          <cell r="E157">
            <v>332799.76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332799.76</v>
          </cell>
          <cell r="K157">
            <v>24041.1</v>
          </cell>
          <cell r="L157" t="str">
            <v>XR2050</v>
          </cell>
          <cell r="M157">
            <v>296000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36799.760000000009</v>
          </cell>
          <cell r="X157">
            <v>0</v>
          </cell>
          <cell r="Y157">
            <v>36799.760000000009</v>
          </cell>
          <cell r="Z157">
            <v>308758.66000000003</v>
          </cell>
          <cell r="AA157">
            <v>36799.760000000009</v>
          </cell>
        </row>
        <row r="158">
          <cell r="A158" t="str">
            <v>XR2050</v>
          </cell>
          <cell r="B158" t="str">
            <v>CPR119-37-03</v>
          </cell>
          <cell r="C158" t="str">
            <v>MCGREGOR PARK RC-SPLASHPAD</v>
          </cell>
          <cell r="M158">
            <v>146000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</row>
        <row r="159">
          <cell r="A159" t="str">
            <v>XR2050</v>
          </cell>
          <cell r="B159" t="str">
            <v>CPR119-38-05</v>
          </cell>
          <cell r="C159" t="str">
            <v>EASTVIEW PARK SPLASH PAD</v>
          </cell>
          <cell r="M159">
            <v>73000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A160" t="str">
            <v>XR2050</v>
          </cell>
          <cell r="B160" t="str">
            <v>CPR123-38-04</v>
          </cell>
          <cell r="C160" t="str">
            <v>PORT UNION FITNESS CENTRE-REPLACE FITNES</v>
          </cell>
          <cell r="M160">
            <v>57000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A161" t="str">
            <v>XR2050</v>
          </cell>
          <cell r="B161" t="str">
            <v>CPR126-36-06</v>
          </cell>
          <cell r="C161" t="str">
            <v>MORNINGSIDE PARK EXPAND WASHROOMS</v>
          </cell>
          <cell r="M161">
            <v>20000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A162" t="str">
            <v>XR2049  PARKLAND ACQUISITION-SCAR LOCAL LAND</v>
          </cell>
          <cell r="E162">
            <v>15135.02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15135.02</v>
          </cell>
          <cell r="K162">
            <v>0</v>
          </cell>
          <cell r="L162" t="str">
            <v>XR2049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15135.02</v>
          </cell>
          <cell r="X162">
            <v>0</v>
          </cell>
          <cell r="Y162">
            <v>15135.02</v>
          </cell>
          <cell r="Z162">
            <v>15135.02</v>
          </cell>
          <cell r="AA162">
            <v>15135.02</v>
          </cell>
        </row>
        <row r="163">
          <cell r="A163" t="str">
            <v>XR2048  PARKLAND ACQUISITION-SCAR CITY DEV</v>
          </cell>
          <cell r="E163">
            <v>66129.649999999994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66129.649999999994</v>
          </cell>
          <cell r="K163">
            <v>66130</v>
          </cell>
          <cell r="L163" t="str">
            <v>XR2048</v>
          </cell>
          <cell r="M163">
            <v>291000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-224870.35</v>
          </cell>
          <cell r="X163">
            <v>0</v>
          </cell>
          <cell r="Y163">
            <v>-224870.35</v>
          </cell>
          <cell r="Z163">
            <v>-0.35000000000582077</v>
          </cell>
          <cell r="AA163">
            <v>-224870.35</v>
          </cell>
        </row>
        <row r="164">
          <cell r="A164" t="str">
            <v>XR2048</v>
          </cell>
          <cell r="B164" t="str">
            <v>CPR126-36-06</v>
          </cell>
          <cell r="C164" t="str">
            <v>MORNINGSIDE PARK EXPAND WASHROOMS</v>
          </cell>
          <cell r="M164">
            <v>147000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</row>
        <row r="165">
          <cell r="A165" t="str">
            <v>XR2048</v>
          </cell>
          <cell r="B165" t="str">
            <v>CPR119-37-03</v>
          </cell>
          <cell r="C165" t="str">
            <v>MCGREGOR PARK RC-SPLASHPAD</v>
          </cell>
          <cell r="M165">
            <v>100000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A166" t="str">
            <v>XR2048</v>
          </cell>
          <cell r="B166" t="str">
            <v>CPR123-38-04</v>
          </cell>
          <cell r="C166" t="str">
            <v>PORT UNION FITNESS CENTRE-REPLACE FITNES</v>
          </cell>
          <cell r="M166">
            <v>44000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A167" t="str">
            <v>XR2047  PARKLAND ACQUISITION-SCARBOROUGH CITY LD</v>
          </cell>
          <cell r="E167">
            <v>0.49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0.49</v>
          </cell>
          <cell r="K167">
            <v>0</v>
          </cell>
          <cell r="L167" t="str">
            <v>XR2047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0.49</v>
          </cell>
          <cell r="X167">
            <v>0</v>
          </cell>
          <cell r="Y167">
            <v>0.49</v>
          </cell>
          <cell r="Z167">
            <v>0.49</v>
          </cell>
          <cell r="AA167">
            <v>0.49</v>
          </cell>
        </row>
        <row r="168">
          <cell r="A168" t="str">
            <v>XR2046  PARKLAND ACQUISITION-YORK LOCAL DEVE</v>
          </cell>
          <cell r="E168">
            <v>0.18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0.18</v>
          </cell>
          <cell r="K168">
            <v>0</v>
          </cell>
          <cell r="L168" t="str">
            <v>XR2046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0.18</v>
          </cell>
          <cell r="X168">
            <v>0</v>
          </cell>
          <cell r="Y168">
            <v>0.18</v>
          </cell>
          <cell r="Z168">
            <v>0.18</v>
          </cell>
          <cell r="AA168">
            <v>0.18</v>
          </cell>
        </row>
        <row r="169">
          <cell r="A169" t="str">
            <v>XR2045  PARKLAND ACQUISITION-YORK LOCAL LAND</v>
          </cell>
          <cell r="E169">
            <v>300038.95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300038.95</v>
          </cell>
          <cell r="K169">
            <v>252718.5</v>
          </cell>
          <cell r="L169" t="str">
            <v>XR2045</v>
          </cell>
          <cell r="M169">
            <v>296000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4038.9500000000116</v>
          </cell>
          <cell r="X169">
            <v>0</v>
          </cell>
          <cell r="Y169">
            <v>4038.9500000000116</v>
          </cell>
          <cell r="Z169">
            <v>47320.450000000012</v>
          </cell>
          <cell r="AA169">
            <v>4038.9500000000116</v>
          </cell>
        </row>
        <row r="170">
          <cell r="A170" t="str">
            <v>XR2045</v>
          </cell>
          <cell r="B170" t="str">
            <v>CPR115-37-02</v>
          </cell>
          <cell r="C170" t="str">
            <v>ACQUISITION OF 243 ALBERT AVE-ROSENEATH</v>
          </cell>
          <cell r="M170">
            <v>296000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A171" t="str">
            <v>XR2044  PARKLAND ACQUISITION-YORK CITY DEV</v>
          </cell>
          <cell r="E171">
            <v>22387.599999999999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22387.599999999999</v>
          </cell>
          <cell r="K171">
            <v>0</v>
          </cell>
          <cell r="L171" t="str">
            <v>XR2044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22387.599999999999</v>
          </cell>
          <cell r="X171">
            <v>0</v>
          </cell>
          <cell r="Y171">
            <v>22387.599999999999</v>
          </cell>
          <cell r="Z171">
            <v>22387.599999999999</v>
          </cell>
          <cell r="AA171">
            <v>22387.599999999999</v>
          </cell>
        </row>
        <row r="172">
          <cell r="A172" t="str">
            <v>XR2043  PARKLAND ACQUISITION-YORK CITY LAND</v>
          </cell>
          <cell r="E172">
            <v>290936.81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290936.81</v>
          </cell>
          <cell r="K172">
            <v>0</v>
          </cell>
          <cell r="L172" t="str">
            <v>XR2043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290936.81</v>
          </cell>
          <cell r="X172">
            <v>0</v>
          </cell>
          <cell r="Y172">
            <v>290936.81</v>
          </cell>
          <cell r="Z172">
            <v>290936.81</v>
          </cell>
          <cell r="AA172">
            <v>290936.81</v>
          </cell>
        </row>
        <row r="173">
          <cell r="A173" t="str">
            <v>XR2042  PARKLAND ACQUISITION-NORTH YORK LOC DEVE</v>
          </cell>
          <cell r="E173">
            <v>299005.75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299005.75</v>
          </cell>
          <cell r="K173">
            <v>0</v>
          </cell>
          <cell r="L173" t="str">
            <v>XR2042</v>
          </cell>
          <cell r="M173">
            <v>111000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188005.75</v>
          </cell>
          <cell r="X173">
            <v>0</v>
          </cell>
          <cell r="Y173">
            <v>188005.75</v>
          </cell>
          <cell r="Z173">
            <v>299005.75</v>
          </cell>
          <cell r="AA173">
            <v>188005.75</v>
          </cell>
        </row>
        <row r="174">
          <cell r="A174" t="str">
            <v>XR2042</v>
          </cell>
          <cell r="B174" t="str">
            <v>CPR124-36-07</v>
          </cell>
          <cell r="C174" t="str">
            <v>TAYLOR CREEK PARK - WETLAND /EROSION CON</v>
          </cell>
          <cell r="M174">
            <v>96000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</row>
        <row r="175">
          <cell r="A175" t="str">
            <v>XR2042</v>
          </cell>
          <cell r="B175" t="str">
            <v>CPR126-37-04</v>
          </cell>
          <cell r="C175" t="str">
            <v>EDWARDS GARDENS-REBUILD RETAINING WALL</v>
          </cell>
          <cell r="M175">
            <v>15000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</row>
        <row r="176">
          <cell r="A176" t="str">
            <v>XR2041  PARKLAND ACQUISITION-NORTH YORK LOCAL LD</v>
          </cell>
          <cell r="E176">
            <v>2995041.33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2995041.33</v>
          </cell>
          <cell r="K176">
            <v>0</v>
          </cell>
          <cell r="L176" t="str">
            <v>XR2041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2995041.33</v>
          </cell>
          <cell r="X176">
            <v>0</v>
          </cell>
          <cell r="Y176">
            <v>2995041.33</v>
          </cell>
          <cell r="Z176">
            <v>2995041.33</v>
          </cell>
          <cell r="AA176">
            <v>2995041.33</v>
          </cell>
        </row>
        <row r="177">
          <cell r="A177" t="str">
            <v>XR2040  PARKLAND ACQUISITION-NORTH YORK CITY DEV</v>
          </cell>
          <cell r="E177">
            <v>449114.53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449114.53</v>
          </cell>
          <cell r="K177">
            <v>0</v>
          </cell>
          <cell r="L177" t="str">
            <v>XR2040</v>
          </cell>
          <cell r="M177">
            <v>-107000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556114.53</v>
          </cell>
          <cell r="X177">
            <v>0</v>
          </cell>
          <cell r="Y177">
            <v>556114.53</v>
          </cell>
          <cell r="Z177">
            <v>449114.53</v>
          </cell>
          <cell r="AA177">
            <v>449114.53</v>
          </cell>
        </row>
        <row r="178">
          <cell r="A178" t="str">
            <v>XR2040</v>
          </cell>
          <cell r="B178" t="str">
            <v>CPR122-34-01</v>
          </cell>
          <cell r="C178" t="str">
            <v>EAST DON/NEWTONBROOK CREEK2004</v>
          </cell>
          <cell r="M178">
            <v>-240000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</row>
        <row r="179">
          <cell r="A179" t="str">
            <v>XR2040</v>
          </cell>
          <cell r="B179" t="str">
            <v>CPR124-36-07</v>
          </cell>
          <cell r="C179" t="str">
            <v>TAYLOR CREEK PARK - WETLAND /EROSION CON</v>
          </cell>
          <cell r="M179">
            <v>133000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</row>
        <row r="180">
          <cell r="A180" t="str">
            <v>XR2039  PARKLAND ACQUISITION-NORTH YORK CITY LND</v>
          </cell>
          <cell r="E180">
            <v>1313410.68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1313410.68</v>
          </cell>
          <cell r="K180">
            <v>0</v>
          </cell>
          <cell r="L180" t="str">
            <v>XR2039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1313410.68</v>
          </cell>
          <cell r="X180">
            <v>0</v>
          </cell>
          <cell r="Y180">
            <v>1313410.68</v>
          </cell>
          <cell r="Z180">
            <v>1313410.68</v>
          </cell>
          <cell r="AA180">
            <v>1313410.68</v>
          </cell>
        </row>
        <row r="181">
          <cell r="A181" t="str">
            <v>XR2038  PARKLAND ACQUISITION-ETOBICOKE LOCAL DEV</v>
          </cell>
          <cell r="E181">
            <v>529011.65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529011.65</v>
          </cell>
          <cell r="K181">
            <v>0</v>
          </cell>
          <cell r="L181" t="str">
            <v>XR2038</v>
          </cell>
          <cell r="M181">
            <v>190000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339011.65</v>
          </cell>
          <cell r="X181">
            <v>0</v>
          </cell>
          <cell r="Y181">
            <v>339011.65</v>
          </cell>
          <cell r="Z181">
            <v>529011.65</v>
          </cell>
          <cell r="AA181">
            <v>339011.65</v>
          </cell>
        </row>
        <row r="182">
          <cell r="A182" t="str">
            <v>XR2038</v>
          </cell>
          <cell r="B182" t="str">
            <v>CPR117-37-12</v>
          </cell>
          <cell r="C182" t="str">
            <v>HIGH PARK - SUNKEN GARDEN</v>
          </cell>
          <cell r="M182">
            <v>110000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</row>
        <row r="183">
          <cell r="A183" t="str">
            <v>XR2038</v>
          </cell>
          <cell r="B183" t="str">
            <v>CPR119-38-04</v>
          </cell>
          <cell r="C183" t="str">
            <v>SIR CASIMIR CZOWSKI PARK PLAYGROUND</v>
          </cell>
          <cell r="M183">
            <v>80000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A184" t="str">
            <v>XR2037  PARKLAND ACQUISITION-ETOB LOCAL LAND</v>
          </cell>
          <cell r="E184">
            <v>787449.79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787449.79</v>
          </cell>
          <cell r="K184">
            <v>0</v>
          </cell>
          <cell r="L184" t="str">
            <v>XR2037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787449.79</v>
          </cell>
          <cell r="X184">
            <v>0</v>
          </cell>
          <cell r="Y184">
            <v>787449.79</v>
          </cell>
          <cell r="Z184">
            <v>787449.79</v>
          </cell>
          <cell r="AA184">
            <v>787449.79</v>
          </cell>
        </row>
        <row r="185">
          <cell r="A185" t="str">
            <v>XR2036  PARKLAND ACQUISITION-ETOBICOKE CITY DEVE</v>
          </cell>
          <cell r="E185">
            <v>727366.05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727366.05</v>
          </cell>
          <cell r="K185">
            <v>0</v>
          </cell>
          <cell r="L185" t="str">
            <v>XR2036</v>
          </cell>
          <cell r="M185">
            <v>473000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254366.05000000005</v>
          </cell>
          <cell r="X185">
            <v>0</v>
          </cell>
          <cell r="Y185">
            <v>254366.05000000005</v>
          </cell>
          <cell r="Z185">
            <v>727366.05</v>
          </cell>
          <cell r="AA185">
            <v>254366.05000000005</v>
          </cell>
        </row>
        <row r="186">
          <cell r="A186" t="str">
            <v>XR2036</v>
          </cell>
          <cell r="B186" t="str">
            <v>CPR121-36-04</v>
          </cell>
          <cell r="C186" t="str">
            <v>QUEENSWAY RINK &amp; FIELDHOUSE - REPLACEMEN</v>
          </cell>
          <cell r="M186">
            <v>473000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A187" t="str">
            <v>XR2035  PARKLAND ACQUISITION-ETOBICOKE CITY LAND</v>
          </cell>
          <cell r="E187">
            <v>104674.25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104674.25</v>
          </cell>
          <cell r="K187">
            <v>0</v>
          </cell>
          <cell r="L187" t="str">
            <v>XR2035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104674.25</v>
          </cell>
          <cell r="X187">
            <v>0</v>
          </cell>
          <cell r="Y187">
            <v>104674.25</v>
          </cell>
          <cell r="Z187">
            <v>104674.25</v>
          </cell>
          <cell r="AA187">
            <v>104674.25</v>
          </cell>
        </row>
        <row r="188">
          <cell r="A188" t="str">
            <v>XR2034  PARKLAND ACQUISITION-EAST YORK LOCAL DEV</v>
          </cell>
          <cell r="E188">
            <v>67020.160000000003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67020.160000000003</v>
          </cell>
          <cell r="K188">
            <v>11682.37</v>
          </cell>
          <cell r="L188" t="str">
            <v>XR2034</v>
          </cell>
          <cell r="M188">
            <v>121000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-53979.839999999997</v>
          </cell>
          <cell r="X188">
            <v>0</v>
          </cell>
          <cell r="Y188">
            <v>-53979.839999999997</v>
          </cell>
          <cell r="Z188">
            <v>55337.79</v>
          </cell>
          <cell r="AA188">
            <v>-53979.839999999997</v>
          </cell>
        </row>
        <row r="189">
          <cell r="A189" t="str">
            <v>XR2034</v>
          </cell>
          <cell r="B189" t="str">
            <v>CPR123-36-02</v>
          </cell>
          <cell r="C189" t="str">
            <v>JENNER JEAN-MARIE CC-ADD ADDITION &amp; NEW</v>
          </cell>
          <cell r="M189">
            <v>121000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</row>
        <row r="190">
          <cell r="A190" t="str">
            <v>XR2033  PARKLAND ACQUISITION-EAST YORK LOCAL LND</v>
          </cell>
          <cell r="E190">
            <v>371070.29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371070.29</v>
          </cell>
          <cell r="K190">
            <v>0</v>
          </cell>
          <cell r="L190" t="str">
            <v>XR2033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371070.29</v>
          </cell>
          <cell r="X190">
            <v>0</v>
          </cell>
          <cell r="Y190">
            <v>371070.29</v>
          </cell>
          <cell r="Z190">
            <v>371070.29</v>
          </cell>
          <cell r="AA190">
            <v>371070.29</v>
          </cell>
        </row>
        <row r="191">
          <cell r="A191" t="str">
            <v>XR2032  ZOO STABILIZATION RESERVE FUND</v>
          </cell>
          <cell r="E191">
            <v>312420.32</v>
          </cell>
          <cell r="F191">
            <v>17297.849999999999</v>
          </cell>
          <cell r="G191">
            <v>0</v>
          </cell>
          <cell r="H191">
            <v>0</v>
          </cell>
          <cell r="I191">
            <v>0</v>
          </cell>
          <cell r="J191">
            <v>329718.17</v>
          </cell>
          <cell r="K191">
            <v>329718.37</v>
          </cell>
          <cell r="L191" t="str">
            <v>XR2032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329718.17</v>
          </cell>
          <cell r="X191">
            <v>0</v>
          </cell>
          <cell r="Y191">
            <v>329718.17</v>
          </cell>
          <cell r="Z191">
            <v>-0.20000000001164153</v>
          </cell>
          <cell r="AA191">
            <v>-0.20000000001164153</v>
          </cell>
        </row>
        <row r="192">
          <cell r="A192" t="str">
            <v>XR2031  HUMMINGBIRD STABILIZATION RES FUND</v>
          </cell>
          <cell r="E192">
            <v>171679.55</v>
          </cell>
          <cell r="F192">
            <v>9505.3799999999992</v>
          </cell>
          <cell r="G192">
            <v>0</v>
          </cell>
          <cell r="H192">
            <v>0</v>
          </cell>
          <cell r="I192">
            <v>0</v>
          </cell>
          <cell r="J192">
            <v>181184.93</v>
          </cell>
          <cell r="K192">
            <v>0</v>
          </cell>
          <cell r="L192" t="str">
            <v>XR2031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181184.93</v>
          </cell>
          <cell r="X192">
            <v>0</v>
          </cell>
          <cell r="Y192">
            <v>181184.93</v>
          </cell>
          <cell r="Z192">
            <v>181184.93</v>
          </cell>
          <cell r="AA192">
            <v>181184.93</v>
          </cell>
        </row>
        <row r="193">
          <cell r="A193" t="str">
            <v>XR2030  DEVELOPMENT CHARGES R F-DEVEOP STUDIES</v>
          </cell>
          <cell r="E193">
            <v>2005121.95</v>
          </cell>
          <cell r="F193">
            <v>0</v>
          </cell>
          <cell r="G193">
            <v>143602.12</v>
          </cell>
          <cell r="H193">
            <v>0</v>
          </cell>
          <cell r="I193">
            <v>0</v>
          </cell>
          <cell r="J193">
            <v>2148724.0699999998</v>
          </cell>
          <cell r="K193">
            <v>102965.97</v>
          </cell>
          <cell r="L193" t="str">
            <v>XR2030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2148724.0699999998</v>
          </cell>
          <cell r="X193">
            <v>0</v>
          </cell>
          <cell r="Y193">
            <v>2148724.0699999998</v>
          </cell>
          <cell r="Z193">
            <v>1973164.9799999997</v>
          </cell>
          <cell r="AA193">
            <v>1973164.9799999997</v>
          </cell>
        </row>
        <row r="194">
          <cell r="A194" t="str">
            <v>XR2029  DEVELOPMENT CHARGES R F - LIBRARIES</v>
          </cell>
          <cell r="E194">
            <v>5619533.1699999999</v>
          </cell>
          <cell r="F194">
            <v>0</v>
          </cell>
          <cell r="G194">
            <v>377576.4</v>
          </cell>
          <cell r="H194">
            <v>0</v>
          </cell>
          <cell r="I194">
            <v>-2051200</v>
          </cell>
          <cell r="J194">
            <v>3945909.5700000003</v>
          </cell>
          <cell r="K194">
            <v>1786000</v>
          </cell>
          <cell r="L194" t="str">
            <v>XR2029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3945909.5700000003</v>
          </cell>
          <cell r="X194">
            <v>0</v>
          </cell>
          <cell r="Y194">
            <v>3945909.5700000003</v>
          </cell>
          <cell r="Z194">
            <v>4179280.49</v>
          </cell>
          <cell r="AA194">
            <v>3945909.5700000003</v>
          </cell>
        </row>
        <row r="195">
          <cell r="A195" t="str">
            <v>XR2028  DEVELOPMENT CHARGES R F-PARKS &amp; REC</v>
          </cell>
          <cell r="E195">
            <v>28102714.810000002</v>
          </cell>
          <cell r="F195">
            <v>0</v>
          </cell>
          <cell r="G195">
            <v>1886697.1099999999</v>
          </cell>
          <cell r="H195">
            <v>0</v>
          </cell>
          <cell r="I195">
            <v>0</v>
          </cell>
          <cell r="J195">
            <v>29989411.920000002</v>
          </cell>
          <cell r="K195">
            <v>747912.01</v>
          </cell>
          <cell r="L195" t="str">
            <v>XR2028</v>
          </cell>
          <cell r="M195">
            <v>6913000</v>
          </cell>
          <cell r="N195">
            <v>4481000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18595411.920000002</v>
          </cell>
          <cell r="U195">
            <v>-67543.33</v>
          </cell>
          <cell r="X195">
            <v>-67543.33</v>
          </cell>
          <cell r="Y195">
            <v>18527868.590000004</v>
          </cell>
          <cell r="Z195">
            <v>29173956.580000002</v>
          </cell>
          <cell r="AA195">
            <v>18527868.590000004</v>
          </cell>
        </row>
        <row r="196">
          <cell r="A196" t="str">
            <v>XR2028</v>
          </cell>
          <cell r="B196" t="str">
            <v>CPR123-36-02</v>
          </cell>
          <cell r="C196" t="str">
            <v>JENNER JEAN-MARIE CC-ADD ADDITION &amp; NEW</v>
          </cell>
          <cell r="M196">
            <v>2000000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A197" t="str">
            <v>XR2028</v>
          </cell>
          <cell r="B197" t="str">
            <v>CPR123-38-06</v>
          </cell>
          <cell r="C197" t="str">
            <v>WARDEN CORRIDOR CC CONSTRUCTION</v>
          </cell>
          <cell r="M197">
            <v>0</v>
          </cell>
          <cell r="N197">
            <v>2000000</v>
          </cell>
          <cell r="O197">
            <v>0</v>
          </cell>
          <cell r="P197">
            <v>0</v>
          </cell>
          <cell r="Q197">
            <v>0</v>
          </cell>
        </row>
        <row r="198">
          <cell r="A198" t="str">
            <v>XR2028</v>
          </cell>
          <cell r="B198" t="str">
            <v>CPR123-38-07</v>
          </cell>
          <cell r="C198" t="str">
            <v>EDITHVALE CC CONSTRUCTION</v>
          </cell>
          <cell r="M198">
            <v>0</v>
          </cell>
          <cell r="N198">
            <v>2000000</v>
          </cell>
          <cell r="O198">
            <v>0</v>
          </cell>
          <cell r="P198">
            <v>0</v>
          </cell>
          <cell r="Q198">
            <v>0</v>
          </cell>
        </row>
        <row r="199">
          <cell r="A199" t="str">
            <v>XR2028</v>
          </cell>
          <cell r="B199" t="str">
            <v>CPR117-36-13</v>
          </cell>
          <cell r="C199" t="str">
            <v>CP PS LEAD - PHASE 2 (TBP T74)</v>
          </cell>
          <cell r="M199">
            <v>750000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A200" t="str">
            <v>XR2028</v>
          </cell>
          <cell r="B200" t="str">
            <v>CPR116-38-02</v>
          </cell>
          <cell r="C200" t="str">
            <v>SPORTS FIELDS FY2008 (CGI)</v>
          </cell>
          <cell r="M200">
            <v>500000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</row>
        <row r="201">
          <cell r="A201" t="str">
            <v>XR2028</v>
          </cell>
          <cell r="B201" t="str">
            <v>CPR121-36-04</v>
          </cell>
          <cell r="C201" t="str">
            <v>QUEENSWAY RINK &amp; FIELDHOUSE - REPLACEMEN</v>
          </cell>
          <cell r="M201">
            <v>500000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A202" t="str">
            <v>XR2028</v>
          </cell>
          <cell r="B202" t="str">
            <v>CPR106-6</v>
          </cell>
          <cell r="C202" t="str">
            <v>LORD DUFFERIN SWIMMING POOL</v>
          </cell>
          <cell r="M202">
            <v>0</v>
          </cell>
          <cell r="N202">
            <v>481000</v>
          </cell>
          <cell r="O202">
            <v>0</v>
          </cell>
          <cell r="P202">
            <v>0</v>
          </cell>
          <cell r="Q202">
            <v>0</v>
          </cell>
        </row>
        <row r="203">
          <cell r="A203" t="str">
            <v>XR2028</v>
          </cell>
          <cell r="B203" t="str">
            <v>CPR121-36-03</v>
          </cell>
          <cell r="C203" t="str">
            <v>COL. SAM SMITH OUTDOOR RINK</v>
          </cell>
          <cell r="M203">
            <v>466000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A204" t="str">
            <v>XR2028</v>
          </cell>
          <cell r="B204" t="str">
            <v>CPR121-35-05</v>
          </cell>
          <cell r="C204" t="str">
            <v>VICTORIA VILLAGE ARENA ADD. COMMUNITY SP</v>
          </cell>
          <cell r="M204">
            <v>360000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A205" t="str">
            <v>XR2028</v>
          </cell>
          <cell r="B205" t="str">
            <v>CPR114-38-03</v>
          </cell>
          <cell r="C205" t="str">
            <v>CAPITAL PLANNING &amp; ASSET MANAGEMENT FY20</v>
          </cell>
          <cell r="M205">
            <v>250000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</row>
        <row r="206">
          <cell r="A206" t="str">
            <v>XR2028</v>
          </cell>
          <cell r="B206" t="str">
            <v>CPR116-37-02</v>
          </cell>
          <cell r="C206" t="str">
            <v>SKATEBOARD PARKS CW FY2007</v>
          </cell>
          <cell r="M206">
            <v>250000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A207" t="str">
            <v>XR2028</v>
          </cell>
          <cell r="B207" t="str">
            <v>CPR116-37-07</v>
          </cell>
          <cell r="C207" t="str">
            <v>ORC SPORTS FIELDS FY2007</v>
          </cell>
          <cell r="M207">
            <v>250000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</row>
        <row r="208">
          <cell r="A208" t="str">
            <v>XR2028</v>
          </cell>
          <cell r="B208" t="str">
            <v>CPR124-38-01</v>
          </cell>
          <cell r="C208" t="str">
            <v>CW ENVIRONMENTAL INITIATIVES FY2008</v>
          </cell>
          <cell r="M208">
            <v>250000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</row>
        <row r="209">
          <cell r="A209" t="str">
            <v>XR2028</v>
          </cell>
          <cell r="B209" t="str">
            <v>CPR103-30</v>
          </cell>
          <cell r="C209" t="str">
            <v>PORT UNION VILLAGE PARK</v>
          </cell>
          <cell r="M209">
            <v>237000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</row>
        <row r="210">
          <cell r="A210" t="str">
            <v>XR2028</v>
          </cell>
          <cell r="B210" t="str">
            <v>CPR116-38-03</v>
          </cell>
          <cell r="C210" t="str">
            <v>SKATEBOARD PARKS CW FY2008</v>
          </cell>
          <cell r="M210">
            <v>225000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</row>
        <row r="211">
          <cell r="A211" t="str">
            <v>XR2028</v>
          </cell>
          <cell r="B211" t="str">
            <v>CPR117-35-14</v>
          </cell>
          <cell r="C211" t="str">
            <v>CP PS LEAD - PHASE 1- FY2005</v>
          </cell>
          <cell r="M211">
            <v>204000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</row>
        <row r="212">
          <cell r="A212" t="str">
            <v>XR2028</v>
          </cell>
          <cell r="B212" t="str">
            <v>CPR114-37-03</v>
          </cell>
          <cell r="C212" t="str">
            <v>CAPITAL PLANNING &amp; ASSET MANAGEMENT FY20</v>
          </cell>
          <cell r="M212">
            <v>195000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A213" t="str">
            <v>XR2028</v>
          </cell>
          <cell r="B213" t="str">
            <v>CPR123-34-05</v>
          </cell>
          <cell r="C213" t="str">
            <v>NORTH DISTRICT CC - CAN-TIRE SITE</v>
          </cell>
          <cell r="M213">
            <v>101000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4">
          <cell r="A214" t="str">
            <v>XR2028</v>
          </cell>
          <cell r="B214" t="str">
            <v>CPR123-37-05</v>
          </cell>
          <cell r="C214" t="str">
            <v>GOULDING COMMUNITY CENTRE - RENOVATION</v>
          </cell>
          <cell r="M214">
            <v>75000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</row>
        <row r="215">
          <cell r="A215" t="str">
            <v>XR2028</v>
          </cell>
          <cell r="B215" t="str">
            <v>CPR117-35-07</v>
          </cell>
          <cell r="C215" t="str">
            <v>CLARENCE SQUARE - REDEVELOPMENT PHASE 1</v>
          </cell>
          <cell r="M215">
            <v>57000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</row>
        <row r="216">
          <cell r="A216" t="str">
            <v>XR2028</v>
          </cell>
          <cell r="B216" t="str">
            <v>CPR117-35-10</v>
          </cell>
          <cell r="C216" t="str">
            <v>OLD 31 POLICE DIVISION - PARK DEVELOPMEN</v>
          </cell>
          <cell r="M216">
            <v>50000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</row>
        <row r="217">
          <cell r="A217" t="str">
            <v>XR2028</v>
          </cell>
          <cell r="B217" t="str">
            <v>CPR117-37-01</v>
          </cell>
          <cell r="C217" t="str">
            <v>MASTER PLANNING (PRE-ENG) PARKS FY2007</v>
          </cell>
          <cell r="M217">
            <v>50000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</row>
        <row r="218">
          <cell r="A218" t="str">
            <v>XR2028</v>
          </cell>
          <cell r="B218" t="str">
            <v>CPR117-38-06</v>
          </cell>
          <cell r="C218" t="str">
            <v>MASTER PLANNING(PRE-ENG) PARKS FY2008</v>
          </cell>
          <cell r="M218">
            <v>50000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</row>
        <row r="219">
          <cell r="A219" t="str">
            <v>XR2028</v>
          </cell>
          <cell r="B219" t="str">
            <v>CPR124-38-06</v>
          </cell>
          <cell r="C219" t="str">
            <v>COMMUNITY GARDEN FY2008</v>
          </cell>
          <cell r="M219">
            <v>50000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</row>
        <row r="220">
          <cell r="A220" t="str">
            <v>XR2028</v>
          </cell>
          <cell r="B220" t="str">
            <v>CPR123-34-01</v>
          </cell>
          <cell r="C220" t="str">
            <v>S. ETOB CC -GYM, MULTI-PURPOSE PH. 1</v>
          </cell>
          <cell r="M220">
            <v>43000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</row>
        <row r="221">
          <cell r="A221" t="str">
            <v>XR2027  DEVELOPMENT CHARGES R F - WATER WORKS</v>
          </cell>
          <cell r="E221">
            <v>12299506.509999998</v>
          </cell>
          <cell r="F221">
            <v>0</v>
          </cell>
          <cell r="G221">
            <v>530778.31999999995</v>
          </cell>
          <cell r="H221">
            <v>0</v>
          </cell>
          <cell r="I221">
            <v>0</v>
          </cell>
          <cell r="J221">
            <v>12830284.829999998</v>
          </cell>
          <cell r="K221">
            <v>1163475.3</v>
          </cell>
          <cell r="L221" t="str">
            <v>XR2027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12830284.829999998</v>
          </cell>
          <cell r="U221">
            <v>-26568.76</v>
          </cell>
          <cell r="X221">
            <v>-26568.76</v>
          </cell>
          <cell r="Y221">
            <v>12803716.069999998</v>
          </cell>
          <cell r="Z221">
            <v>11640240.769999998</v>
          </cell>
          <cell r="AA221">
            <v>11640240.769999998</v>
          </cell>
        </row>
        <row r="222">
          <cell r="A222" t="str">
            <v>XR2026  DEVELOPMENT CHARGES R F-SANITARY SEWAGE</v>
          </cell>
          <cell r="E222">
            <v>41261149.369999997</v>
          </cell>
          <cell r="F222">
            <v>0</v>
          </cell>
          <cell r="G222">
            <v>3966410.77</v>
          </cell>
          <cell r="H222">
            <v>0</v>
          </cell>
          <cell r="I222">
            <v>0</v>
          </cell>
          <cell r="J222">
            <v>45227560.140000001</v>
          </cell>
          <cell r="K222">
            <v>148523.51999999999</v>
          </cell>
          <cell r="L222" t="str">
            <v>XR2026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45227560.140000001</v>
          </cell>
          <cell r="X222">
            <v>0</v>
          </cell>
          <cell r="Y222">
            <v>45227560.140000001</v>
          </cell>
          <cell r="Z222">
            <v>44862880.710000001</v>
          </cell>
          <cell r="AA222">
            <v>44862880.710000001</v>
          </cell>
        </row>
        <row r="223">
          <cell r="A223" t="str">
            <v>XR2025  DEVELOPMENT CHARGES R F - TRANSIT</v>
          </cell>
          <cell r="E223">
            <v>50193679.559999995</v>
          </cell>
          <cell r="F223">
            <v>0</v>
          </cell>
          <cell r="G223">
            <v>3865122.7600000002</v>
          </cell>
          <cell r="H223">
            <v>0</v>
          </cell>
          <cell r="I223">
            <v>0</v>
          </cell>
          <cell r="J223">
            <v>54058802.319999993</v>
          </cell>
          <cell r="K223">
            <v>0</v>
          </cell>
          <cell r="L223" t="str">
            <v>XR2025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54058802.319999993</v>
          </cell>
          <cell r="X223">
            <v>0</v>
          </cell>
          <cell r="Y223">
            <v>54058802.319999993</v>
          </cell>
          <cell r="Z223">
            <v>53818338.519999996</v>
          </cell>
          <cell r="AA223">
            <v>53818338.519999996</v>
          </cell>
        </row>
        <row r="224">
          <cell r="A224" t="str">
            <v>XR2024  DEVELOPMENT CHARGES R F - ROADS</v>
          </cell>
          <cell r="E224">
            <v>15121971.590000007</v>
          </cell>
          <cell r="F224">
            <v>0</v>
          </cell>
          <cell r="G224">
            <v>3786146.21</v>
          </cell>
          <cell r="H224">
            <v>0</v>
          </cell>
          <cell r="I224">
            <v>0</v>
          </cell>
          <cell r="J224">
            <v>18908117.800000008</v>
          </cell>
          <cell r="K224">
            <v>10789226.41</v>
          </cell>
          <cell r="L224" t="str">
            <v>XR2024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18908117.800000008</v>
          </cell>
          <cell r="X224">
            <v>0</v>
          </cell>
          <cell r="Y224">
            <v>18908117.800000008</v>
          </cell>
          <cell r="Z224">
            <v>7888911.1900000088</v>
          </cell>
          <cell r="AA224">
            <v>7888911.1900000088</v>
          </cell>
        </row>
        <row r="225">
          <cell r="A225" t="str">
            <v>XR2023  DEVELOPMENT CHARGES R F - FIRE</v>
          </cell>
          <cell r="E225">
            <v>1921710.76</v>
          </cell>
          <cell r="F225">
            <v>0</v>
          </cell>
          <cell r="G225">
            <v>132945.35</v>
          </cell>
          <cell r="H225">
            <v>0</v>
          </cell>
          <cell r="I225">
            <v>0</v>
          </cell>
          <cell r="J225">
            <v>2054656.11</v>
          </cell>
          <cell r="K225">
            <v>0</v>
          </cell>
          <cell r="L225" t="str">
            <v>XR2023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2054656.11</v>
          </cell>
          <cell r="X225">
            <v>0</v>
          </cell>
          <cell r="Y225">
            <v>2054656.11</v>
          </cell>
          <cell r="Z225">
            <v>2046511.04</v>
          </cell>
          <cell r="AA225">
            <v>2046511.04</v>
          </cell>
        </row>
        <row r="226">
          <cell r="A226" t="str">
            <v>XR2018  EXHIBITION PLACE STABILIZATION RES FUND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 t="str">
            <v>XR2018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</row>
        <row r="227">
          <cell r="A227" t="str">
            <v>XR2014  SUBDIVDERS DEPOSIT RESERVE FUND</v>
          </cell>
          <cell r="E227">
            <v>18942612.359999999</v>
          </cell>
          <cell r="F227">
            <v>1048798.69</v>
          </cell>
          <cell r="G227">
            <v>0</v>
          </cell>
          <cell r="H227">
            <v>0</v>
          </cell>
          <cell r="I227">
            <v>0</v>
          </cell>
          <cell r="J227">
            <v>19991411.050000001</v>
          </cell>
          <cell r="K227">
            <v>0</v>
          </cell>
          <cell r="L227" t="str">
            <v>XR2014</v>
          </cell>
          <cell r="M227">
            <v>955000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19036411.050000001</v>
          </cell>
          <cell r="X227">
            <v>0</v>
          </cell>
          <cell r="Y227">
            <v>19036411.050000001</v>
          </cell>
          <cell r="Z227">
            <v>19991411.050000001</v>
          </cell>
          <cell r="AA227">
            <v>19036411.050000001</v>
          </cell>
        </row>
        <row r="228">
          <cell r="A228" t="str">
            <v>XR2014</v>
          </cell>
          <cell r="B228" t="str">
            <v>CPR123-31-08</v>
          </cell>
          <cell r="C228" t="str">
            <v>EGLINTON/BLACK CREEK COMMUNITY CENTRE</v>
          </cell>
          <cell r="M228">
            <v>955000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</row>
        <row r="229">
          <cell r="A229" t="str">
            <v>XR2012  DEVELOPMENT CHARGES R F - SCARBOROUGH</v>
          </cell>
          <cell r="E229">
            <v>23180698.560000002</v>
          </cell>
          <cell r="F229">
            <v>0</v>
          </cell>
          <cell r="G229">
            <v>0</v>
          </cell>
          <cell r="H229">
            <v>0</v>
          </cell>
          <cell r="I229">
            <v>-180000</v>
          </cell>
          <cell r="J229">
            <v>23000698.560000002</v>
          </cell>
          <cell r="K229">
            <v>19230</v>
          </cell>
          <cell r="L229" t="str">
            <v>XR2012</v>
          </cell>
          <cell r="M229">
            <v>297000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22703698.560000002</v>
          </cell>
          <cell r="X229">
            <v>0</v>
          </cell>
          <cell r="Y229">
            <v>22703698.560000002</v>
          </cell>
          <cell r="Z229">
            <v>23161468.560000002</v>
          </cell>
          <cell r="AA229">
            <v>22703698.560000002</v>
          </cell>
        </row>
        <row r="230">
          <cell r="A230" t="str">
            <v>XR2012</v>
          </cell>
          <cell r="B230" t="str">
            <v>CPR117-32-05</v>
          </cell>
          <cell r="C230" t="str">
            <v>PORT UNION VILLAGE - BILL HANCOX</v>
          </cell>
          <cell r="M230">
            <v>297000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</row>
        <row r="231">
          <cell r="A231" t="str">
            <v>XR2011  DEVELOPMENT CHARGES R F - YORK</v>
          </cell>
          <cell r="E231">
            <v>819220.18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819220.18</v>
          </cell>
          <cell r="K231">
            <v>0</v>
          </cell>
          <cell r="L231" t="str">
            <v>XR2011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819220.18</v>
          </cell>
          <cell r="X231">
            <v>0</v>
          </cell>
          <cell r="Y231">
            <v>819220.18</v>
          </cell>
          <cell r="Z231">
            <v>819220.18</v>
          </cell>
          <cell r="AA231">
            <v>819220.18</v>
          </cell>
        </row>
        <row r="232">
          <cell r="A232" t="str">
            <v>XR2010  DEVELOPMENT CHARGES R F - NORTH YORK</v>
          </cell>
          <cell r="E232">
            <v>12070658.970000001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12070658.970000001</v>
          </cell>
          <cell r="K232">
            <v>273000</v>
          </cell>
          <cell r="L232" t="str">
            <v>XR2010</v>
          </cell>
          <cell r="M232">
            <v>129000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11941658.970000001</v>
          </cell>
          <cell r="X232">
            <v>0</v>
          </cell>
          <cell r="Y232">
            <v>11941658.970000001</v>
          </cell>
          <cell r="Z232">
            <v>11797658.970000001</v>
          </cell>
          <cell r="AA232">
            <v>11797658.970000001</v>
          </cell>
        </row>
        <row r="233">
          <cell r="A233" t="str">
            <v>XR2010</v>
          </cell>
          <cell r="B233" t="str">
            <v>CPR115-37-02</v>
          </cell>
          <cell r="C233" t="str">
            <v>ACQUISITION OF 243 ALBERT AVE-ROSENEATH</v>
          </cell>
          <cell r="M233">
            <v>129000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</row>
        <row r="234">
          <cell r="A234" t="str">
            <v>XR2009  DEVELOPMENT CHARGES R F - ETOBICOKE</v>
          </cell>
          <cell r="E234">
            <v>4363575.76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4363575.76</v>
          </cell>
          <cell r="K234">
            <v>0</v>
          </cell>
          <cell r="L234" t="str">
            <v>XR2009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4363575.76</v>
          </cell>
          <cell r="X234">
            <v>0</v>
          </cell>
          <cell r="Y234">
            <v>4363575.76</v>
          </cell>
          <cell r="Z234">
            <v>4363575.76</v>
          </cell>
          <cell r="AA234">
            <v>4363575.76</v>
          </cell>
        </row>
        <row r="235">
          <cell r="A235" t="str">
            <v>XR2008  5% AND 2% LAND ACQN RF-NORTH YORK</v>
          </cell>
          <cell r="E235">
            <v>856443.6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856443.6</v>
          </cell>
          <cell r="K235">
            <v>36538.449999999997</v>
          </cell>
          <cell r="L235" t="str">
            <v>XR2008</v>
          </cell>
          <cell r="M235">
            <v>720000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136443.59999999998</v>
          </cell>
          <cell r="X235">
            <v>0</v>
          </cell>
          <cell r="Y235">
            <v>136443.59999999998</v>
          </cell>
          <cell r="Z235">
            <v>819905.15</v>
          </cell>
          <cell r="AA235">
            <v>136443.59999999998</v>
          </cell>
        </row>
        <row r="236">
          <cell r="A236" t="str">
            <v>XR2008</v>
          </cell>
          <cell r="B236" t="str">
            <v>CPR116-37-06</v>
          </cell>
          <cell r="C236" t="str">
            <v>FLEMINGDON PARK-PARK UPGRADE</v>
          </cell>
          <cell r="M236">
            <v>675000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</row>
        <row r="237">
          <cell r="A237" t="str">
            <v>XR2008</v>
          </cell>
          <cell r="B237" t="str">
            <v>CPR119-37-01</v>
          </cell>
          <cell r="C237" t="str">
            <v>PLAY AREA ENHANCEMENTS FY2007</v>
          </cell>
          <cell r="M237">
            <v>25000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</row>
        <row r="238">
          <cell r="A238" t="str">
            <v>XR2008</v>
          </cell>
          <cell r="B238" t="str">
            <v>CPR116-37-05</v>
          </cell>
          <cell r="C238" t="str">
            <v>FLEMINGDON PARK-SPORTS FIELD IMPROVEMENT</v>
          </cell>
          <cell r="M238">
            <v>20000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A239" t="str">
            <v>XR2007  5% AND 2% LAND ACQN RF-SCARB</v>
          </cell>
          <cell r="E239">
            <v>6164240.1500000004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6164240.1500000004</v>
          </cell>
          <cell r="K239">
            <v>136937.01999999999</v>
          </cell>
          <cell r="L239" t="str">
            <v>XR2007</v>
          </cell>
          <cell r="M239">
            <v>4596000</v>
          </cell>
          <cell r="N239">
            <v>221274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1346966.1500000004</v>
          </cell>
          <cell r="X239">
            <v>0</v>
          </cell>
          <cell r="Y239">
            <v>1346966.1500000004</v>
          </cell>
          <cell r="Z239">
            <v>6027303.1300000008</v>
          </cell>
          <cell r="AA239">
            <v>1346966.1500000004</v>
          </cell>
        </row>
        <row r="240">
          <cell r="A240" t="str">
            <v>XR2007</v>
          </cell>
          <cell r="B240" t="str">
            <v>CPR121-37-03</v>
          </cell>
          <cell r="C240" t="str">
            <v>STEPHEN LEACOCK ARENA-REPLAC/RENOV FACIL</v>
          </cell>
          <cell r="M240">
            <v>2546000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A241" t="str">
            <v>XR2007</v>
          </cell>
          <cell r="B241" t="str">
            <v>CPR123-38-06</v>
          </cell>
          <cell r="C241" t="str">
            <v>WARDEN CORRIDOR CC CONSTRUCTION</v>
          </cell>
          <cell r="M241">
            <v>1114000</v>
          </cell>
          <cell r="N241">
            <v>221274</v>
          </cell>
          <cell r="O241">
            <v>0</v>
          </cell>
          <cell r="P241">
            <v>0</v>
          </cell>
          <cell r="Q241">
            <v>0</v>
          </cell>
        </row>
        <row r="242">
          <cell r="A242" t="str">
            <v>XR2007</v>
          </cell>
          <cell r="B242" t="str">
            <v>CPR119-37-04</v>
          </cell>
          <cell r="C242" t="str">
            <v>EMPRINGHAM PARK NEW WATERPLAY</v>
          </cell>
          <cell r="M242">
            <v>383000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</row>
        <row r="243">
          <cell r="A243" t="str">
            <v>XR2007</v>
          </cell>
          <cell r="B243" t="str">
            <v>CPR119-37-05</v>
          </cell>
          <cell r="C243" t="str">
            <v>MORNINGSIDE PARK - INSTALL WATERPLAY ARE</v>
          </cell>
          <cell r="M243">
            <v>331000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</row>
        <row r="244">
          <cell r="A244" t="str">
            <v>XR2007</v>
          </cell>
          <cell r="B244" t="str">
            <v>CPR119-37-01</v>
          </cell>
          <cell r="C244" t="str">
            <v>PLAY AREA ENHANCEMENTS FY2007</v>
          </cell>
          <cell r="M244">
            <v>97000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</row>
        <row r="245">
          <cell r="A245" t="str">
            <v>XR2007</v>
          </cell>
          <cell r="B245" t="str">
            <v>CPR116-37-03</v>
          </cell>
          <cell r="C245" t="str">
            <v>TAM HEATHER TENNIS DOME</v>
          </cell>
          <cell r="M245">
            <v>70000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</row>
        <row r="246">
          <cell r="A246" t="str">
            <v>XR2007</v>
          </cell>
          <cell r="B246" t="str">
            <v>CPR123-37-02</v>
          </cell>
          <cell r="C246" t="str">
            <v>WARDEN CORRIDOR COMMUNITY DESIGN</v>
          </cell>
          <cell r="M246">
            <v>30000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A247" t="str">
            <v>XR2007</v>
          </cell>
          <cell r="B247" t="str">
            <v>CPR119-37-03</v>
          </cell>
          <cell r="C247" t="str">
            <v>MCGREGOR PARK RC-SPLASHPAD</v>
          </cell>
          <cell r="M247">
            <v>25000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</row>
        <row r="248">
          <cell r="A248" t="str">
            <v>XR2005  PARKLAND ACQUISITION R F - TORONTO</v>
          </cell>
          <cell r="E248">
            <v>901319.56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901319.56</v>
          </cell>
          <cell r="K248">
            <v>0</v>
          </cell>
          <cell r="L248" t="str">
            <v>XR2005</v>
          </cell>
          <cell r="M248">
            <v>35000</v>
          </cell>
          <cell r="N248">
            <v>6960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859359.56</v>
          </cell>
          <cell r="X248">
            <v>0</v>
          </cell>
          <cell r="Y248">
            <v>859359.56</v>
          </cell>
          <cell r="Z248">
            <v>901319.56</v>
          </cell>
          <cell r="AA248">
            <v>859359.56</v>
          </cell>
        </row>
        <row r="249">
          <cell r="A249" t="str">
            <v>XR2005</v>
          </cell>
          <cell r="B249" t="str">
            <v>CPR123-38-06</v>
          </cell>
          <cell r="C249" t="str">
            <v>WARDEN CORRIDOR CC CONSTRUCTION</v>
          </cell>
          <cell r="M249">
            <v>35000</v>
          </cell>
          <cell r="N249">
            <v>6960</v>
          </cell>
          <cell r="O249">
            <v>0</v>
          </cell>
          <cell r="P249">
            <v>0</v>
          </cell>
          <cell r="Q249">
            <v>0</v>
          </cell>
        </row>
        <row r="250">
          <cell r="A250" t="str">
            <v>XR2004  PARKLAND ACQUISITION R F - NORTH YORK</v>
          </cell>
          <cell r="E250">
            <v>841977.4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841977.4</v>
          </cell>
          <cell r="K250">
            <v>2850</v>
          </cell>
          <cell r="L250" t="str">
            <v>XR2004</v>
          </cell>
          <cell r="M250">
            <v>121000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720977.4</v>
          </cell>
          <cell r="X250">
            <v>0</v>
          </cell>
          <cell r="Y250">
            <v>720977.4</v>
          </cell>
          <cell r="Z250">
            <v>839127.4</v>
          </cell>
          <cell r="AA250">
            <v>720977.4</v>
          </cell>
        </row>
        <row r="251">
          <cell r="A251" t="str">
            <v>XR2004</v>
          </cell>
          <cell r="B251" t="str">
            <v>CPR116-37-04</v>
          </cell>
          <cell r="C251" t="str">
            <v>FLEMINGDON PARK-BUILD 12 MINI-SOCCER FIE</v>
          </cell>
          <cell r="M251">
            <v>121000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</row>
        <row r="252">
          <cell r="A252" t="str">
            <v>XR2003  PARKLAND ACQUISITION R F - METRO</v>
          </cell>
          <cell r="E252">
            <v>663363.4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663363.4</v>
          </cell>
          <cell r="K252">
            <v>579.13</v>
          </cell>
          <cell r="L252" t="str">
            <v>XR2003</v>
          </cell>
          <cell r="M252">
            <v>821000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-157636.59999999998</v>
          </cell>
          <cell r="X252">
            <v>0</v>
          </cell>
          <cell r="Y252">
            <v>-157636.59999999998</v>
          </cell>
          <cell r="Z252">
            <v>662784.27</v>
          </cell>
          <cell r="AA252">
            <v>-157636.59999999998</v>
          </cell>
        </row>
        <row r="253">
          <cell r="A253" t="str">
            <v>XR2003</v>
          </cell>
          <cell r="B253" t="str">
            <v>CPR122-34-03</v>
          </cell>
          <cell r="C253" t="str">
            <v>COL DAN PK-BRIDGE ACROSS HIGHLAND CK</v>
          </cell>
          <cell r="M253">
            <v>411000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</row>
        <row r="254">
          <cell r="A254" t="str">
            <v>XR2003</v>
          </cell>
          <cell r="B254" t="str">
            <v>CPR119-38-03</v>
          </cell>
          <cell r="C254" t="str">
            <v>PLAY AREA ENHANCEMENT FY2008</v>
          </cell>
          <cell r="M254">
            <v>410000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</row>
        <row r="255">
          <cell r="A255" t="str">
            <v>XR2002  PARKLAND ACQUISITION R F - ETOBICOKE</v>
          </cell>
          <cell r="E255">
            <v>31292.69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31292.69</v>
          </cell>
          <cell r="K255">
            <v>0</v>
          </cell>
          <cell r="L255" t="str">
            <v>XR2002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31292.69</v>
          </cell>
          <cell r="X255">
            <v>0</v>
          </cell>
          <cell r="Y255">
            <v>31292.69</v>
          </cell>
          <cell r="Z255">
            <v>31292.69</v>
          </cell>
          <cell r="AA255">
            <v>31292.69</v>
          </cell>
        </row>
        <row r="256">
          <cell r="A256" t="str">
            <v>XR2001  PARKLAND ACQUISITION R F - EAST YORK</v>
          </cell>
          <cell r="E256">
            <v>59965.440000000002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59965.440000000002</v>
          </cell>
          <cell r="K256">
            <v>9130.3799999999992</v>
          </cell>
          <cell r="L256" t="str">
            <v>XR2001</v>
          </cell>
          <cell r="M256">
            <v>25000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34965.440000000002</v>
          </cell>
          <cell r="X256">
            <v>0</v>
          </cell>
          <cell r="Y256">
            <v>34965.440000000002</v>
          </cell>
          <cell r="Z256">
            <v>50835.060000000005</v>
          </cell>
          <cell r="AA256">
            <v>34965.440000000002</v>
          </cell>
        </row>
        <row r="257">
          <cell r="A257" t="str">
            <v>XR2001</v>
          </cell>
          <cell r="B257" t="str">
            <v>CPR119-37-01</v>
          </cell>
          <cell r="C257" t="str">
            <v>PLAY AREA ENHANCEMENTS FY2007</v>
          </cell>
          <cell r="M257">
            <v>25000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 t="str">
            <v>XR1714  STRATEGIC INFRASTRUCTURE PARTNERSHIP RF</v>
          </cell>
          <cell r="E258">
            <v>0</v>
          </cell>
          <cell r="F258">
            <v>0</v>
          </cell>
          <cell r="G258">
            <v>2955642</v>
          </cell>
          <cell r="H258">
            <v>0</v>
          </cell>
          <cell r="I258">
            <v>245000000</v>
          </cell>
          <cell r="J258">
            <v>247955642</v>
          </cell>
          <cell r="K258">
            <v>59409922</v>
          </cell>
          <cell r="L258" t="str">
            <v>XR1714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247955642</v>
          </cell>
          <cell r="X258">
            <v>0</v>
          </cell>
          <cell r="Y258">
            <v>247955642</v>
          </cell>
          <cell r="Z258">
            <v>188603458.75</v>
          </cell>
          <cell r="AA258">
            <v>188603458.75</v>
          </cell>
        </row>
        <row r="259">
          <cell r="A259" t="str">
            <v>XR1713  INNOVATION RESERVE FUND</v>
          </cell>
          <cell r="E259">
            <v>2456142.42</v>
          </cell>
          <cell r="F259">
            <v>133283.43</v>
          </cell>
          <cell r="G259">
            <v>0</v>
          </cell>
          <cell r="H259">
            <v>0</v>
          </cell>
          <cell r="I259">
            <v>-823826</v>
          </cell>
          <cell r="J259">
            <v>1765599.85</v>
          </cell>
          <cell r="K259">
            <v>0</v>
          </cell>
          <cell r="L259" t="str">
            <v>XR1713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1765599.85</v>
          </cell>
          <cell r="X259">
            <v>0</v>
          </cell>
          <cell r="Y259">
            <v>1765599.85</v>
          </cell>
          <cell r="Z259">
            <v>2142892.73</v>
          </cell>
          <cell r="AA259">
            <v>1765599.85</v>
          </cell>
        </row>
        <row r="260">
          <cell r="A260" t="str">
            <v>XR1711  UTILITY CONSERVATION/RETROFIT RESERVE FUND</v>
          </cell>
          <cell r="E260">
            <v>77541.19</v>
          </cell>
          <cell r="F260">
            <v>13461.07</v>
          </cell>
          <cell r="G260">
            <v>0</v>
          </cell>
          <cell r="H260">
            <v>0</v>
          </cell>
          <cell r="I260">
            <v>0</v>
          </cell>
          <cell r="J260">
            <v>91002.260000000009</v>
          </cell>
          <cell r="K260">
            <v>0</v>
          </cell>
          <cell r="L260" t="str">
            <v>XR1711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91002.260000000009</v>
          </cell>
          <cell r="X260">
            <v>0</v>
          </cell>
          <cell r="Y260">
            <v>91002.260000000009</v>
          </cell>
          <cell r="Z260">
            <v>91002.260000000009</v>
          </cell>
          <cell r="AA260">
            <v>91002.260000000009</v>
          </cell>
        </row>
        <row r="261">
          <cell r="A261" t="str">
            <v>XR1709  ARBITRATION AND LEGAL AWARDS</v>
          </cell>
          <cell r="E261">
            <v>3436692.57</v>
          </cell>
          <cell r="F261">
            <v>190503.64</v>
          </cell>
          <cell r="G261">
            <v>72643.100000000006</v>
          </cell>
          <cell r="H261">
            <v>0</v>
          </cell>
          <cell r="I261">
            <v>-643000</v>
          </cell>
          <cell r="J261">
            <v>3056839.31</v>
          </cell>
          <cell r="K261">
            <v>0</v>
          </cell>
          <cell r="L261" t="str">
            <v>XR1709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3056839.31</v>
          </cell>
          <cell r="X261">
            <v>0</v>
          </cell>
          <cell r="Y261">
            <v>3056839.31</v>
          </cell>
          <cell r="Z261">
            <v>3048726.4499999997</v>
          </cell>
          <cell r="AA261">
            <v>3048726.4499999997</v>
          </cell>
        </row>
        <row r="262">
          <cell r="A262" t="str">
            <v>XR1708  LAND ACQUISITION RF-TORONTO TRANSIT COMM</v>
          </cell>
          <cell r="E262">
            <v>7842547.1600000001</v>
          </cell>
          <cell r="F262">
            <v>306194.28000000003</v>
          </cell>
          <cell r="G262">
            <v>0</v>
          </cell>
          <cell r="H262">
            <v>0</v>
          </cell>
          <cell r="I262">
            <v>0</v>
          </cell>
          <cell r="J262">
            <v>8148741.4400000004</v>
          </cell>
          <cell r="K262">
            <v>1800000</v>
          </cell>
          <cell r="L262" t="str">
            <v>XR1708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8148741.4400000004</v>
          </cell>
          <cell r="X262">
            <v>0</v>
          </cell>
          <cell r="Y262">
            <v>8148741.4400000004</v>
          </cell>
          <cell r="Z262">
            <v>6348741.4400000004</v>
          </cell>
          <cell r="AA262">
            <v>6348741.4400000004</v>
          </cell>
        </row>
        <row r="263">
          <cell r="A263" t="str">
            <v>XR1707  LAND ACQUISITION RF-TORONTO POLICE SERVI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 t="str">
            <v>XR1707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A264" t="str">
            <v>XR1706  LAND ACQUISITION RF-TORONTO PUBLIC LIBRA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 t="str">
            <v>XR1706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</row>
        <row r="265">
          <cell r="A265" t="str">
            <v>XR1705  HYDRO STABILIZATION RESERVE FUND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 t="str">
            <v>XR1705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</row>
        <row r="266">
          <cell r="A266" t="str">
            <v>XR1704  PROVINCIAL OFFENCES COURTS STAB RF</v>
          </cell>
          <cell r="E266">
            <v>11841629.510000002</v>
          </cell>
          <cell r="F266">
            <v>644770.37</v>
          </cell>
          <cell r="G266">
            <v>0</v>
          </cell>
          <cell r="H266">
            <v>0</v>
          </cell>
          <cell r="I266">
            <v>0</v>
          </cell>
          <cell r="J266">
            <v>12486399.880000001</v>
          </cell>
          <cell r="K266">
            <v>844019.75</v>
          </cell>
          <cell r="L266" t="str">
            <v>XR1704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12486399.880000001</v>
          </cell>
          <cell r="X266">
            <v>0</v>
          </cell>
          <cell r="Y266">
            <v>12486399.880000001</v>
          </cell>
          <cell r="Z266">
            <v>11642380.130000001</v>
          </cell>
          <cell r="AA266">
            <v>11642380.130000001</v>
          </cell>
        </row>
        <row r="267">
          <cell r="A267" t="str">
            <v>XR1703  TAX RATE STABILIZATION RESERVE FUND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 t="str">
            <v>XR1703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</row>
        <row r="268">
          <cell r="A268" t="str">
            <v>XR1701  POLICE CENTRAL SICK PAY</v>
          </cell>
          <cell r="E268">
            <v>3792784.9</v>
          </cell>
          <cell r="F268">
            <v>177954.65</v>
          </cell>
          <cell r="G268">
            <v>0</v>
          </cell>
          <cell r="H268">
            <v>0</v>
          </cell>
          <cell r="I268">
            <v>-408700</v>
          </cell>
          <cell r="J268">
            <v>3562039.55</v>
          </cell>
          <cell r="K268">
            <v>0</v>
          </cell>
          <cell r="L268" t="str">
            <v>XR1701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3562039.55</v>
          </cell>
          <cell r="X268">
            <v>0</v>
          </cell>
          <cell r="Y268">
            <v>3562039.55</v>
          </cell>
          <cell r="Z268">
            <v>3987057.4699999997</v>
          </cell>
          <cell r="AA268">
            <v>3562039.55</v>
          </cell>
        </row>
        <row r="269">
          <cell r="A269" t="str">
            <v>XR1601  TELECOMMUNICATIONS DEVELOPMENT</v>
          </cell>
          <cell r="E269">
            <v>213902.56</v>
          </cell>
          <cell r="F269">
            <v>11843.19</v>
          </cell>
          <cell r="G269">
            <v>0</v>
          </cell>
          <cell r="H269">
            <v>0</v>
          </cell>
          <cell r="I269">
            <v>0</v>
          </cell>
          <cell r="J269">
            <v>225745.75</v>
          </cell>
          <cell r="K269">
            <v>0</v>
          </cell>
          <cell r="L269" t="str">
            <v>XR1601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225745.75</v>
          </cell>
          <cell r="X269">
            <v>0</v>
          </cell>
          <cell r="Y269">
            <v>225745.75</v>
          </cell>
          <cell r="Z269">
            <v>225745.75</v>
          </cell>
          <cell r="AA269">
            <v>225745.75</v>
          </cell>
        </row>
        <row r="270">
          <cell r="A270" t="str">
            <v>XR1504  INFORMATION &amp; TECH STABILIZATION RESF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 t="str">
            <v>XR1504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</row>
        <row r="271">
          <cell r="A271" t="str">
            <v>XR1503  LAND ACQUISITION RF-CORPORATE SERVICES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 t="str">
            <v>XR1503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</row>
        <row r="272">
          <cell r="A272" t="str">
            <v>XR1502  EMERG TECH ACQUISITION RESERVE FUND</v>
          </cell>
          <cell r="E272">
            <v>581856.52</v>
          </cell>
          <cell r="F272">
            <v>32215.75</v>
          </cell>
          <cell r="G272">
            <v>0</v>
          </cell>
          <cell r="H272">
            <v>0</v>
          </cell>
          <cell r="I272">
            <v>0</v>
          </cell>
          <cell r="J272">
            <v>614072.27</v>
          </cell>
          <cell r="K272">
            <v>0</v>
          </cell>
          <cell r="L272" t="str">
            <v>XR1502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614072.27</v>
          </cell>
          <cell r="X272">
            <v>0</v>
          </cell>
          <cell r="Y272">
            <v>614072.27</v>
          </cell>
          <cell r="Z272">
            <v>614072.27</v>
          </cell>
          <cell r="AA272">
            <v>614072.27</v>
          </cell>
        </row>
        <row r="273">
          <cell r="A273" t="str">
            <v>XR1501  CASA LOMA CAPITAL MAINTENANCE</v>
          </cell>
          <cell r="E273">
            <v>2398003.19</v>
          </cell>
          <cell r="F273">
            <v>147326.68</v>
          </cell>
          <cell r="G273">
            <v>0</v>
          </cell>
          <cell r="H273">
            <v>0</v>
          </cell>
          <cell r="I273">
            <v>800000</v>
          </cell>
          <cell r="J273">
            <v>3345329.87</v>
          </cell>
          <cell r="K273">
            <v>368843.71</v>
          </cell>
          <cell r="L273" t="str">
            <v>XR1501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3345329.87</v>
          </cell>
          <cell r="X273">
            <v>0</v>
          </cell>
          <cell r="Y273">
            <v>3345329.87</v>
          </cell>
          <cell r="Z273">
            <v>3150217.8</v>
          </cell>
          <cell r="AA273">
            <v>3150217.8</v>
          </cell>
        </row>
        <row r="274">
          <cell r="A274" t="str">
            <v>XR1410  PUBLIC REALM RESERVE FUND</v>
          </cell>
          <cell r="E274">
            <v>0</v>
          </cell>
          <cell r="F274">
            <v>0</v>
          </cell>
          <cell r="G274">
            <v>36500000</v>
          </cell>
          <cell r="H274">
            <v>0</v>
          </cell>
          <cell r="I274">
            <v>-1920000</v>
          </cell>
          <cell r="J274">
            <v>34580000</v>
          </cell>
          <cell r="K274">
            <v>0</v>
          </cell>
          <cell r="L274" t="str">
            <v>XR1410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34580000</v>
          </cell>
          <cell r="X274">
            <v>0</v>
          </cell>
          <cell r="Y274">
            <v>34580000</v>
          </cell>
          <cell r="Z274">
            <v>34602020</v>
          </cell>
          <cell r="AA274">
            <v>34580000</v>
          </cell>
        </row>
        <row r="275">
          <cell r="A275" t="str">
            <v>XR1409  GREEN LANE PERPETUAL CARE RF</v>
          </cell>
          <cell r="E275">
            <v>0</v>
          </cell>
          <cell r="F275">
            <v>2100.5</v>
          </cell>
          <cell r="G275">
            <v>0</v>
          </cell>
          <cell r="H275">
            <v>0</v>
          </cell>
          <cell r="I275">
            <v>194009</v>
          </cell>
          <cell r="J275">
            <v>196109.5</v>
          </cell>
          <cell r="K275">
            <v>0</v>
          </cell>
          <cell r="L275" t="str">
            <v>XR1409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196109.5</v>
          </cell>
          <cell r="X275">
            <v>0</v>
          </cell>
          <cell r="Y275">
            <v>196109.5</v>
          </cell>
          <cell r="Z275">
            <v>156040.57999999999</v>
          </cell>
          <cell r="AA275">
            <v>156040.57999999999</v>
          </cell>
        </row>
        <row r="276">
          <cell r="A276" t="str">
            <v>XR1408  GREEN LANE RESERVE FUND</v>
          </cell>
          <cell r="E276">
            <v>0</v>
          </cell>
          <cell r="F276">
            <v>5401.3</v>
          </cell>
          <cell r="G276">
            <v>0</v>
          </cell>
          <cell r="H276">
            <v>0</v>
          </cell>
          <cell r="I276">
            <v>3623293</v>
          </cell>
          <cell r="J276">
            <v>3628694.3</v>
          </cell>
          <cell r="K276">
            <v>0</v>
          </cell>
          <cell r="L276" t="str">
            <v>XR1408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3628694.3</v>
          </cell>
          <cell r="X276">
            <v>0</v>
          </cell>
          <cell r="Y276">
            <v>3628694.3</v>
          </cell>
          <cell r="Z276">
            <v>1305957.01</v>
          </cell>
          <cell r="AA276">
            <v>1305957.01</v>
          </cell>
        </row>
        <row r="277">
          <cell r="A277" t="str">
            <v>XR1407  LIGHT EMITTING  DIODE (LED) RESERVE FUND</v>
          </cell>
          <cell r="E277">
            <v>850000</v>
          </cell>
          <cell r="F277">
            <v>44531.69</v>
          </cell>
          <cell r="G277">
            <v>0</v>
          </cell>
          <cell r="H277">
            <v>0</v>
          </cell>
          <cell r="I277">
            <v>0</v>
          </cell>
          <cell r="J277">
            <v>894531.69</v>
          </cell>
          <cell r="K277">
            <v>0</v>
          </cell>
          <cell r="L277" t="str">
            <v>XR1407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894531.69</v>
          </cell>
          <cell r="X277">
            <v>0</v>
          </cell>
          <cell r="Y277">
            <v>894531.69</v>
          </cell>
          <cell r="Z277">
            <v>894531.69</v>
          </cell>
          <cell r="AA277">
            <v>894531.69</v>
          </cell>
        </row>
        <row r="278">
          <cell r="A278" t="str">
            <v>XR1406  EMERGENCY PLANNING FUND RESERVE</v>
          </cell>
          <cell r="E278">
            <v>6089.45</v>
          </cell>
          <cell r="F278">
            <v>110288.67</v>
          </cell>
          <cell r="G278">
            <v>0</v>
          </cell>
          <cell r="H278">
            <v>0</v>
          </cell>
          <cell r="I278">
            <v>5000000</v>
          </cell>
          <cell r="J278">
            <v>5116378.12</v>
          </cell>
          <cell r="K278">
            <v>0</v>
          </cell>
          <cell r="L278" t="str">
            <v>XR1406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5116378.12</v>
          </cell>
          <cell r="X278">
            <v>0</v>
          </cell>
          <cell r="Y278">
            <v>5116378.12</v>
          </cell>
          <cell r="Z278">
            <v>5116378.12</v>
          </cell>
          <cell r="AA278">
            <v>5116378.12</v>
          </cell>
        </row>
        <row r="279">
          <cell r="A279" t="str">
            <v>XR1405  WINTER CONTROL STABILIZATION</v>
          </cell>
          <cell r="E279">
            <v>11401925.859999999</v>
          </cell>
          <cell r="F279">
            <v>632036.53</v>
          </cell>
          <cell r="G279">
            <v>0</v>
          </cell>
          <cell r="H279">
            <v>0</v>
          </cell>
          <cell r="I279">
            <v>0</v>
          </cell>
          <cell r="J279">
            <v>12033962.389999999</v>
          </cell>
          <cell r="K279">
            <v>0</v>
          </cell>
          <cell r="L279" t="str">
            <v>XR1405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12033962.389999999</v>
          </cell>
          <cell r="X279">
            <v>0</v>
          </cell>
          <cell r="Y279">
            <v>12033962.389999999</v>
          </cell>
          <cell r="Z279">
            <v>12033962.389999999</v>
          </cell>
          <cell r="AA279">
            <v>12033962.389999999</v>
          </cell>
        </row>
        <row r="280">
          <cell r="A280" t="str">
            <v>XR1404  WASTE MANAGEMENT</v>
          </cell>
          <cell r="E280">
            <v>23589216.379999999</v>
          </cell>
          <cell r="F280">
            <v>1269110.8999999999</v>
          </cell>
          <cell r="G280">
            <v>0</v>
          </cell>
          <cell r="H280">
            <v>0</v>
          </cell>
          <cell r="I280">
            <v>-2703000</v>
          </cell>
          <cell r="J280">
            <v>22155327.279999997</v>
          </cell>
          <cell r="K280">
            <v>1267895</v>
          </cell>
          <cell r="L280" t="str">
            <v>XR1404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22155327.279999997</v>
          </cell>
          <cell r="X280">
            <v>0</v>
          </cell>
          <cell r="Y280">
            <v>22155327.279999997</v>
          </cell>
          <cell r="Z280">
            <v>23590432.279999997</v>
          </cell>
          <cell r="AA280">
            <v>22155327.279999997</v>
          </cell>
        </row>
        <row r="281">
          <cell r="A281" t="str">
            <v>XR1403  LAND ACQUISITION RF-WES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 t="str">
            <v>XR1403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</row>
        <row r="282">
          <cell r="A282" t="str">
            <v>XR1402  ROAD &amp; SIDEWALK REPAIR, MTCE &amp; RECONSTR</v>
          </cell>
          <cell r="E282">
            <v>6578072.3399999999</v>
          </cell>
          <cell r="F282">
            <v>717532.62</v>
          </cell>
          <cell r="G282">
            <v>12686297.289999999</v>
          </cell>
          <cell r="H282">
            <v>0</v>
          </cell>
          <cell r="I282">
            <v>-2000000</v>
          </cell>
          <cell r="J282">
            <v>17981902.25</v>
          </cell>
          <cell r="K282">
            <v>0</v>
          </cell>
          <cell r="L282" t="str">
            <v>XR1402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17981902.25</v>
          </cell>
          <cell r="X282">
            <v>0</v>
          </cell>
          <cell r="Y282">
            <v>17981902.25</v>
          </cell>
          <cell r="Z282">
            <v>17981902.25</v>
          </cell>
          <cell r="AA282">
            <v>17981902.25</v>
          </cell>
        </row>
        <row r="283">
          <cell r="A283" t="str">
            <v>XR1401  ROAD ENCHANCEMENT</v>
          </cell>
          <cell r="E283">
            <v>1876682.16</v>
          </cell>
          <cell r="F283">
            <v>93246.42</v>
          </cell>
          <cell r="G283">
            <v>0</v>
          </cell>
          <cell r="H283">
            <v>0</v>
          </cell>
          <cell r="I283">
            <v>0</v>
          </cell>
          <cell r="J283">
            <v>1969928.5799999998</v>
          </cell>
          <cell r="K283">
            <v>834000</v>
          </cell>
          <cell r="L283" t="str">
            <v>XR1401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1969928.5799999998</v>
          </cell>
          <cell r="X283">
            <v>0</v>
          </cell>
          <cell r="Y283">
            <v>1969928.5799999998</v>
          </cell>
          <cell r="Z283">
            <v>1135928.5799999998</v>
          </cell>
          <cell r="AA283">
            <v>1135928.5799999998</v>
          </cell>
        </row>
        <row r="284">
          <cell r="A284" t="str">
            <v>XR1305  BUILDING CODE ACT SERVICE IMPROVEMENT</v>
          </cell>
          <cell r="E284">
            <v>4321268.16</v>
          </cell>
          <cell r="F284">
            <v>240755.22</v>
          </cell>
          <cell r="G284">
            <v>0</v>
          </cell>
          <cell r="H284">
            <v>0</v>
          </cell>
          <cell r="I284">
            <v>2100000</v>
          </cell>
          <cell r="J284">
            <v>6662023.3799999999</v>
          </cell>
          <cell r="K284">
            <v>0</v>
          </cell>
          <cell r="L284" t="str">
            <v>XR1305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6662023.3799999999</v>
          </cell>
          <cell r="X284">
            <v>0</v>
          </cell>
          <cell r="Y284">
            <v>6662023.3799999999</v>
          </cell>
          <cell r="Z284">
            <v>8491862.0600000005</v>
          </cell>
          <cell r="AA284">
            <v>6662023.3799999999</v>
          </cell>
        </row>
        <row r="285">
          <cell r="A285" t="str">
            <v>XR1304  LAND ACQUISITION RF-UDS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 t="str">
            <v>XR1304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</row>
        <row r="286">
          <cell r="A286" t="str">
            <v>XR1303  HOME IMPROVEMENT RESERVE FUND</v>
          </cell>
          <cell r="E286">
            <v>75655.83</v>
          </cell>
          <cell r="F286">
            <v>4188.82</v>
          </cell>
          <cell r="G286">
            <v>0</v>
          </cell>
          <cell r="H286">
            <v>0</v>
          </cell>
          <cell r="I286">
            <v>0</v>
          </cell>
          <cell r="J286">
            <v>79844.649999999994</v>
          </cell>
          <cell r="K286">
            <v>0</v>
          </cell>
          <cell r="L286" t="str">
            <v>XR1303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79844.649999999994</v>
          </cell>
          <cell r="X286">
            <v>0</v>
          </cell>
          <cell r="Y286">
            <v>79844.649999999994</v>
          </cell>
          <cell r="Z286">
            <v>79844.649999999994</v>
          </cell>
          <cell r="AA286">
            <v>79844.649999999994</v>
          </cell>
        </row>
        <row r="287">
          <cell r="A287" t="str">
            <v>XR1302  TERMITE CONTROL</v>
          </cell>
          <cell r="E287">
            <v>21507.17</v>
          </cell>
          <cell r="F287">
            <v>1190.79</v>
          </cell>
          <cell r="G287">
            <v>0</v>
          </cell>
          <cell r="H287">
            <v>0</v>
          </cell>
          <cell r="I287">
            <v>0</v>
          </cell>
          <cell r="J287">
            <v>22697.96</v>
          </cell>
          <cell r="K287">
            <v>0</v>
          </cell>
          <cell r="L287" t="str">
            <v>XR1302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22697.96</v>
          </cell>
          <cell r="X287">
            <v>0</v>
          </cell>
          <cell r="Y287">
            <v>22697.96</v>
          </cell>
          <cell r="Z287">
            <v>22697.96</v>
          </cell>
          <cell r="AA287">
            <v>22697.96</v>
          </cell>
        </row>
        <row r="288">
          <cell r="A288" t="str">
            <v>XR1216  DON RIVER PARK RF</v>
          </cell>
          <cell r="E288">
            <v>0</v>
          </cell>
          <cell r="F288">
            <v>1039.6199999999999</v>
          </cell>
          <cell r="G288">
            <v>43500</v>
          </cell>
          <cell r="H288">
            <v>0</v>
          </cell>
          <cell r="I288">
            <v>0</v>
          </cell>
          <cell r="J288">
            <v>44539.62</v>
          </cell>
          <cell r="K288">
            <v>0</v>
          </cell>
          <cell r="L288" t="str">
            <v>XR1216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44539.62</v>
          </cell>
          <cell r="X288">
            <v>0</v>
          </cell>
          <cell r="Y288">
            <v>44539.62</v>
          </cell>
          <cell r="Z288">
            <v>44539.62</v>
          </cell>
          <cell r="AA288">
            <v>44539.62</v>
          </cell>
        </row>
        <row r="289">
          <cell r="A289" t="str">
            <v>XR1215  TOR MUSIC GDN PRG RF</v>
          </cell>
          <cell r="E289">
            <v>623682.52</v>
          </cell>
          <cell r="F289">
            <v>33824.67</v>
          </cell>
          <cell r="G289">
            <v>0</v>
          </cell>
          <cell r="H289">
            <v>0</v>
          </cell>
          <cell r="I289">
            <v>-25000</v>
          </cell>
          <cell r="J289">
            <v>632507.19000000006</v>
          </cell>
          <cell r="K289">
            <v>0</v>
          </cell>
          <cell r="L289" t="str">
            <v>XR1215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T289">
            <v>632507.19000000006</v>
          </cell>
          <cell r="X289">
            <v>0</v>
          </cell>
          <cell r="Y289">
            <v>632507.19000000006</v>
          </cell>
          <cell r="Z289">
            <v>632507.19000000006</v>
          </cell>
          <cell r="AA289">
            <v>632507.19000000006</v>
          </cell>
        </row>
        <row r="290">
          <cell r="A290" t="str">
            <v>XR1214  LAND ACQUISITION RF-EDCT</v>
          </cell>
          <cell r="E290">
            <v>3584147.76</v>
          </cell>
          <cell r="F290">
            <v>198490.98</v>
          </cell>
          <cell r="G290">
            <v>0</v>
          </cell>
          <cell r="H290">
            <v>0</v>
          </cell>
          <cell r="I290">
            <v>0</v>
          </cell>
          <cell r="J290">
            <v>3782638.7399999998</v>
          </cell>
          <cell r="K290">
            <v>121733.89</v>
          </cell>
          <cell r="L290" t="str">
            <v>XR1214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3782638.7399999998</v>
          </cell>
          <cell r="X290">
            <v>0</v>
          </cell>
          <cell r="Y290">
            <v>3782638.7399999998</v>
          </cell>
          <cell r="Z290">
            <v>3660904.8499999996</v>
          </cell>
          <cell r="AA290">
            <v>3660904.8499999996</v>
          </cell>
        </row>
        <row r="291">
          <cell r="A291" t="str">
            <v>XR1213  MUSEUM AND HERITAGE SERVICES RESERVE FD</v>
          </cell>
          <cell r="E291">
            <v>4268</v>
          </cell>
          <cell r="F291">
            <v>236.31</v>
          </cell>
          <cell r="G291">
            <v>0</v>
          </cell>
          <cell r="H291">
            <v>0</v>
          </cell>
          <cell r="I291">
            <v>0</v>
          </cell>
          <cell r="J291">
            <v>4504.3100000000004</v>
          </cell>
          <cell r="K291">
            <v>0</v>
          </cell>
          <cell r="L291" t="str">
            <v>XR1213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4504.3100000000004</v>
          </cell>
          <cell r="X291">
            <v>0</v>
          </cell>
          <cell r="Y291">
            <v>4504.3100000000004</v>
          </cell>
          <cell r="Z291">
            <v>4504.3100000000004</v>
          </cell>
          <cell r="AA291">
            <v>4504.3100000000004</v>
          </cell>
        </row>
        <row r="292">
          <cell r="A292" t="str">
            <v>XR1212  DUNDAS ST  W  STREETSCAPE IMPROV MNT RF</v>
          </cell>
          <cell r="E292">
            <v>184705.87</v>
          </cell>
          <cell r="F292">
            <v>8984.4699999999993</v>
          </cell>
          <cell r="G292">
            <v>0</v>
          </cell>
          <cell r="H292">
            <v>0</v>
          </cell>
          <cell r="I292">
            <v>0</v>
          </cell>
          <cell r="J292">
            <v>193690.34</v>
          </cell>
          <cell r="K292">
            <v>106269.87</v>
          </cell>
          <cell r="L292" t="str">
            <v>XR1212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193690.34</v>
          </cell>
          <cell r="X292">
            <v>0</v>
          </cell>
          <cell r="Y292">
            <v>193690.34</v>
          </cell>
          <cell r="Z292">
            <v>87420.47</v>
          </cell>
          <cell r="AA292">
            <v>87420.47</v>
          </cell>
        </row>
        <row r="293">
          <cell r="A293" t="str">
            <v>XR1211  CULTURAL FACILITIES CAPITAL GRANT PROG</v>
          </cell>
          <cell r="E293">
            <v>107350.36</v>
          </cell>
          <cell r="F293">
            <v>5628.95</v>
          </cell>
          <cell r="G293">
            <v>0</v>
          </cell>
          <cell r="H293">
            <v>0</v>
          </cell>
          <cell r="I293">
            <v>-71000</v>
          </cell>
          <cell r="J293">
            <v>41979.31</v>
          </cell>
          <cell r="K293">
            <v>0</v>
          </cell>
          <cell r="L293" t="str">
            <v>XR1211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41979.31</v>
          </cell>
          <cell r="X293">
            <v>0</v>
          </cell>
          <cell r="Y293">
            <v>41979.31</v>
          </cell>
          <cell r="Z293">
            <v>41979.31</v>
          </cell>
          <cell r="AA293">
            <v>41979.31</v>
          </cell>
        </row>
        <row r="294">
          <cell r="A294" t="str">
            <v>XR1110  HFA STABILIZATION RF</v>
          </cell>
          <cell r="E294">
            <v>4630005.08</v>
          </cell>
          <cell r="F294">
            <v>245934.51</v>
          </cell>
          <cell r="G294">
            <v>0</v>
          </cell>
          <cell r="H294">
            <v>0</v>
          </cell>
          <cell r="I294">
            <v>-3498500</v>
          </cell>
          <cell r="J294">
            <v>1377439.5899999999</v>
          </cell>
          <cell r="K294">
            <v>0</v>
          </cell>
          <cell r="L294" t="str">
            <v>XR1110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1377439.5899999999</v>
          </cell>
          <cell r="X294">
            <v>0</v>
          </cell>
          <cell r="Y294">
            <v>1377439.5899999999</v>
          </cell>
          <cell r="Z294">
            <v>1377439.5899999999</v>
          </cell>
          <cell r="AA294">
            <v>1377439.5899999999</v>
          </cell>
        </row>
        <row r="295">
          <cell r="A295" t="str">
            <v>XR1109  LAND ACQUISITION RF-CNS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 t="str">
            <v>XR1109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</row>
        <row r="296">
          <cell r="A296" t="str">
            <v>XR1108  PUBLIC HEALTH EFFICIENCY RESERVE FUND</v>
          </cell>
          <cell r="E296">
            <v>666066.71</v>
          </cell>
          <cell r="F296">
            <v>46726.75</v>
          </cell>
          <cell r="G296">
            <v>0</v>
          </cell>
          <cell r="H296">
            <v>0</v>
          </cell>
          <cell r="I296">
            <v>219332</v>
          </cell>
          <cell r="J296">
            <v>932125.46</v>
          </cell>
          <cell r="K296">
            <v>0</v>
          </cell>
          <cell r="L296" t="str">
            <v>XR1108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932125.46</v>
          </cell>
          <cell r="X296">
            <v>0</v>
          </cell>
          <cell r="Y296">
            <v>932125.46</v>
          </cell>
          <cell r="Z296">
            <v>932125.21</v>
          </cell>
          <cell r="AA296">
            <v>932125.21</v>
          </cell>
        </row>
        <row r="297">
          <cell r="A297" t="str">
            <v>XR1106  SOCIAL HOUSING STABILIZATION RF</v>
          </cell>
          <cell r="E297">
            <v>35136905.399999999</v>
          </cell>
          <cell r="F297">
            <v>1926918.73</v>
          </cell>
          <cell r="G297">
            <v>0</v>
          </cell>
          <cell r="H297">
            <v>0</v>
          </cell>
          <cell r="I297">
            <v>-15178260</v>
          </cell>
          <cell r="J297">
            <v>21885564.129999995</v>
          </cell>
          <cell r="K297">
            <v>0</v>
          </cell>
          <cell r="L297" t="str">
            <v>XR1106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21885564.129999995</v>
          </cell>
          <cell r="X297">
            <v>0</v>
          </cell>
          <cell r="Y297">
            <v>21885564.129999995</v>
          </cell>
          <cell r="Z297">
            <v>25746101.659999996</v>
          </cell>
          <cell r="AA297">
            <v>21885564.129999995</v>
          </cell>
        </row>
        <row r="298">
          <cell r="A298" t="str">
            <v>XR1105  EASTVIEW NEIGHBOURHOOD COMMUNITY CENTRE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 t="str">
            <v>XR1105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 t="str">
            <v>XR1104  MAYOR'S HOMELESS INITIATIVE RESERVE FUND</v>
          </cell>
          <cell r="E299">
            <v>5080937.58</v>
          </cell>
          <cell r="F299">
            <v>233169.58</v>
          </cell>
          <cell r="G299">
            <v>302.42</v>
          </cell>
          <cell r="H299">
            <v>0</v>
          </cell>
          <cell r="I299">
            <v>-2218000</v>
          </cell>
          <cell r="J299">
            <v>3096409.58</v>
          </cell>
          <cell r="K299">
            <v>415838.84</v>
          </cell>
          <cell r="L299" t="str">
            <v>XR1104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3096409.58</v>
          </cell>
          <cell r="X299">
            <v>0</v>
          </cell>
          <cell r="Y299">
            <v>3096409.58</v>
          </cell>
          <cell r="Z299">
            <v>3090906.68</v>
          </cell>
          <cell r="AA299">
            <v>3090906.68</v>
          </cell>
        </row>
        <row r="300">
          <cell r="A300" t="str">
            <v>XR1103  CHILDCARE CAPITAL RESERVE FUND</v>
          </cell>
          <cell r="E300">
            <v>13415970.26</v>
          </cell>
          <cell r="F300">
            <v>751699.5</v>
          </cell>
          <cell r="G300">
            <v>0</v>
          </cell>
          <cell r="H300">
            <v>0</v>
          </cell>
          <cell r="I300">
            <v>-347580</v>
          </cell>
          <cell r="J300">
            <v>13820089.76</v>
          </cell>
          <cell r="K300">
            <v>-159437.95000000001</v>
          </cell>
          <cell r="L300" t="str">
            <v>XR1103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13820089.76</v>
          </cell>
          <cell r="X300">
            <v>0</v>
          </cell>
          <cell r="Y300">
            <v>13820089.76</v>
          </cell>
          <cell r="Z300">
            <v>14263382.629999999</v>
          </cell>
          <cell r="AA300">
            <v>13820089.76</v>
          </cell>
        </row>
        <row r="301">
          <cell r="A301" t="str">
            <v>XR1101  CHILD CARE EXPANSION PROJECT</v>
          </cell>
          <cell r="E301">
            <v>33468507.59</v>
          </cell>
          <cell r="F301">
            <v>2336001.66</v>
          </cell>
          <cell r="G301">
            <v>11479432</v>
          </cell>
          <cell r="H301">
            <v>0</v>
          </cell>
          <cell r="I301">
            <v>-3292100</v>
          </cell>
          <cell r="J301">
            <v>43991841.25</v>
          </cell>
          <cell r="K301">
            <v>0</v>
          </cell>
          <cell r="L301" t="str">
            <v>XR1101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43991841.25</v>
          </cell>
          <cell r="X301">
            <v>0</v>
          </cell>
          <cell r="Y301">
            <v>43991841.25</v>
          </cell>
          <cell r="Z301">
            <v>47597843.439999998</v>
          </cell>
          <cell r="AA301">
            <v>43991841.25</v>
          </cell>
        </row>
        <row r="302">
          <cell r="A302" t="str">
            <v>XR1061  TPL CAPITAL PROJECTS</v>
          </cell>
          <cell r="E302">
            <v>92451.06</v>
          </cell>
          <cell r="F302">
            <v>4104.2</v>
          </cell>
          <cell r="G302">
            <v>0</v>
          </cell>
          <cell r="H302">
            <v>0</v>
          </cell>
          <cell r="I302">
            <v>92000</v>
          </cell>
          <cell r="J302">
            <v>188555.26</v>
          </cell>
          <cell r="K302">
            <v>0</v>
          </cell>
          <cell r="L302" t="str">
            <v>XR1061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188555.26</v>
          </cell>
          <cell r="X302">
            <v>0</v>
          </cell>
          <cell r="Y302">
            <v>188555.26</v>
          </cell>
          <cell r="Z302">
            <v>96555.26</v>
          </cell>
          <cell r="AA302">
            <v>96555.26</v>
          </cell>
        </row>
        <row r="303">
          <cell r="A303" t="str">
            <v>XR1060  NYPACC OPERATING STAB RESERVE FUND</v>
          </cell>
          <cell r="E303">
            <v>2629132.48</v>
          </cell>
          <cell r="F303">
            <v>145567.60999999999</v>
          </cell>
          <cell r="G303">
            <v>0</v>
          </cell>
          <cell r="H303">
            <v>-1500000</v>
          </cell>
          <cell r="I303">
            <v>0</v>
          </cell>
          <cell r="J303">
            <v>1274700.0899999999</v>
          </cell>
          <cell r="K303">
            <v>0</v>
          </cell>
          <cell r="L303" t="str">
            <v>XR1060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1274700.0899999999</v>
          </cell>
          <cell r="X303">
            <v>0</v>
          </cell>
          <cell r="Y303">
            <v>1274700.0899999999</v>
          </cell>
          <cell r="Z303">
            <v>1274700.0899999999</v>
          </cell>
          <cell r="AA303">
            <v>1274700.0899999999</v>
          </cell>
        </row>
        <row r="304">
          <cell r="A304" t="str">
            <v>XR1059  ENWAVE DISTRICT ENERGY RESERVE FUND</v>
          </cell>
          <cell r="E304">
            <v>993682.17</v>
          </cell>
          <cell r="F304">
            <v>55017.35</v>
          </cell>
          <cell r="G304">
            <v>0</v>
          </cell>
          <cell r="H304">
            <v>0</v>
          </cell>
          <cell r="I304">
            <v>-200000</v>
          </cell>
          <cell r="J304">
            <v>848699.52</v>
          </cell>
          <cell r="K304">
            <v>0</v>
          </cell>
          <cell r="L304" t="str">
            <v>XR1059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848699.52</v>
          </cell>
          <cell r="X304">
            <v>0</v>
          </cell>
          <cell r="Y304">
            <v>848699.52</v>
          </cell>
          <cell r="Z304">
            <v>848699.52</v>
          </cell>
          <cell r="AA304">
            <v>848699.52</v>
          </cell>
        </row>
        <row r="305">
          <cell r="A305" t="str">
            <v>XR1058  CAPITAL REVOLVING RESERVE FUND</v>
          </cell>
          <cell r="E305">
            <v>27554057.349999998</v>
          </cell>
          <cell r="F305">
            <v>2439273.29</v>
          </cell>
          <cell r="G305">
            <v>27251878.800000001</v>
          </cell>
          <cell r="H305">
            <v>0</v>
          </cell>
          <cell r="I305">
            <v>-13115200</v>
          </cell>
          <cell r="J305">
            <v>44130009.439999998</v>
          </cell>
          <cell r="K305">
            <v>0</v>
          </cell>
          <cell r="L305" t="str">
            <v>XR1058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44130009.439999998</v>
          </cell>
          <cell r="X305">
            <v>0</v>
          </cell>
          <cell r="Y305">
            <v>44130009.439999998</v>
          </cell>
          <cell r="Z305">
            <v>50555761.439999998</v>
          </cell>
          <cell r="AA305">
            <v>44130009.439999998</v>
          </cell>
        </row>
        <row r="306">
          <cell r="A306" t="str">
            <v>XR1056  TTC STABILIZATION RESERVE FUND</v>
          </cell>
          <cell r="E306">
            <v>116624564.44</v>
          </cell>
          <cell r="F306">
            <v>4041785.87</v>
          </cell>
          <cell r="G306">
            <v>0</v>
          </cell>
          <cell r="H306">
            <v>0</v>
          </cell>
          <cell r="I306">
            <v>-96000000</v>
          </cell>
          <cell r="J306">
            <v>24666350.310000002</v>
          </cell>
          <cell r="K306">
            <v>0</v>
          </cell>
          <cell r="L306" t="str">
            <v>XR1056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24666350.310000002</v>
          </cell>
          <cell r="X306">
            <v>0</v>
          </cell>
          <cell r="Y306">
            <v>24666350.310000002</v>
          </cell>
          <cell r="Z306">
            <v>24666350.310000002</v>
          </cell>
          <cell r="AA306">
            <v>24666350.310000002</v>
          </cell>
        </row>
        <row r="307">
          <cell r="A307" t="str">
            <v>XR1055  CLIENT ID &amp; BENEFITS RESERVE FUND</v>
          </cell>
          <cell r="E307">
            <v>190220.22</v>
          </cell>
          <cell r="F307">
            <v>12029.05</v>
          </cell>
          <cell r="G307">
            <v>0</v>
          </cell>
          <cell r="H307">
            <v>0</v>
          </cell>
          <cell r="I307">
            <v>0</v>
          </cell>
          <cell r="J307">
            <v>202249.27</v>
          </cell>
          <cell r="K307">
            <v>0</v>
          </cell>
          <cell r="L307" t="str">
            <v>XR1055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202249.27</v>
          </cell>
          <cell r="X307">
            <v>0</v>
          </cell>
          <cell r="Y307">
            <v>202249.27</v>
          </cell>
          <cell r="Z307">
            <v>202249.27</v>
          </cell>
          <cell r="AA307">
            <v>202249.27</v>
          </cell>
        </row>
        <row r="308">
          <cell r="A308" t="str">
            <v>XR1054  SOCIAL ASSISTANCE STAB RESERVE FUND</v>
          </cell>
          <cell r="E308">
            <v>32665676.059999999</v>
          </cell>
          <cell r="F308">
            <v>1766433.28</v>
          </cell>
          <cell r="G308">
            <v>0</v>
          </cell>
          <cell r="H308">
            <v>0</v>
          </cell>
          <cell r="I308">
            <v>-30804900</v>
          </cell>
          <cell r="J308">
            <v>3627209.3399999961</v>
          </cell>
          <cell r="K308">
            <v>0</v>
          </cell>
          <cell r="L308" t="str">
            <v>XR1054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3627209.3399999961</v>
          </cell>
          <cell r="X308">
            <v>0</v>
          </cell>
          <cell r="Y308">
            <v>3627209.3399999961</v>
          </cell>
          <cell r="Z308">
            <v>8271408.0199999958</v>
          </cell>
          <cell r="AA308">
            <v>3627209.3399999961</v>
          </cell>
        </row>
        <row r="309">
          <cell r="A309" t="str">
            <v>XR1052  BETTER BLDG PARTNERSHIP LOAN PROGRAM</v>
          </cell>
          <cell r="E309">
            <v>6157740.8100000005</v>
          </cell>
          <cell r="F309">
            <v>349053.2</v>
          </cell>
          <cell r="G309">
            <v>840826.22</v>
          </cell>
          <cell r="H309">
            <v>0</v>
          </cell>
          <cell r="I309">
            <v>-913000</v>
          </cell>
          <cell r="J309">
            <v>6434620.2300000004</v>
          </cell>
          <cell r="K309">
            <v>0</v>
          </cell>
          <cell r="L309" t="str">
            <v>XR1052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6434620.2300000004</v>
          </cell>
          <cell r="X309">
            <v>0</v>
          </cell>
          <cell r="Y309">
            <v>6434620.2300000004</v>
          </cell>
          <cell r="Z309">
            <v>6819991.8700000001</v>
          </cell>
          <cell r="AA309">
            <v>6434620.2300000004</v>
          </cell>
        </row>
        <row r="310">
          <cell r="A310" t="str">
            <v>XR1046  ST LAWRENCE CTRE FOR THE ARTS R F</v>
          </cell>
          <cell r="E310">
            <v>0</v>
          </cell>
          <cell r="F310">
            <v>32921.660000000003</v>
          </cell>
          <cell r="G310">
            <v>908839.65</v>
          </cell>
          <cell r="H310">
            <v>0</v>
          </cell>
          <cell r="I310">
            <v>0</v>
          </cell>
          <cell r="J310">
            <v>941761.31</v>
          </cell>
          <cell r="K310">
            <v>841264.54</v>
          </cell>
          <cell r="L310" t="str">
            <v>XR1046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941761.31</v>
          </cell>
          <cell r="X310">
            <v>0</v>
          </cell>
          <cell r="Y310">
            <v>941761.31</v>
          </cell>
          <cell r="Z310">
            <v>0</v>
          </cell>
          <cell r="AA310">
            <v>0</v>
          </cell>
        </row>
        <row r="311">
          <cell r="A311" t="str">
            <v>XR1045  ENVIRONMENTAL LIABILITIES RESERVE FUND</v>
          </cell>
          <cell r="E311">
            <v>3322786.6</v>
          </cell>
          <cell r="F311">
            <v>183973.23</v>
          </cell>
          <cell r="G311">
            <v>0</v>
          </cell>
          <cell r="H311">
            <v>0</v>
          </cell>
          <cell r="I311">
            <v>0</v>
          </cell>
          <cell r="J311">
            <v>3506759.83</v>
          </cell>
          <cell r="K311">
            <v>0</v>
          </cell>
          <cell r="L311" t="str">
            <v>XR1045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3506759.83</v>
          </cell>
          <cell r="X311">
            <v>0</v>
          </cell>
          <cell r="Y311">
            <v>3506759.83</v>
          </cell>
          <cell r="Z311">
            <v>3506759.83</v>
          </cell>
          <cell r="AA311">
            <v>3506759.83</v>
          </cell>
        </row>
        <row r="312">
          <cell r="A312" t="str">
            <v>XR1044  COMMUNITY HERITAGE RESERVE FUND</v>
          </cell>
          <cell r="E312">
            <v>478972.15999999997</v>
          </cell>
          <cell r="F312">
            <v>27096.39</v>
          </cell>
          <cell r="G312">
            <v>0</v>
          </cell>
          <cell r="H312">
            <v>0</v>
          </cell>
          <cell r="I312">
            <v>-258990</v>
          </cell>
          <cell r="J312">
            <v>247078.55</v>
          </cell>
          <cell r="K312">
            <v>0</v>
          </cell>
          <cell r="L312" t="str">
            <v>XR1044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247078.55</v>
          </cell>
          <cell r="X312">
            <v>0</v>
          </cell>
          <cell r="Y312">
            <v>247078.55</v>
          </cell>
          <cell r="Z312">
            <v>281386.55</v>
          </cell>
          <cell r="AA312">
            <v>247078.55</v>
          </cell>
        </row>
        <row r="313">
          <cell r="A313" t="str">
            <v>XR1043  COMM FACADE IMPROVEMT RESERVE FUND</v>
          </cell>
          <cell r="E313">
            <v>346012.26</v>
          </cell>
          <cell r="F313">
            <v>19157.7</v>
          </cell>
          <cell r="G313">
            <v>0</v>
          </cell>
          <cell r="H313">
            <v>0</v>
          </cell>
          <cell r="I313">
            <v>0</v>
          </cell>
          <cell r="J313">
            <v>365169.96</v>
          </cell>
          <cell r="K313">
            <v>0</v>
          </cell>
          <cell r="L313" t="str">
            <v>XR1043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365169.96</v>
          </cell>
          <cell r="X313">
            <v>0</v>
          </cell>
          <cell r="Y313">
            <v>365169.96</v>
          </cell>
          <cell r="Z313">
            <v>365169.96</v>
          </cell>
          <cell r="AA313">
            <v>365169.96</v>
          </cell>
        </row>
        <row r="314">
          <cell r="A314" t="str">
            <v>XR1038  CIVIC CENTRE EXPANSION RESERVE FUND</v>
          </cell>
          <cell r="E314">
            <v>958608.21</v>
          </cell>
          <cell r="F314">
            <v>53670.8</v>
          </cell>
          <cell r="G314">
            <v>0</v>
          </cell>
          <cell r="H314">
            <v>0</v>
          </cell>
          <cell r="I314">
            <v>0</v>
          </cell>
          <cell r="J314">
            <v>1012279.01</v>
          </cell>
          <cell r="K314">
            <v>0</v>
          </cell>
          <cell r="L314" t="str">
            <v>XR1038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1012279.01</v>
          </cell>
          <cell r="X314">
            <v>0</v>
          </cell>
          <cell r="Y314">
            <v>1012279.01</v>
          </cell>
          <cell r="Z314">
            <v>1012279.01</v>
          </cell>
          <cell r="AA314">
            <v>1012279.01</v>
          </cell>
        </row>
        <row r="315">
          <cell r="A315" t="str">
            <v>XR1032  RIDLEY ROAD ISLAND MAINT RESERVE FUND</v>
          </cell>
          <cell r="E315">
            <v>9593.76</v>
          </cell>
          <cell r="F315">
            <v>531.16999999999996</v>
          </cell>
          <cell r="G315">
            <v>0</v>
          </cell>
          <cell r="H315">
            <v>0</v>
          </cell>
          <cell r="I315">
            <v>0</v>
          </cell>
          <cell r="J315">
            <v>10124.93</v>
          </cell>
          <cell r="K315">
            <v>0</v>
          </cell>
          <cell r="L315" t="str">
            <v>XR1032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10124.93</v>
          </cell>
          <cell r="X315">
            <v>0</v>
          </cell>
          <cell r="Y315">
            <v>10124.93</v>
          </cell>
          <cell r="Z315">
            <v>10124.93</v>
          </cell>
          <cell r="AA315">
            <v>10124.93</v>
          </cell>
        </row>
        <row r="316">
          <cell r="A316" t="str">
            <v>XR1031  GORDON SINCLAIR SCHOLARSHIP RESERVE FUND</v>
          </cell>
          <cell r="E316">
            <v>29307</v>
          </cell>
          <cell r="F316">
            <v>2501.5</v>
          </cell>
          <cell r="G316">
            <v>0</v>
          </cell>
          <cell r="H316">
            <v>0</v>
          </cell>
          <cell r="I316">
            <v>-2500</v>
          </cell>
          <cell r="J316">
            <v>29308.5</v>
          </cell>
          <cell r="K316">
            <v>0</v>
          </cell>
          <cell r="L316" t="str">
            <v>XR1031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29308.5</v>
          </cell>
          <cell r="X316">
            <v>0</v>
          </cell>
          <cell r="Y316">
            <v>29308.5</v>
          </cell>
          <cell r="Z316">
            <v>24308.5</v>
          </cell>
          <cell r="AA316">
            <v>24308.5</v>
          </cell>
        </row>
        <row r="317">
          <cell r="A317" t="str">
            <v>XR1030  CNE PRIZE RESERVE FUND</v>
          </cell>
          <cell r="E317">
            <v>1542.31</v>
          </cell>
          <cell r="F317">
            <v>-1541.97</v>
          </cell>
          <cell r="G317">
            <v>0</v>
          </cell>
          <cell r="H317">
            <v>0</v>
          </cell>
          <cell r="I317">
            <v>0</v>
          </cell>
          <cell r="J317">
            <v>0.33999999999991815</v>
          </cell>
          <cell r="K317">
            <v>0</v>
          </cell>
          <cell r="L317" t="str">
            <v>XR1030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0.33999999999991815</v>
          </cell>
          <cell r="X317">
            <v>0</v>
          </cell>
          <cell r="Y317">
            <v>0.33999999999991815</v>
          </cell>
          <cell r="Z317">
            <v>0.33999999999991815</v>
          </cell>
          <cell r="AA317">
            <v>0.33999999999991815</v>
          </cell>
        </row>
        <row r="318">
          <cell r="A318" t="str">
            <v>XR1029  METRO ZOO ANIMAL RESERVE FUND</v>
          </cell>
          <cell r="E318">
            <v>398702.5</v>
          </cell>
          <cell r="F318">
            <v>23072.15</v>
          </cell>
          <cell r="G318">
            <v>0</v>
          </cell>
          <cell r="H318">
            <v>0</v>
          </cell>
          <cell r="I318">
            <v>0</v>
          </cell>
          <cell r="J318">
            <v>421774.65</v>
          </cell>
          <cell r="K318">
            <v>0</v>
          </cell>
          <cell r="L318" t="str">
            <v>XR1029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421774.65</v>
          </cell>
          <cell r="X318">
            <v>0</v>
          </cell>
          <cell r="Y318">
            <v>421774.65</v>
          </cell>
          <cell r="Z318">
            <v>391912.25</v>
          </cell>
          <cell r="AA318">
            <v>391912.25</v>
          </cell>
        </row>
        <row r="319">
          <cell r="A319" t="str">
            <v>XR1028  EX STADIUM CAP IMPROVEMENT RESERVE FUND</v>
          </cell>
          <cell r="E319">
            <v>1966347.38</v>
          </cell>
          <cell r="F319">
            <v>103079.27</v>
          </cell>
          <cell r="G319">
            <v>0</v>
          </cell>
          <cell r="H319">
            <v>0</v>
          </cell>
          <cell r="I319">
            <v>0</v>
          </cell>
          <cell r="J319">
            <v>2069426.65</v>
          </cell>
          <cell r="K319">
            <v>786749.59</v>
          </cell>
          <cell r="L319" t="str">
            <v>XR1028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2069426.65</v>
          </cell>
          <cell r="X319">
            <v>0</v>
          </cell>
          <cell r="Y319">
            <v>2069426.65</v>
          </cell>
          <cell r="Z319">
            <v>1282677.06</v>
          </cell>
          <cell r="AA319">
            <v>1282677.06</v>
          </cell>
        </row>
        <row r="320">
          <cell r="A320" t="str">
            <v>XR1024  PUBLIC ART PROGRAM RESERVE FUND</v>
          </cell>
          <cell r="E320">
            <v>128679.75</v>
          </cell>
          <cell r="F320">
            <v>5732.45</v>
          </cell>
          <cell r="G320">
            <v>0</v>
          </cell>
          <cell r="H320">
            <v>0</v>
          </cell>
          <cell r="I320">
            <v>0</v>
          </cell>
          <cell r="J320">
            <v>134412.20000000001</v>
          </cell>
          <cell r="K320">
            <v>24000.489999999998</v>
          </cell>
          <cell r="L320" t="str">
            <v>XR1024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134412.20000000001</v>
          </cell>
          <cell r="X320">
            <v>0</v>
          </cell>
          <cell r="Y320">
            <v>134412.20000000001</v>
          </cell>
          <cell r="Z320">
            <v>110411.71000000002</v>
          </cell>
          <cell r="AA320">
            <v>110411.71000000002</v>
          </cell>
        </row>
        <row r="321">
          <cell r="A321" t="str">
            <v>XR1020  YONGE SERVICE ROAD RESERVE FUND</v>
          </cell>
          <cell r="E321">
            <v>4024116.03</v>
          </cell>
          <cell r="F321">
            <v>222803.87</v>
          </cell>
          <cell r="G321">
            <v>0</v>
          </cell>
          <cell r="H321">
            <v>0</v>
          </cell>
          <cell r="I321">
            <v>0</v>
          </cell>
          <cell r="J321">
            <v>4246919.8999999994</v>
          </cell>
          <cell r="K321">
            <v>0</v>
          </cell>
          <cell r="L321" t="str">
            <v>XR1020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4246919.8999999994</v>
          </cell>
          <cell r="X321">
            <v>0</v>
          </cell>
          <cell r="Y321">
            <v>4246919.8999999994</v>
          </cell>
          <cell r="Z321">
            <v>4246919.8999999994</v>
          </cell>
          <cell r="AA321">
            <v>4246919.8999999994</v>
          </cell>
        </row>
        <row r="322">
          <cell r="A322" t="str">
            <v>XR1019  HERITAGE RESERVE FUND</v>
          </cell>
          <cell r="E322">
            <v>461630.49</v>
          </cell>
          <cell r="F322">
            <v>25102.1</v>
          </cell>
          <cell r="G322">
            <v>0</v>
          </cell>
          <cell r="H322">
            <v>0</v>
          </cell>
          <cell r="I322">
            <v>0</v>
          </cell>
          <cell r="J322">
            <v>486732.58999999997</v>
          </cell>
          <cell r="K322">
            <v>43031</v>
          </cell>
          <cell r="L322" t="str">
            <v>XR1019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486732.58999999997</v>
          </cell>
          <cell r="X322">
            <v>0</v>
          </cell>
          <cell r="Y322">
            <v>486732.58999999997</v>
          </cell>
          <cell r="Z322">
            <v>443701.58999999997</v>
          </cell>
          <cell r="AA322">
            <v>443701.58999999997</v>
          </cell>
        </row>
        <row r="323">
          <cell r="A323" t="str">
            <v>XR1017  ELECTION RESERVE FUND</v>
          </cell>
          <cell r="E323">
            <v>6996465.8999999985</v>
          </cell>
          <cell r="F323">
            <v>461722.53</v>
          </cell>
          <cell r="G323">
            <v>0</v>
          </cell>
          <cell r="H323">
            <v>0</v>
          </cell>
          <cell r="I323">
            <v>-276633</v>
          </cell>
          <cell r="J323">
            <v>7181555.4299999988</v>
          </cell>
          <cell r="K323">
            <v>54451.06</v>
          </cell>
          <cell r="L323" t="str">
            <v>XR1017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7181555.4299999988</v>
          </cell>
          <cell r="X323">
            <v>0</v>
          </cell>
          <cell r="Y323">
            <v>7181555.4299999988</v>
          </cell>
          <cell r="Z323">
            <v>8372218.2699999986</v>
          </cell>
          <cell r="AA323">
            <v>7181555.4299999988</v>
          </cell>
        </row>
        <row r="324">
          <cell r="A324" t="str">
            <v>XR1016  PARKING PAYMENT IN LIEU RESERVE FUND</v>
          </cell>
          <cell r="E324">
            <v>6066025.7000000002</v>
          </cell>
          <cell r="F324">
            <v>351011.06</v>
          </cell>
          <cell r="G324">
            <v>0</v>
          </cell>
          <cell r="H324">
            <v>0</v>
          </cell>
          <cell r="I324">
            <v>0</v>
          </cell>
          <cell r="J324">
            <v>6417036.7599999998</v>
          </cell>
          <cell r="K324">
            <v>-168183.84</v>
          </cell>
          <cell r="L324" t="str">
            <v>XR1016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6417036.7599999998</v>
          </cell>
          <cell r="X324">
            <v>0</v>
          </cell>
          <cell r="Y324">
            <v>6417036.7599999998</v>
          </cell>
          <cell r="Z324">
            <v>6585220.5999999996</v>
          </cell>
          <cell r="AA324">
            <v>6417036.7599999998</v>
          </cell>
        </row>
        <row r="325">
          <cell r="A325" t="str">
            <v>XR1015  CITY PARKING RESERVE FUND</v>
          </cell>
          <cell r="E325">
            <v>5032278.83</v>
          </cell>
          <cell r="F325">
            <v>185624.68</v>
          </cell>
          <cell r="G325">
            <v>0</v>
          </cell>
          <cell r="H325">
            <v>0</v>
          </cell>
          <cell r="I325">
            <v>-5000000</v>
          </cell>
          <cell r="J325">
            <v>217903.50999999978</v>
          </cell>
          <cell r="K325">
            <v>0</v>
          </cell>
          <cell r="L325" t="str">
            <v>XR1015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217903.50999999978</v>
          </cell>
          <cell r="X325">
            <v>0</v>
          </cell>
          <cell r="Y325">
            <v>217903.50999999978</v>
          </cell>
          <cell r="Z325">
            <v>217903.50999999978</v>
          </cell>
          <cell r="AA325">
            <v>217903.50999999978</v>
          </cell>
        </row>
        <row r="326">
          <cell r="A326" t="str">
            <v>XR1013  SOLID WASTE MGMT PERPETUAL CARE RF</v>
          </cell>
          <cell r="E326">
            <v>35796218.189999998</v>
          </cell>
          <cell r="F326">
            <v>1979057.83</v>
          </cell>
          <cell r="G326">
            <v>0</v>
          </cell>
          <cell r="H326">
            <v>0</v>
          </cell>
          <cell r="I326">
            <v>462774</v>
          </cell>
          <cell r="J326">
            <v>38238050.019999996</v>
          </cell>
          <cell r="K326">
            <v>5547367.7000000002</v>
          </cell>
          <cell r="L326" t="str">
            <v>XR1013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38238050.019999996</v>
          </cell>
          <cell r="X326">
            <v>0</v>
          </cell>
          <cell r="Y326">
            <v>38238050.019999996</v>
          </cell>
          <cell r="Z326">
            <v>32654465.139999997</v>
          </cell>
          <cell r="AA326">
            <v>32654465.139999997</v>
          </cell>
        </row>
        <row r="327">
          <cell r="A327" t="str">
            <v>XR1012  LAND ACQUISITION RESERVE FUND</v>
          </cell>
          <cell r="E327">
            <v>123458242.08999999</v>
          </cell>
          <cell r="F327">
            <v>6377283.6600000001</v>
          </cell>
          <cell r="G327">
            <v>5557242.6900000004</v>
          </cell>
          <cell r="H327">
            <v>0</v>
          </cell>
          <cell r="I327">
            <v>-33034176</v>
          </cell>
          <cell r="J327">
            <v>102358592.44</v>
          </cell>
          <cell r="K327">
            <v>23635884.399999999</v>
          </cell>
          <cell r="L327" t="str">
            <v>XR1012</v>
          </cell>
          <cell r="M327">
            <v>3092000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99266592.439999998</v>
          </cell>
          <cell r="X327">
            <v>0</v>
          </cell>
          <cell r="Y327">
            <v>99266592.439999998</v>
          </cell>
          <cell r="Z327">
            <v>78832818.210000008</v>
          </cell>
          <cell r="AA327">
            <v>78832818.210000008</v>
          </cell>
        </row>
        <row r="328">
          <cell r="A328" t="str">
            <v>XR1012</v>
          </cell>
          <cell r="B328" t="str">
            <v>CPR115-38-02</v>
          </cell>
          <cell r="C328" t="str">
            <v>SETTLEMENT OF RED CARPET INNS MOTEL STRI</v>
          </cell>
          <cell r="M328">
            <v>2130000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A329" t="str">
            <v>XR1012</v>
          </cell>
          <cell r="B329" t="str">
            <v>CPR115-36-06</v>
          </cell>
          <cell r="C329" t="str">
            <v>ETOBICOKE MOTEL STRIP EXPROPRIATION PROC</v>
          </cell>
          <cell r="M329">
            <v>962000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A330" t="str">
            <v>XR1011  CAPITAL FINANCING RESERVE FUND</v>
          </cell>
          <cell r="E330">
            <v>32972907.400000002</v>
          </cell>
          <cell r="F330">
            <v>2863063.04</v>
          </cell>
          <cell r="G330">
            <v>0</v>
          </cell>
          <cell r="H330">
            <v>0</v>
          </cell>
          <cell r="I330">
            <v>2255412</v>
          </cell>
          <cell r="J330">
            <v>38091382.440000005</v>
          </cell>
          <cell r="K330">
            <v>7253716.2599999998</v>
          </cell>
          <cell r="L330" t="str">
            <v>XR1011</v>
          </cell>
          <cell r="M330">
            <v>1326000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36765382.440000005</v>
          </cell>
          <cell r="X330">
            <v>0</v>
          </cell>
          <cell r="Y330">
            <v>36765382.440000005</v>
          </cell>
          <cell r="Z330">
            <v>30837877.870000005</v>
          </cell>
          <cell r="AA330">
            <v>30837877.870000005</v>
          </cell>
        </row>
        <row r="331">
          <cell r="A331" t="str">
            <v>XR1011</v>
          </cell>
          <cell r="B331" t="str">
            <v>CPR114-35-12</v>
          </cell>
          <cell r="C331" t="str">
            <v>311 CUSTOMER SERVICE STRATEGY</v>
          </cell>
          <cell r="M331">
            <v>1326000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A332" t="str">
            <v>XR1010  INSURANCE RESERVE FUND</v>
          </cell>
          <cell r="E332">
            <v>17456018.550000001</v>
          </cell>
          <cell r="F332">
            <v>1192917.6399999999</v>
          </cell>
          <cell r="G332">
            <v>0</v>
          </cell>
          <cell r="H332">
            <v>0</v>
          </cell>
          <cell r="I332">
            <v>2202379</v>
          </cell>
          <cell r="J332">
            <v>20851315.190000001</v>
          </cell>
          <cell r="K332">
            <v>0</v>
          </cell>
          <cell r="L332" t="str">
            <v>XR1010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20851315.190000001</v>
          </cell>
          <cell r="X332">
            <v>0</v>
          </cell>
          <cell r="Y332">
            <v>20851315.190000001</v>
          </cell>
          <cell r="Z332">
            <v>23669786.560000002</v>
          </cell>
          <cell r="AA332">
            <v>20851315.190000001</v>
          </cell>
        </row>
        <row r="333">
          <cell r="A333" t="str">
            <v>XR1008  WORKFORCE REDUCT RF STAFF</v>
          </cell>
          <cell r="E333">
            <v>371.25</v>
          </cell>
          <cell r="F333">
            <v>19.16</v>
          </cell>
          <cell r="G333">
            <v>0</v>
          </cell>
          <cell r="H333">
            <v>0</v>
          </cell>
          <cell r="I333">
            <v>0</v>
          </cell>
          <cell r="J333">
            <v>390.41</v>
          </cell>
          <cell r="K333">
            <v>0</v>
          </cell>
          <cell r="L333" t="str">
            <v>XR1008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390.41</v>
          </cell>
          <cell r="X333">
            <v>0</v>
          </cell>
          <cell r="Y333">
            <v>390.41</v>
          </cell>
          <cell r="Z333">
            <v>390.41</v>
          </cell>
          <cell r="AA333">
            <v>390.41</v>
          </cell>
        </row>
        <row r="334">
          <cell r="A334" t="str">
            <v>XR1007  SICK LEAVE RESERVE FUND</v>
          </cell>
          <cell r="E334">
            <v>67265888.75</v>
          </cell>
          <cell r="F334">
            <v>3426177.3</v>
          </cell>
          <cell r="G334">
            <v>452678.67</v>
          </cell>
          <cell r="H334">
            <v>0</v>
          </cell>
          <cell r="I334">
            <v>-11510288</v>
          </cell>
          <cell r="J334">
            <v>59634456.719999999</v>
          </cell>
          <cell r="K334">
            <v>0</v>
          </cell>
          <cell r="L334" t="str">
            <v>XR1007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59634456.719999999</v>
          </cell>
          <cell r="X334">
            <v>0</v>
          </cell>
          <cell r="Y334">
            <v>59634456.719999999</v>
          </cell>
          <cell r="Z334">
            <v>59378378.039999999</v>
          </cell>
          <cell r="AA334">
            <v>59378378.039999999</v>
          </cell>
        </row>
        <row r="335">
          <cell r="A335" t="str">
            <v>XR1002 EMPLOYEE RETIREE BEN RF CITY</v>
          </cell>
          <cell r="E335">
            <v>154336687.93000001</v>
          </cell>
          <cell r="F335">
            <v>8133955</v>
          </cell>
          <cell r="G335">
            <v>1624262.61</v>
          </cell>
          <cell r="H335">
            <v>0</v>
          </cell>
          <cell r="I335">
            <v>-12991634</v>
          </cell>
          <cell r="J335">
            <v>151103271.54000002</v>
          </cell>
          <cell r="K335">
            <v>0</v>
          </cell>
          <cell r="L335" t="str">
            <v>XR1002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151103271.54000002</v>
          </cell>
          <cell r="X335">
            <v>0</v>
          </cell>
          <cell r="Y335">
            <v>151103271.54000002</v>
          </cell>
          <cell r="Z335">
            <v>163581133.20000002</v>
          </cell>
          <cell r="AA335">
            <v>151103271.54000002</v>
          </cell>
        </row>
        <row r="336">
          <cell r="A336" t="str">
            <v>XR1001  WORKERS COMPENSATION RESERVE FUND</v>
          </cell>
          <cell r="E336">
            <v>12852049.869999999</v>
          </cell>
          <cell r="F336">
            <v>715410.06</v>
          </cell>
          <cell r="G336">
            <v>0</v>
          </cell>
          <cell r="H336">
            <v>0</v>
          </cell>
          <cell r="I336">
            <v>-1156410</v>
          </cell>
          <cell r="J336">
            <v>12411049.93</v>
          </cell>
          <cell r="K336">
            <v>0</v>
          </cell>
          <cell r="L336" t="str">
            <v>XR1001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12411049.93</v>
          </cell>
          <cell r="X336">
            <v>0</v>
          </cell>
          <cell r="Y336">
            <v>12411049.93</v>
          </cell>
          <cell r="Z336">
            <v>13086068.49</v>
          </cell>
          <cell r="AA336">
            <v>12411049.93</v>
          </cell>
        </row>
        <row r="337">
          <cell r="A337" t="str">
            <v>XQ1801  VEHICLE RESERVE-COUNCIL</v>
          </cell>
          <cell r="E337">
            <v>58400</v>
          </cell>
          <cell r="H337">
            <v>0</v>
          </cell>
          <cell r="I337">
            <v>0</v>
          </cell>
          <cell r="J337">
            <v>58400</v>
          </cell>
          <cell r="K337">
            <v>0</v>
          </cell>
          <cell r="L337" t="str">
            <v>XQ1801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58400</v>
          </cell>
          <cell r="X337">
            <v>0</v>
          </cell>
          <cell r="Y337">
            <v>58400</v>
          </cell>
          <cell r="Z337">
            <v>58400</v>
          </cell>
          <cell r="AA337">
            <v>58400</v>
          </cell>
        </row>
        <row r="338">
          <cell r="A338" t="str">
            <v>XQ1800  VEHICLE RESERVE-MAYOR'S OFFICE</v>
          </cell>
          <cell r="E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 t="str">
            <v>XQ1800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</row>
        <row r="339">
          <cell r="A339" t="str">
            <v>XQ1705  VEHICLE RESERVE - ARENA BOARDS OF MGMT</v>
          </cell>
          <cell r="E339">
            <v>215791.66</v>
          </cell>
          <cell r="H339">
            <v>0</v>
          </cell>
          <cell r="I339">
            <v>58630</v>
          </cell>
          <cell r="J339">
            <v>274421.66000000003</v>
          </cell>
          <cell r="K339">
            <v>0</v>
          </cell>
          <cell r="L339" t="str">
            <v>XQ1705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274421.66000000003</v>
          </cell>
          <cell r="X339">
            <v>0</v>
          </cell>
          <cell r="Y339">
            <v>274421.66000000003</v>
          </cell>
          <cell r="Z339">
            <v>274421.66000000003</v>
          </cell>
          <cell r="AA339">
            <v>274421.66000000003</v>
          </cell>
        </row>
        <row r="340">
          <cell r="A340" t="str">
            <v>XQ1704  VEHICLE RESERVE-TTC WHEEL TRANS</v>
          </cell>
          <cell r="E340">
            <v>2699687.93</v>
          </cell>
          <cell r="H340">
            <v>0</v>
          </cell>
          <cell r="I340">
            <v>0</v>
          </cell>
          <cell r="J340">
            <v>2699687.93</v>
          </cell>
          <cell r="K340">
            <v>0</v>
          </cell>
          <cell r="L340" t="str">
            <v>XQ1704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2699687.93</v>
          </cell>
          <cell r="X340">
            <v>0</v>
          </cell>
          <cell r="Y340">
            <v>2699687.93</v>
          </cell>
          <cell r="Z340">
            <v>2699687.93</v>
          </cell>
          <cell r="AA340">
            <v>2699687.93</v>
          </cell>
        </row>
        <row r="341">
          <cell r="A341" t="str">
            <v>XQ1703  VEHICLE RESERVE-ZOO</v>
          </cell>
          <cell r="E341">
            <v>563968.63</v>
          </cell>
          <cell r="H341">
            <v>0</v>
          </cell>
          <cell r="I341">
            <v>333000</v>
          </cell>
          <cell r="J341">
            <v>896968.63</v>
          </cell>
          <cell r="K341">
            <v>75510.399999999994</v>
          </cell>
          <cell r="L341" t="str">
            <v>XQ1703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896968.63</v>
          </cell>
          <cell r="X341">
            <v>0</v>
          </cell>
          <cell r="Y341">
            <v>896968.63</v>
          </cell>
          <cell r="Z341">
            <v>824953.61</v>
          </cell>
          <cell r="AA341">
            <v>824953.61</v>
          </cell>
        </row>
        <row r="342">
          <cell r="A342" t="str">
            <v>XQ1702  VEHICLE RESERVE-EXHIBITION PLACE</v>
          </cell>
          <cell r="E342">
            <v>530054.04</v>
          </cell>
          <cell r="H342">
            <v>0</v>
          </cell>
          <cell r="I342">
            <v>350000</v>
          </cell>
          <cell r="J342">
            <v>880054.04</v>
          </cell>
          <cell r="K342">
            <v>201621.6</v>
          </cell>
          <cell r="L342" t="str">
            <v>XQ1702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880054.04</v>
          </cell>
          <cell r="X342">
            <v>0</v>
          </cell>
          <cell r="Y342">
            <v>880054.04</v>
          </cell>
          <cell r="Z342">
            <v>678432.44000000006</v>
          </cell>
          <cell r="AA342">
            <v>678432.44000000006</v>
          </cell>
        </row>
        <row r="343">
          <cell r="A343" t="str">
            <v>XQ1701  VEHICLE RESERVE-POLICE</v>
          </cell>
          <cell r="E343">
            <v>23047988</v>
          </cell>
          <cell r="H343">
            <v>0</v>
          </cell>
          <cell r="I343">
            <v>2600000</v>
          </cell>
          <cell r="J343">
            <v>25647988</v>
          </cell>
          <cell r="K343">
            <v>3088423.63</v>
          </cell>
          <cell r="L343" t="str">
            <v>XQ1701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25647988</v>
          </cell>
          <cell r="X343">
            <v>0</v>
          </cell>
          <cell r="Y343">
            <v>25647988</v>
          </cell>
          <cell r="Z343">
            <v>22646447.93</v>
          </cell>
          <cell r="AA343">
            <v>22646447.93</v>
          </cell>
        </row>
        <row r="344">
          <cell r="A344" t="str">
            <v>XQ1700  VEHICLE RESERVE-LIBRARY</v>
          </cell>
          <cell r="E344">
            <v>174463.15</v>
          </cell>
          <cell r="H344">
            <v>0</v>
          </cell>
          <cell r="I344">
            <v>219800</v>
          </cell>
          <cell r="J344">
            <v>394263.15</v>
          </cell>
          <cell r="K344">
            <v>251820.89</v>
          </cell>
          <cell r="L344" t="str">
            <v>XQ1700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394263.15</v>
          </cell>
          <cell r="X344">
            <v>0</v>
          </cell>
          <cell r="Y344">
            <v>394263.15</v>
          </cell>
          <cell r="Z344">
            <v>151142.69999999998</v>
          </cell>
          <cell r="AA344">
            <v>151142.69999999998</v>
          </cell>
        </row>
        <row r="345">
          <cell r="A345" t="str">
            <v>XQ1601  VEHICLE RESERVE-INSURANCE</v>
          </cell>
          <cell r="E345">
            <v>673615.13</v>
          </cell>
          <cell r="H345">
            <v>0</v>
          </cell>
          <cell r="I345">
            <v>306900</v>
          </cell>
          <cell r="J345">
            <v>980515.13</v>
          </cell>
          <cell r="K345">
            <v>291697.8</v>
          </cell>
          <cell r="L345" t="str">
            <v>XQ1601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980515.13</v>
          </cell>
          <cell r="X345">
            <v>0</v>
          </cell>
          <cell r="Y345">
            <v>980515.13</v>
          </cell>
          <cell r="Z345">
            <v>696817.33000000007</v>
          </cell>
          <cell r="AA345">
            <v>696817.33000000007</v>
          </cell>
        </row>
        <row r="346">
          <cell r="A346" t="str">
            <v>XQ1600  VEHICLE RESERVE-FINANCE</v>
          </cell>
          <cell r="E346">
            <v>343295.47</v>
          </cell>
          <cell r="H346">
            <v>0</v>
          </cell>
          <cell r="I346">
            <v>97884</v>
          </cell>
          <cell r="J346">
            <v>441179.47</v>
          </cell>
          <cell r="K346">
            <v>197081.12</v>
          </cell>
          <cell r="L346" t="str">
            <v>XQ1600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441179.47</v>
          </cell>
          <cell r="X346">
            <v>0</v>
          </cell>
          <cell r="Y346">
            <v>441179.47</v>
          </cell>
          <cell r="Z346">
            <v>244098.34999999998</v>
          </cell>
          <cell r="AA346">
            <v>244098.34999999998</v>
          </cell>
        </row>
        <row r="347">
          <cell r="A347" t="str">
            <v>XQ1509  VEHICLE RESERVE - IT VEHICLES</v>
          </cell>
          <cell r="E347">
            <v>4507.45</v>
          </cell>
          <cell r="H347">
            <v>0</v>
          </cell>
          <cell r="I347">
            <v>0</v>
          </cell>
          <cell r="J347">
            <v>4507.45</v>
          </cell>
          <cell r="K347">
            <v>0</v>
          </cell>
          <cell r="L347" t="str">
            <v>XQ1509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4507.45</v>
          </cell>
          <cell r="X347">
            <v>0</v>
          </cell>
          <cell r="Y347">
            <v>4507.45</v>
          </cell>
          <cell r="Z347">
            <v>4507.45</v>
          </cell>
          <cell r="AA347">
            <v>4507.45</v>
          </cell>
        </row>
        <row r="348">
          <cell r="A348" t="str">
            <v>XQ1508  VEHICLE RESERVE-IT EQUIPMENT</v>
          </cell>
          <cell r="E348">
            <v>32914733</v>
          </cell>
          <cell r="H348">
            <v>0</v>
          </cell>
          <cell r="I348">
            <v>18094881</v>
          </cell>
          <cell r="J348">
            <v>51009614</v>
          </cell>
          <cell r="K348">
            <v>11500717.470000001</v>
          </cell>
          <cell r="L348" t="str">
            <v>XQ1508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51009614</v>
          </cell>
          <cell r="X348">
            <v>0</v>
          </cell>
          <cell r="Y348">
            <v>51009614</v>
          </cell>
          <cell r="Z348">
            <v>39701782.549999997</v>
          </cell>
          <cell r="AA348">
            <v>39701782.549999997</v>
          </cell>
        </row>
        <row r="349">
          <cell r="A349" t="str">
            <v>XQ1507  VEHICLE RESERVE-CLERKS EQUIPMENT</v>
          </cell>
          <cell r="E349">
            <v>2515275.67</v>
          </cell>
          <cell r="H349">
            <v>0</v>
          </cell>
          <cell r="I349">
            <v>266800</v>
          </cell>
          <cell r="J349">
            <v>2782075.67</v>
          </cell>
          <cell r="K349">
            <v>465827.79</v>
          </cell>
          <cell r="L349" t="str">
            <v>XQ1507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2782075.67</v>
          </cell>
          <cell r="X349">
            <v>0</v>
          </cell>
          <cell r="Y349">
            <v>2782075.67</v>
          </cell>
          <cell r="Z349">
            <v>2302247.88</v>
          </cell>
          <cell r="AA349">
            <v>2302247.88</v>
          </cell>
        </row>
        <row r="350">
          <cell r="A350" t="str">
            <v>XQ1506  VEHICLE RESERVE-LEGAL AND OTHER CORP</v>
          </cell>
          <cell r="E350">
            <v>4938</v>
          </cell>
          <cell r="H350">
            <v>0</v>
          </cell>
          <cell r="I350">
            <v>0</v>
          </cell>
          <cell r="J350">
            <v>4938</v>
          </cell>
          <cell r="K350">
            <v>0</v>
          </cell>
          <cell r="L350" t="str">
            <v>XQ1506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4938</v>
          </cell>
          <cell r="X350">
            <v>0</v>
          </cell>
          <cell r="Y350">
            <v>4938</v>
          </cell>
          <cell r="Z350">
            <v>4938</v>
          </cell>
          <cell r="AA350">
            <v>4938</v>
          </cell>
        </row>
        <row r="351">
          <cell r="A351" t="str">
            <v>XQ1505  VEHICLE RESERVE-HUMAN RESOURCES</v>
          </cell>
          <cell r="E351">
            <v>6816</v>
          </cell>
          <cell r="H351">
            <v>0</v>
          </cell>
          <cell r="I351">
            <v>2272</v>
          </cell>
          <cell r="J351">
            <v>9088</v>
          </cell>
          <cell r="K351">
            <v>0</v>
          </cell>
          <cell r="L351" t="str">
            <v>XQ1505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9088</v>
          </cell>
          <cell r="X351">
            <v>0</v>
          </cell>
          <cell r="Y351">
            <v>9088</v>
          </cell>
          <cell r="Z351">
            <v>9088</v>
          </cell>
          <cell r="AA351">
            <v>9088</v>
          </cell>
        </row>
        <row r="352">
          <cell r="A352" t="str">
            <v>XQ1504  VEHICLE RESERVE-CLERKS</v>
          </cell>
          <cell r="E352">
            <v>351151</v>
          </cell>
          <cell r="H352">
            <v>0</v>
          </cell>
          <cell r="I352">
            <v>55200</v>
          </cell>
          <cell r="J352">
            <v>406351</v>
          </cell>
          <cell r="K352">
            <v>52076</v>
          </cell>
          <cell r="L352" t="str">
            <v>XQ1504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406351</v>
          </cell>
          <cell r="X352">
            <v>0</v>
          </cell>
          <cell r="Y352">
            <v>406351</v>
          </cell>
          <cell r="Z352">
            <v>368275</v>
          </cell>
          <cell r="AA352">
            <v>368275</v>
          </cell>
        </row>
        <row r="353">
          <cell r="A353" t="str">
            <v>XQ1503  VEHICLE RESERVE-FLEET</v>
          </cell>
          <cell r="E353">
            <v>758599.38</v>
          </cell>
          <cell r="H353">
            <v>0</v>
          </cell>
          <cell r="I353">
            <v>0</v>
          </cell>
          <cell r="J353">
            <v>758599.38</v>
          </cell>
          <cell r="K353">
            <v>107826.54</v>
          </cell>
          <cell r="L353" t="str">
            <v>XQ1503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758599.38</v>
          </cell>
          <cell r="X353">
            <v>0</v>
          </cell>
          <cell r="Y353">
            <v>758599.38</v>
          </cell>
          <cell r="Z353">
            <v>661835.9</v>
          </cell>
          <cell r="AA353">
            <v>661835.9</v>
          </cell>
        </row>
        <row r="354">
          <cell r="A354" t="str">
            <v>XQ1502  VEHICLE RESERVE-FACILITIES</v>
          </cell>
          <cell r="E354">
            <v>1894371.17</v>
          </cell>
          <cell r="H354">
            <v>0</v>
          </cell>
          <cell r="I354">
            <v>396038</v>
          </cell>
          <cell r="J354">
            <v>2290409.17</v>
          </cell>
          <cell r="K354">
            <v>136641.92000000001</v>
          </cell>
          <cell r="L354" t="str">
            <v>XQ1502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2290409.17</v>
          </cell>
          <cell r="X354">
            <v>0</v>
          </cell>
          <cell r="Y354">
            <v>2290409.17</v>
          </cell>
          <cell r="Z354">
            <v>2156189.1</v>
          </cell>
          <cell r="AA354">
            <v>2156189.1</v>
          </cell>
        </row>
        <row r="355">
          <cell r="A355" t="str">
            <v>XQ1500  CONTINGENCY APPEALS RESEVE</v>
          </cell>
          <cell r="E355">
            <v>629782.86</v>
          </cell>
          <cell r="H355">
            <v>0</v>
          </cell>
          <cell r="I355">
            <v>0</v>
          </cell>
          <cell r="J355">
            <v>629782.86</v>
          </cell>
          <cell r="K355">
            <v>0</v>
          </cell>
          <cell r="L355" t="str">
            <v>XQ1500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629782.86</v>
          </cell>
          <cell r="X355">
            <v>0</v>
          </cell>
          <cell r="Y355">
            <v>629782.86</v>
          </cell>
          <cell r="Z355">
            <v>629782.86</v>
          </cell>
          <cell r="AA355">
            <v>629782.86</v>
          </cell>
        </row>
        <row r="356">
          <cell r="A356" t="str">
            <v>XQ1403  LAND ACQ SOURCE WATR</v>
          </cell>
          <cell r="E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 t="str">
            <v>XQ1403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</row>
        <row r="357">
          <cell r="A357" t="str">
            <v>XQ1402  VEHICLE RESERVE - SOLID WASTE EQUIPMENT</v>
          </cell>
          <cell r="E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 t="str">
            <v>XQ1402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</row>
        <row r="358">
          <cell r="A358" t="str">
            <v>XQ1401  VEHICLE RESERVE - WES SUPPORT SERVICES</v>
          </cell>
          <cell r="E358">
            <v>62373</v>
          </cell>
          <cell r="H358">
            <v>0</v>
          </cell>
          <cell r="I358">
            <v>20000</v>
          </cell>
          <cell r="J358">
            <v>82373</v>
          </cell>
          <cell r="K358">
            <v>0</v>
          </cell>
          <cell r="L358" t="str">
            <v>XQ1401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82373</v>
          </cell>
          <cell r="X358">
            <v>0</v>
          </cell>
          <cell r="Y358">
            <v>82373</v>
          </cell>
          <cell r="Z358">
            <v>76182.8</v>
          </cell>
          <cell r="AA358">
            <v>76182.8</v>
          </cell>
        </row>
        <row r="359">
          <cell r="A359" t="str">
            <v>XQ1302  BUILDING PERMIT SERVICE DELIVERY RESERVE</v>
          </cell>
          <cell r="E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 t="str">
            <v>XQ1302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</row>
        <row r="360">
          <cell r="A360" t="str">
            <v>XQ1301  VEHICLE RESERVE-URBAN DEVELOPMENT SER</v>
          </cell>
          <cell r="E360">
            <v>340825.93</v>
          </cell>
          <cell r="H360">
            <v>0</v>
          </cell>
          <cell r="I360">
            <v>292400</v>
          </cell>
          <cell r="J360">
            <v>633225.92999999993</v>
          </cell>
          <cell r="K360">
            <v>66702</v>
          </cell>
          <cell r="L360" t="str">
            <v>XQ1301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633225.92999999993</v>
          </cell>
          <cell r="X360">
            <v>0</v>
          </cell>
          <cell r="Y360">
            <v>633225.92999999993</v>
          </cell>
          <cell r="Z360">
            <v>568951.77</v>
          </cell>
          <cell r="AA360">
            <v>568951.77</v>
          </cell>
        </row>
        <row r="361">
          <cell r="A361" t="str">
            <v>XQ1201  VEHICLE RESERVE-PARKS &amp; RECREATION</v>
          </cell>
          <cell r="E361">
            <v>6814338.4800000004</v>
          </cell>
          <cell r="H361">
            <v>0</v>
          </cell>
          <cell r="I361">
            <v>5664390</v>
          </cell>
          <cell r="J361">
            <v>12478728.48</v>
          </cell>
          <cell r="K361">
            <v>4733301.5999999996</v>
          </cell>
          <cell r="L361" t="str">
            <v>XQ1201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12478728.48</v>
          </cell>
          <cell r="X361">
            <v>0</v>
          </cell>
          <cell r="Y361">
            <v>12478728.48</v>
          </cell>
          <cell r="Z361">
            <v>8052383.2200000007</v>
          </cell>
          <cell r="AA361">
            <v>8052383.2200000007</v>
          </cell>
        </row>
        <row r="362">
          <cell r="A362" t="str">
            <v>XQ1200  VEHICLE RESERVE-ARTS &amp; CULTURE</v>
          </cell>
          <cell r="E362">
            <v>110968</v>
          </cell>
          <cell r="H362">
            <v>0</v>
          </cell>
          <cell r="I362">
            <v>21500</v>
          </cell>
          <cell r="J362">
            <v>132468</v>
          </cell>
          <cell r="K362">
            <v>0</v>
          </cell>
          <cell r="L362" t="str">
            <v>XQ1200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132468</v>
          </cell>
          <cell r="X362">
            <v>0</v>
          </cell>
          <cell r="Y362">
            <v>132468</v>
          </cell>
          <cell r="Z362">
            <v>132468</v>
          </cell>
          <cell r="AA362">
            <v>132468</v>
          </cell>
        </row>
        <row r="363">
          <cell r="A363" t="str">
            <v>XQ1101  VEHICLE RESERVE - PUBLIC HEALTH</v>
          </cell>
          <cell r="E363">
            <v>271802.26</v>
          </cell>
          <cell r="H363">
            <v>0</v>
          </cell>
          <cell r="I363">
            <v>93000</v>
          </cell>
          <cell r="J363">
            <v>364802.26</v>
          </cell>
          <cell r="K363">
            <v>0</v>
          </cell>
          <cell r="L363" t="str">
            <v>XQ1101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364802.26</v>
          </cell>
          <cell r="X363">
            <v>0</v>
          </cell>
          <cell r="Y363">
            <v>364802.26</v>
          </cell>
          <cell r="Z363">
            <v>381057.87</v>
          </cell>
          <cell r="AA363">
            <v>364802.26</v>
          </cell>
        </row>
        <row r="364">
          <cell r="A364" t="str">
            <v>XQ1100  VEHICLE RESERVE-CNS</v>
          </cell>
          <cell r="E364">
            <v>59225.58</v>
          </cell>
          <cell r="H364">
            <v>0</v>
          </cell>
          <cell r="I364">
            <v>8000</v>
          </cell>
          <cell r="J364">
            <v>67225.58</v>
          </cell>
          <cell r="K364">
            <v>0</v>
          </cell>
          <cell r="L364" t="str">
            <v>XQ1100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T364">
            <v>67225.58</v>
          </cell>
          <cell r="X364">
            <v>0</v>
          </cell>
          <cell r="Y364">
            <v>67225.58</v>
          </cell>
          <cell r="Z364">
            <v>52594.58</v>
          </cell>
          <cell r="AA364">
            <v>52594.58</v>
          </cell>
        </row>
        <row r="365">
          <cell r="A365" t="str">
            <v>XQ1021  VEHICLE RESERVE-SOLID WASTE COMPACTORS</v>
          </cell>
          <cell r="E365">
            <v>3271949</v>
          </cell>
          <cell r="H365">
            <v>0</v>
          </cell>
          <cell r="I365">
            <v>150000</v>
          </cell>
          <cell r="J365">
            <v>3421949</v>
          </cell>
          <cell r="K365">
            <v>0</v>
          </cell>
          <cell r="L365" t="str">
            <v>XQ1021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3421949</v>
          </cell>
          <cell r="X365">
            <v>0</v>
          </cell>
          <cell r="Y365">
            <v>3421949</v>
          </cell>
          <cell r="Z365">
            <v>3421949</v>
          </cell>
          <cell r="AA365">
            <v>3421949</v>
          </cell>
        </row>
        <row r="366">
          <cell r="A366" t="str">
            <v>XQ1020  VEHICLE RESERVE-FIRE EQUIPMENT</v>
          </cell>
          <cell r="E366">
            <v>807500</v>
          </cell>
          <cell r="H366">
            <v>0</v>
          </cell>
          <cell r="I366">
            <v>442400</v>
          </cell>
          <cell r="J366">
            <v>1249900</v>
          </cell>
          <cell r="K366">
            <v>0</v>
          </cell>
          <cell r="L366" t="str">
            <v>XQ1020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1249900</v>
          </cell>
          <cell r="X366">
            <v>0</v>
          </cell>
          <cell r="Y366">
            <v>1249900</v>
          </cell>
          <cell r="Z366">
            <v>2900</v>
          </cell>
          <cell r="AA366">
            <v>2900</v>
          </cell>
        </row>
        <row r="367">
          <cell r="A367" t="str">
            <v>XQ1019  VEHICLE RESERVE-EMS EQUIPMENT</v>
          </cell>
          <cell r="E367">
            <v>2745954</v>
          </cell>
          <cell r="H367">
            <v>0</v>
          </cell>
          <cell r="I367">
            <v>705000</v>
          </cell>
          <cell r="J367">
            <v>3450954</v>
          </cell>
          <cell r="K367">
            <v>1624274.07</v>
          </cell>
          <cell r="L367" t="str">
            <v>XQ1019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3450954</v>
          </cell>
          <cell r="X367">
            <v>0</v>
          </cell>
          <cell r="Y367">
            <v>3450954</v>
          </cell>
          <cell r="Z367">
            <v>1826679.93</v>
          </cell>
          <cell r="AA367">
            <v>1826679.93</v>
          </cell>
        </row>
        <row r="368">
          <cell r="A368" t="str">
            <v>XQ1018  VEHICLE RESERVE-EMS</v>
          </cell>
          <cell r="E368">
            <v>4593996.1100000003</v>
          </cell>
          <cell r="H368">
            <v>0</v>
          </cell>
          <cell r="I368">
            <v>3635000</v>
          </cell>
          <cell r="J368">
            <v>8228996.1100000003</v>
          </cell>
          <cell r="K368">
            <v>6595902.2299999995</v>
          </cell>
          <cell r="L368" t="str">
            <v>XQ1018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8228996.1100000003</v>
          </cell>
          <cell r="X368">
            <v>0</v>
          </cell>
          <cell r="Y368">
            <v>8228996.1100000003</v>
          </cell>
          <cell r="Z368">
            <v>1729741.9600000009</v>
          </cell>
          <cell r="AA368">
            <v>1729741.9600000009</v>
          </cell>
        </row>
        <row r="369">
          <cell r="A369" t="str">
            <v>XQ1017  VEHICLE RESERVE-FIRE</v>
          </cell>
          <cell r="E369">
            <v>6860043.5699999994</v>
          </cell>
          <cell r="H369">
            <v>0</v>
          </cell>
          <cell r="I369">
            <v>6061000</v>
          </cell>
          <cell r="J369">
            <v>12921043.57</v>
          </cell>
          <cell r="K369">
            <v>11295693.560000001</v>
          </cell>
          <cell r="L369" t="str">
            <v>XQ1017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12921043.57</v>
          </cell>
          <cell r="X369">
            <v>0</v>
          </cell>
          <cell r="Y369">
            <v>12921043.57</v>
          </cell>
          <cell r="Z369">
            <v>9.9999988451600075E-3</v>
          </cell>
          <cell r="AA369">
            <v>9.9999988451600075E-3</v>
          </cell>
        </row>
        <row r="370">
          <cell r="A370" t="str">
            <v>XQ1016  VEHICLE RESERVE-TECHNICAL SERVICES</v>
          </cell>
          <cell r="E370">
            <v>439811.56</v>
          </cell>
          <cell r="H370">
            <v>0</v>
          </cell>
          <cell r="I370">
            <v>256700</v>
          </cell>
          <cell r="J370">
            <v>696511.56</v>
          </cell>
          <cell r="K370">
            <v>-6249.09</v>
          </cell>
          <cell r="L370" t="str">
            <v>XQ1016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696511.56</v>
          </cell>
          <cell r="X370">
            <v>0</v>
          </cell>
          <cell r="Y370">
            <v>696511.56</v>
          </cell>
          <cell r="Z370">
            <v>710233.98</v>
          </cell>
          <cell r="AA370">
            <v>696511.56</v>
          </cell>
        </row>
        <row r="371">
          <cell r="A371" t="str">
            <v>XQ1015  VEHICLE RESERVE-TRANSPORTATION</v>
          </cell>
          <cell r="E371">
            <v>3265297.18</v>
          </cell>
          <cell r="H371">
            <v>0</v>
          </cell>
          <cell r="I371">
            <v>2599228</v>
          </cell>
          <cell r="J371">
            <v>5864525.1799999997</v>
          </cell>
          <cell r="K371">
            <v>2147435.6</v>
          </cell>
          <cell r="L371" t="str">
            <v>XQ1015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5864525.1799999997</v>
          </cell>
          <cell r="X371">
            <v>0</v>
          </cell>
          <cell r="Y371">
            <v>5864525.1799999997</v>
          </cell>
          <cell r="Z371">
            <v>3808178.9</v>
          </cell>
          <cell r="AA371">
            <v>3808178.9</v>
          </cell>
        </row>
        <row r="372">
          <cell r="A372" t="str">
            <v>XQ1014  VEHICLE RESERVE-SOLID WASTE</v>
          </cell>
          <cell r="E372">
            <v>19910539.050000001</v>
          </cell>
          <cell r="H372">
            <v>0</v>
          </cell>
          <cell r="I372">
            <v>7925000</v>
          </cell>
          <cell r="J372">
            <v>27835539.050000001</v>
          </cell>
          <cell r="K372">
            <v>7165423.7400000002</v>
          </cell>
          <cell r="L372" t="str">
            <v>XQ1014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27835539.050000001</v>
          </cell>
          <cell r="X372">
            <v>0</v>
          </cell>
          <cell r="Y372">
            <v>27835539.050000001</v>
          </cell>
          <cell r="Z372">
            <v>21066725.399999999</v>
          </cell>
          <cell r="AA372">
            <v>21066725.399999999</v>
          </cell>
        </row>
        <row r="373">
          <cell r="A373" t="str">
            <v>XQ1012  VEHICLE &amp; EQUIP REPL-WATER/WASTEWATER</v>
          </cell>
          <cell r="E373">
            <v>9961377.75</v>
          </cell>
          <cell r="H373">
            <v>0</v>
          </cell>
          <cell r="I373">
            <v>4114717</v>
          </cell>
          <cell r="J373">
            <v>14076094.75</v>
          </cell>
          <cell r="K373">
            <v>8090668.9900000002</v>
          </cell>
          <cell r="L373" t="str">
            <v>XQ1012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14076094.75</v>
          </cell>
          <cell r="X373">
            <v>0</v>
          </cell>
          <cell r="Y373">
            <v>14076094.75</v>
          </cell>
          <cell r="Z373">
            <v>6265298.5099999998</v>
          </cell>
          <cell r="AA373">
            <v>6265298.5099999998</v>
          </cell>
        </row>
        <row r="374">
          <cell r="A374" t="str">
            <v>XQ1004  WASTEWATER STABILIZATION</v>
          </cell>
          <cell r="E374">
            <v>27200729</v>
          </cell>
          <cell r="H374">
            <v>0</v>
          </cell>
          <cell r="I374">
            <v>0</v>
          </cell>
          <cell r="J374">
            <v>27200729</v>
          </cell>
          <cell r="K374">
            <v>0</v>
          </cell>
          <cell r="L374" t="str">
            <v>XQ1004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27200729</v>
          </cell>
          <cell r="X374">
            <v>0</v>
          </cell>
          <cell r="Y374">
            <v>27200729</v>
          </cell>
          <cell r="Z374">
            <v>40900833.920000002</v>
          </cell>
          <cell r="AA374">
            <v>27200729</v>
          </cell>
        </row>
        <row r="375">
          <cell r="A375" t="str">
            <v>XQ1003  WATER STABILIZATION</v>
          </cell>
          <cell r="E375">
            <v>-14963550.420000002</v>
          </cell>
          <cell r="H375">
            <v>0</v>
          </cell>
          <cell r="I375">
            <v>0</v>
          </cell>
          <cell r="J375">
            <v>-14963550.420000002</v>
          </cell>
          <cell r="K375">
            <v>0</v>
          </cell>
          <cell r="L375" t="str">
            <v>XQ1003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-14963550.420000002</v>
          </cell>
          <cell r="X375">
            <v>0</v>
          </cell>
          <cell r="Y375">
            <v>-14963550.420000002</v>
          </cell>
          <cell r="Z375">
            <v>-6101944.910000002</v>
          </cell>
          <cell r="AA375">
            <v>-14963550.420000002</v>
          </cell>
        </row>
        <row r="376">
          <cell r="A376" t="str">
            <v>XQ0010  COUNCIL SEVERANCE COST RESERVE</v>
          </cell>
          <cell r="E376">
            <v>0</v>
          </cell>
          <cell r="H376">
            <v>0</v>
          </cell>
          <cell r="I376">
            <v>175000</v>
          </cell>
          <cell r="J376">
            <v>175000</v>
          </cell>
          <cell r="K376">
            <v>0</v>
          </cell>
          <cell r="L376" t="str">
            <v>XQ0010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175000</v>
          </cell>
          <cell r="X376">
            <v>0</v>
          </cell>
          <cell r="Y376">
            <v>175000</v>
          </cell>
          <cell r="Z376">
            <v>175000</v>
          </cell>
          <cell r="AA376">
            <v>175000</v>
          </cell>
        </row>
        <row r="377">
          <cell r="A377" t="str">
            <v>XQ0009  GOVERNMENT RELATIONS RESERVE</v>
          </cell>
          <cell r="E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 t="str">
            <v>XQ0009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A378" t="str">
            <v>XQ0003  VEHICLE AND EQUIPMENT REPLACEMENT</v>
          </cell>
          <cell r="E378">
            <v>20411181.02</v>
          </cell>
          <cell r="H378">
            <v>0</v>
          </cell>
          <cell r="I378">
            <v>0</v>
          </cell>
          <cell r="J378">
            <v>20411181.02</v>
          </cell>
          <cell r="K378">
            <v>2125267.5699999998</v>
          </cell>
          <cell r="L378" t="str">
            <v>XQ0003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20411181.02</v>
          </cell>
          <cell r="X378">
            <v>0</v>
          </cell>
          <cell r="Y378">
            <v>20411181.02</v>
          </cell>
          <cell r="Z378">
            <v>18356259.989999998</v>
          </cell>
          <cell r="AA378">
            <v>18356259.989999998</v>
          </cell>
        </row>
        <row r="379">
          <cell r="A379" t="str">
            <v>XQ0001  WORKING CAPITAL</v>
          </cell>
          <cell r="E379">
            <v>79395415</v>
          </cell>
          <cell r="H379">
            <v>0</v>
          </cell>
          <cell r="I379">
            <v>0</v>
          </cell>
          <cell r="J379">
            <v>79395415</v>
          </cell>
          <cell r="K379">
            <v>0</v>
          </cell>
          <cell r="L379" t="str">
            <v>XQ0001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79395415</v>
          </cell>
          <cell r="X379">
            <v>0</v>
          </cell>
          <cell r="Y379">
            <v>79395415</v>
          </cell>
          <cell r="Z379">
            <v>79395415</v>
          </cell>
          <cell r="AA379">
            <v>79395415</v>
          </cell>
        </row>
        <row r="380">
          <cell r="A380" t="str">
            <v>TOTALS</v>
          </cell>
          <cell r="E380">
            <v>1728601421.0600002</v>
          </cell>
          <cell r="F380">
            <v>86158094.50999999</v>
          </cell>
          <cell r="G380">
            <v>788078959.40999997</v>
          </cell>
          <cell r="H380">
            <v>0</v>
          </cell>
          <cell r="I380">
            <v>229832661</v>
          </cell>
          <cell r="J380">
            <v>2832671135.9799995</v>
          </cell>
          <cell r="K380">
            <v>663995507.07999992</v>
          </cell>
          <cell r="L380" t="str">
            <v>TOTALS</v>
          </cell>
          <cell r="M380">
            <v>42801770</v>
          </cell>
          <cell r="N380">
            <v>8024000</v>
          </cell>
          <cell r="O380">
            <v>0</v>
          </cell>
          <cell r="P380">
            <v>0</v>
          </cell>
          <cell r="Q380">
            <v>0</v>
          </cell>
          <cell r="S380">
            <v>0</v>
          </cell>
          <cell r="T380">
            <v>2781845365.9799995</v>
          </cell>
          <cell r="U380">
            <v>-94112.09</v>
          </cell>
          <cell r="V380">
            <v>0</v>
          </cell>
          <cell r="W380">
            <v>0</v>
          </cell>
          <cell r="X380">
            <v>-94112.09</v>
          </cell>
          <cell r="Y380">
            <v>2781751253.8899994</v>
          </cell>
          <cell r="Z380">
            <v>2162112982.7499995</v>
          </cell>
          <cell r="AA380">
            <v>2047078362.4399993</v>
          </cell>
        </row>
      </sheetData>
      <sheetData sheetId="6" refreshError="1"/>
      <sheetData sheetId="7" refreshError="1"/>
      <sheetData sheetId="8">
        <row r="3">
          <cell r="A3" t="str">
            <v>XR1001</v>
          </cell>
          <cell r="B3">
            <v>-715410.06</v>
          </cell>
        </row>
        <row r="4">
          <cell r="A4" t="str">
            <v>XR1002</v>
          </cell>
          <cell r="B4">
            <v>-8133955</v>
          </cell>
        </row>
        <row r="5">
          <cell r="A5" t="str">
            <v>XR1007</v>
          </cell>
          <cell r="B5">
            <v>-3426177.3</v>
          </cell>
        </row>
        <row r="6">
          <cell r="A6" t="str">
            <v>XR1008</v>
          </cell>
          <cell r="B6">
            <v>-19.16</v>
          </cell>
        </row>
        <row r="7">
          <cell r="A7" t="str">
            <v>XR1009</v>
          </cell>
          <cell r="B7">
            <v>1431.18</v>
          </cell>
        </row>
        <row r="8">
          <cell r="A8" t="str">
            <v>XR1010</v>
          </cell>
          <cell r="B8">
            <v>-1192917.6399999999</v>
          </cell>
        </row>
        <row r="9">
          <cell r="A9" t="str">
            <v>XR1011</v>
          </cell>
          <cell r="B9">
            <v>-2863063.04</v>
          </cell>
        </row>
        <row r="10">
          <cell r="A10" t="str">
            <v>XR1012</v>
          </cell>
          <cell r="B10">
            <v>-6377283.6600000001</v>
          </cell>
        </row>
        <row r="11">
          <cell r="A11" t="str">
            <v>XR1013</v>
          </cell>
          <cell r="B11">
            <v>-1979057.83</v>
          </cell>
        </row>
        <row r="12">
          <cell r="A12" t="str">
            <v>XR1014</v>
          </cell>
          <cell r="B12">
            <v>4587.3999999999996</v>
          </cell>
        </row>
        <row r="13">
          <cell r="A13" t="str">
            <v>XR1015</v>
          </cell>
          <cell r="B13">
            <v>-185624.68</v>
          </cell>
        </row>
        <row r="14">
          <cell r="A14" t="str">
            <v>XR1016</v>
          </cell>
          <cell r="B14">
            <v>-351011.06</v>
          </cell>
        </row>
        <row r="15">
          <cell r="A15" t="str">
            <v>XR1017</v>
          </cell>
          <cell r="B15">
            <v>-461722.53</v>
          </cell>
        </row>
        <row r="16">
          <cell r="A16" t="str">
            <v>XR1018</v>
          </cell>
          <cell r="B16">
            <v>2802.85</v>
          </cell>
        </row>
        <row r="17">
          <cell r="A17" t="str">
            <v>XR1019</v>
          </cell>
          <cell r="B17">
            <v>-25102.1</v>
          </cell>
        </row>
        <row r="18">
          <cell r="A18" t="str">
            <v>XR1020</v>
          </cell>
          <cell r="B18">
            <v>-222803.87</v>
          </cell>
        </row>
        <row r="19">
          <cell r="A19" t="str">
            <v>XR1023</v>
          </cell>
          <cell r="B19">
            <v>45.02</v>
          </cell>
        </row>
        <row r="20">
          <cell r="A20" t="str">
            <v>XR1024</v>
          </cell>
          <cell r="B20">
            <v>-5732.45</v>
          </cell>
        </row>
        <row r="21">
          <cell r="A21" t="str">
            <v>XR1026</v>
          </cell>
          <cell r="B21">
            <v>8105.3</v>
          </cell>
        </row>
        <row r="22">
          <cell r="A22" t="str">
            <v>XR1027</v>
          </cell>
          <cell r="B22">
            <v>349.67</v>
          </cell>
        </row>
        <row r="23">
          <cell r="A23" t="str">
            <v>XR1028</v>
          </cell>
          <cell r="B23">
            <v>-103079.27</v>
          </cell>
        </row>
        <row r="24">
          <cell r="A24" t="str">
            <v>XR1029</v>
          </cell>
          <cell r="B24">
            <v>-23072.15</v>
          </cell>
        </row>
        <row r="25">
          <cell r="A25" t="str">
            <v>XR1030</v>
          </cell>
          <cell r="B25">
            <v>1541.97</v>
          </cell>
        </row>
        <row r="26">
          <cell r="A26" t="str">
            <v>XR1031</v>
          </cell>
          <cell r="B26">
            <v>-2501.5</v>
          </cell>
        </row>
        <row r="27">
          <cell r="A27" t="str">
            <v>XR1032</v>
          </cell>
          <cell r="B27">
            <v>-531.16999999999996</v>
          </cell>
        </row>
        <row r="28">
          <cell r="A28" t="str">
            <v>XR1033</v>
          </cell>
          <cell r="B28">
            <v>13.59</v>
          </cell>
        </row>
        <row r="29">
          <cell r="A29" t="str">
            <v>XR1035</v>
          </cell>
          <cell r="B29">
            <v>1061.07</v>
          </cell>
        </row>
        <row r="30">
          <cell r="A30" t="str">
            <v>XR1036</v>
          </cell>
          <cell r="B30">
            <v>2046.66</v>
          </cell>
        </row>
        <row r="31">
          <cell r="A31" t="str">
            <v>XR1038</v>
          </cell>
          <cell r="B31">
            <v>-53670.8</v>
          </cell>
        </row>
        <row r="32">
          <cell r="A32" t="str">
            <v>XR1040</v>
          </cell>
          <cell r="B32">
            <v>263.88</v>
          </cell>
        </row>
        <row r="33">
          <cell r="A33" t="str">
            <v>XR1042</v>
          </cell>
          <cell r="B33">
            <v>1417.45</v>
          </cell>
        </row>
        <row r="34">
          <cell r="A34" t="str">
            <v>XR1043</v>
          </cell>
          <cell r="B34">
            <v>-19157.7</v>
          </cell>
        </row>
        <row r="35">
          <cell r="A35" t="str">
            <v>XR1044</v>
          </cell>
          <cell r="B35">
            <v>-27096.39</v>
          </cell>
        </row>
        <row r="36">
          <cell r="A36" t="str">
            <v>XR1045</v>
          </cell>
          <cell r="B36">
            <v>-183973.23</v>
          </cell>
        </row>
        <row r="37">
          <cell r="A37" t="str">
            <v>XR1046</v>
          </cell>
          <cell r="B37">
            <v>-32921.660000000003</v>
          </cell>
        </row>
        <row r="38">
          <cell r="A38" t="str">
            <v>XR1049</v>
          </cell>
          <cell r="B38">
            <v>143.07</v>
          </cell>
        </row>
        <row r="39">
          <cell r="A39" t="str">
            <v>XR1051</v>
          </cell>
          <cell r="B39">
            <v>23</v>
          </cell>
        </row>
        <row r="40">
          <cell r="A40" t="str">
            <v>XR1052</v>
          </cell>
          <cell r="B40">
            <v>-349053.2</v>
          </cell>
        </row>
        <row r="41">
          <cell r="A41" t="str">
            <v>XR1053</v>
          </cell>
          <cell r="B41">
            <v>0</v>
          </cell>
        </row>
        <row r="42">
          <cell r="A42" t="str">
            <v>XR1054</v>
          </cell>
          <cell r="B42">
            <v>-1766433.28</v>
          </cell>
        </row>
        <row r="43">
          <cell r="A43" t="str">
            <v>XR1055</v>
          </cell>
          <cell r="B43">
            <v>-12029.05</v>
          </cell>
        </row>
        <row r="44">
          <cell r="A44" t="str">
            <v>XR1056</v>
          </cell>
          <cell r="B44">
            <v>-4041785.87</v>
          </cell>
        </row>
        <row r="45">
          <cell r="A45" t="str">
            <v>XR1058</v>
          </cell>
          <cell r="B45">
            <v>-2439273.29</v>
          </cell>
        </row>
        <row r="46">
          <cell r="A46" t="str">
            <v>XR1059</v>
          </cell>
          <cell r="B46">
            <v>-55017.35</v>
          </cell>
        </row>
        <row r="47">
          <cell r="A47" t="str">
            <v>XR1060</v>
          </cell>
          <cell r="B47">
            <v>-145567.60999999999</v>
          </cell>
        </row>
        <row r="48">
          <cell r="A48" t="str">
            <v>XR1061</v>
          </cell>
          <cell r="B48">
            <v>-4104.2</v>
          </cell>
        </row>
        <row r="49">
          <cell r="A49" t="str">
            <v>XR1101</v>
          </cell>
          <cell r="B49">
            <v>-2336001.66</v>
          </cell>
        </row>
        <row r="50">
          <cell r="A50" t="str">
            <v>XR1102</v>
          </cell>
          <cell r="B50">
            <v>249.31</v>
          </cell>
        </row>
        <row r="51">
          <cell r="A51" t="str">
            <v>XR1103</v>
          </cell>
          <cell r="B51">
            <v>-751699.5</v>
          </cell>
        </row>
        <row r="52">
          <cell r="A52" t="str">
            <v>XR1104</v>
          </cell>
          <cell r="B52">
            <v>-233169.58</v>
          </cell>
        </row>
        <row r="53">
          <cell r="A53" t="str">
            <v>XR1106</v>
          </cell>
          <cell r="B53">
            <v>-1926918.73</v>
          </cell>
        </row>
        <row r="54">
          <cell r="A54" t="str">
            <v>XR1107</v>
          </cell>
          <cell r="B54">
            <v>28752.17</v>
          </cell>
        </row>
        <row r="55">
          <cell r="A55" t="str">
            <v>XR1108</v>
          </cell>
          <cell r="B55">
            <v>-46726.75</v>
          </cell>
        </row>
        <row r="56">
          <cell r="A56" t="str">
            <v>XR1110</v>
          </cell>
          <cell r="B56">
            <v>-245934.51</v>
          </cell>
        </row>
        <row r="57">
          <cell r="A57" t="str">
            <v>XR1201</v>
          </cell>
          <cell r="B57">
            <v>229.03</v>
          </cell>
        </row>
        <row r="58">
          <cell r="A58" t="str">
            <v>XR1202</v>
          </cell>
          <cell r="B58">
            <v>90.9</v>
          </cell>
        </row>
        <row r="59">
          <cell r="A59" t="str">
            <v>XR1203</v>
          </cell>
          <cell r="B59">
            <v>127.64</v>
          </cell>
        </row>
        <row r="60">
          <cell r="A60" t="str">
            <v>XR1204</v>
          </cell>
          <cell r="B60">
            <v>65.58</v>
          </cell>
        </row>
        <row r="61">
          <cell r="A61" t="str">
            <v>XR1209</v>
          </cell>
          <cell r="B61">
            <v>46.81</v>
          </cell>
        </row>
        <row r="62">
          <cell r="A62" t="str">
            <v>XR1210</v>
          </cell>
          <cell r="B62">
            <v>102.45</v>
          </cell>
        </row>
        <row r="63">
          <cell r="A63" t="str">
            <v>XR1211</v>
          </cell>
          <cell r="B63">
            <v>-5628.95</v>
          </cell>
        </row>
        <row r="64">
          <cell r="A64" t="str">
            <v>XR1212</v>
          </cell>
          <cell r="B64">
            <v>-8984.4699999999993</v>
          </cell>
        </row>
        <row r="65">
          <cell r="A65" t="str">
            <v>XR1213</v>
          </cell>
          <cell r="B65">
            <v>-236.31</v>
          </cell>
        </row>
        <row r="66">
          <cell r="A66" t="str">
            <v>XR1214</v>
          </cell>
          <cell r="B66">
            <v>-198490.98</v>
          </cell>
        </row>
        <row r="67">
          <cell r="A67" t="str">
            <v>XR1215</v>
          </cell>
          <cell r="B67">
            <v>-33824.67</v>
          </cell>
        </row>
        <row r="68">
          <cell r="A68" t="str">
            <v>XR1216</v>
          </cell>
          <cell r="B68">
            <v>-1039.6199999999999</v>
          </cell>
        </row>
        <row r="69">
          <cell r="A69" t="str">
            <v>XR1301</v>
          </cell>
          <cell r="B69">
            <v>27.59</v>
          </cell>
        </row>
        <row r="70">
          <cell r="A70" t="str">
            <v>XR1302</v>
          </cell>
          <cell r="B70">
            <v>-1190.79</v>
          </cell>
        </row>
        <row r="71">
          <cell r="A71" t="str">
            <v>XR1303</v>
          </cell>
          <cell r="B71">
            <v>-4188.82</v>
          </cell>
        </row>
        <row r="72">
          <cell r="A72" t="str">
            <v>XR1305</v>
          </cell>
          <cell r="B72">
            <v>-240755.22</v>
          </cell>
        </row>
        <row r="73">
          <cell r="A73" t="str">
            <v>XR1401</v>
          </cell>
          <cell r="B73">
            <v>-93246.42</v>
          </cell>
        </row>
        <row r="74">
          <cell r="A74" t="str">
            <v>XR1402</v>
          </cell>
          <cell r="B74">
            <v>-717532.62</v>
          </cell>
        </row>
        <row r="75">
          <cell r="A75" t="str">
            <v>XR1404</v>
          </cell>
          <cell r="B75">
            <v>-1269110.8999999999</v>
          </cell>
        </row>
        <row r="76">
          <cell r="A76" t="str">
            <v>XR1405</v>
          </cell>
          <cell r="B76">
            <v>-632036.53</v>
          </cell>
        </row>
        <row r="77">
          <cell r="A77" t="str">
            <v>XR1406</v>
          </cell>
          <cell r="B77">
            <v>-110288.67</v>
          </cell>
        </row>
        <row r="78">
          <cell r="A78" t="str">
            <v>XR1407</v>
          </cell>
          <cell r="B78">
            <v>-44531.69</v>
          </cell>
        </row>
        <row r="79">
          <cell r="A79" t="str">
            <v>XR1408</v>
          </cell>
          <cell r="B79">
            <v>-5401.3</v>
          </cell>
        </row>
        <row r="80">
          <cell r="A80" t="str">
            <v>XR1409</v>
          </cell>
          <cell r="B80">
            <v>-2100.5</v>
          </cell>
        </row>
        <row r="81">
          <cell r="A81" t="str">
            <v>XR1501</v>
          </cell>
          <cell r="B81">
            <v>-147326.68</v>
          </cell>
        </row>
        <row r="82">
          <cell r="A82" t="str">
            <v>XR1502</v>
          </cell>
          <cell r="B82">
            <v>-32215.75</v>
          </cell>
        </row>
        <row r="83">
          <cell r="A83" t="str">
            <v>XR1601</v>
          </cell>
          <cell r="B83">
            <v>-11843.19</v>
          </cell>
        </row>
        <row r="84">
          <cell r="A84" t="str">
            <v>XR1701</v>
          </cell>
          <cell r="B84">
            <v>-177954.65</v>
          </cell>
        </row>
        <row r="85">
          <cell r="A85" t="str">
            <v>XR1704</v>
          </cell>
          <cell r="B85">
            <v>-644770.37</v>
          </cell>
        </row>
        <row r="86">
          <cell r="A86" t="str">
            <v>XR1708</v>
          </cell>
          <cell r="B86">
            <v>-306194.28000000003</v>
          </cell>
        </row>
        <row r="87">
          <cell r="A87" t="str">
            <v>XR1709</v>
          </cell>
          <cell r="B87">
            <v>-190503.64</v>
          </cell>
        </row>
        <row r="88">
          <cell r="A88" t="str">
            <v>XR1710</v>
          </cell>
          <cell r="B88">
            <v>50590.63</v>
          </cell>
        </row>
        <row r="89">
          <cell r="A89" t="str">
            <v>XR1711</v>
          </cell>
          <cell r="B89">
            <v>-13461.07</v>
          </cell>
        </row>
        <row r="90">
          <cell r="A90" t="str">
            <v>XR1712</v>
          </cell>
          <cell r="B90">
            <v>17850.330000000002</v>
          </cell>
        </row>
        <row r="91">
          <cell r="A91" t="str">
            <v>XR1713</v>
          </cell>
          <cell r="B91">
            <v>-133283.43</v>
          </cell>
        </row>
        <row r="92">
          <cell r="A92" t="str">
            <v>XR2001</v>
          </cell>
        </row>
        <row r="93">
          <cell r="A93" t="str">
            <v>XR2002</v>
          </cell>
        </row>
        <row r="94">
          <cell r="A94" t="str">
            <v>XR2003</v>
          </cell>
        </row>
        <row r="95">
          <cell r="A95" t="str">
            <v>XR2004</v>
          </cell>
        </row>
        <row r="96">
          <cell r="A96" t="str">
            <v>XR2005</v>
          </cell>
        </row>
        <row r="97">
          <cell r="A97" t="str">
            <v>XR2007</v>
          </cell>
        </row>
        <row r="98">
          <cell r="A98" t="str">
            <v>XR2008</v>
          </cell>
        </row>
        <row r="99">
          <cell r="A99" t="str">
            <v>XR2009</v>
          </cell>
        </row>
        <row r="100">
          <cell r="A100" t="str">
            <v>XR2010</v>
          </cell>
        </row>
        <row r="101">
          <cell r="A101" t="str">
            <v>XR2011</v>
          </cell>
        </row>
        <row r="102">
          <cell r="A102" t="str">
            <v>XR2012</v>
          </cell>
        </row>
        <row r="103">
          <cell r="A103" t="str">
            <v>XR2014</v>
          </cell>
          <cell r="B103">
            <v>-1048798.69</v>
          </cell>
        </row>
        <row r="104">
          <cell r="A104" t="str">
            <v>XR2018</v>
          </cell>
          <cell r="B104">
            <v>0</v>
          </cell>
        </row>
        <row r="105">
          <cell r="A105" t="str">
            <v>XR2019</v>
          </cell>
          <cell r="B105">
            <v>0</v>
          </cell>
        </row>
        <row r="106">
          <cell r="A106" t="str">
            <v>XR2023</v>
          </cell>
        </row>
        <row r="107">
          <cell r="A107" t="str">
            <v>XR2024</v>
          </cell>
        </row>
        <row r="108">
          <cell r="A108" t="str">
            <v>XR2025</v>
          </cell>
        </row>
        <row r="109">
          <cell r="A109" t="str">
            <v>XR2026</v>
          </cell>
        </row>
        <row r="110">
          <cell r="A110" t="str">
            <v>XR2027</v>
          </cell>
        </row>
        <row r="111">
          <cell r="A111" t="str">
            <v>XR2028</v>
          </cell>
        </row>
        <row r="112">
          <cell r="A112" t="str">
            <v>XR2029</v>
          </cell>
        </row>
        <row r="113">
          <cell r="A113" t="str">
            <v>XR2030</v>
          </cell>
        </row>
        <row r="114">
          <cell r="A114" t="str">
            <v>XR2031</v>
          </cell>
          <cell r="B114">
            <v>-9505.3799999999992</v>
          </cell>
        </row>
        <row r="115">
          <cell r="A115" t="str">
            <v>XR2032</v>
          </cell>
          <cell r="B115">
            <v>-17297.849999999999</v>
          </cell>
        </row>
        <row r="116">
          <cell r="A116" t="str">
            <v>XR2033</v>
          </cell>
        </row>
        <row r="117">
          <cell r="A117" t="str">
            <v>XR2034</v>
          </cell>
        </row>
        <row r="118">
          <cell r="A118" t="str">
            <v>XR2035</v>
          </cell>
        </row>
        <row r="119">
          <cell r="A119" t="str">
            <v>XR2036</v>
          </cell>
        </row>
        <row r="120">
          <cell r="A120" t="str">
            <v>XR2037</v>
          </cell>
        </row>
        <row r="121">
          <cell r="A121" t="str">
            <v>XR2038</v>
          </cell>
        </row>
        <row r="122">
          <cell r="A122" t="str">
            <v>XR2039</v>
          </cell>
        </row>
        <row r="123">
          <cell r="A123" t="str">
            <v>XR2040</v>
          </cell>
        </row>
        <row r="124">
          <cell r="A124" t="str">
            <v>XR2041</v>
          </cell>
        </row>
        <row r="125">
          <cell r="A125" t="str">
            <v>XR2042</v>
          </cell>
        </row>
        <row r="126">
          <cell r="A126" t="str">
            <v>XR2043</v>
          </cell>
        </row>
        <row r="127">
          <cell r="A127" t="str">
            <v>XR2044</v>
          </cell>
        </row>
        <row r="128">
          <cell r="A128" t="str">
            <v>XR2045</v>
          </cell>
        </row>
        <row r="129">
          <cell r="A129" t="str">
            <v>XR2046</v>
          </cell>
        </row>
        <row r="130">
          <cell r="A130" t="str">
            <v>XR2047</v>
          </cell>
        </row>
        <row r="131">
          <cell r="A131" t="str">
            <v>XR2048</v>
          </cell>
        </row>
        <row r="132">
          <cell r="A132" t="str">
            <v>XR2049</v>
          </cell>
        </row>
        <row r="133">
          <cell r="A133" t="str">
            <v>XR2050</v>
          </cell>
        </row>
        <row r="134">
          <cell r="A134" t="str">
            <v>XR2051</v>
          </cell>
        </row>
        <row r="135">
          <cell r="A135" t="str">
            <v>XR2052</v>
          </cell>
        </row>
        <row r="136">
          <cell r="A136" t="str">
            <v>XR2053</v>
          </cell>
        </row>
        <row r="137">
          <cell r="A137" t="str">
            <v>XR2054</v>
          </cell>
        </row>
        <row r="138">
          <cell r="A138" t="str">
            <v>XR2055</v>
          </cell>
        </row>
        <row r="139">
          <cell r="A139" t="str">
            <v>XR2056</v>
          </cell>
        </row>
        <row r="140">
          <cell r="A140" t="str">
            <v>XR2057</v>
          </cell>
          <cell r="B140">
            <v>-55598.41</v>
          </cell>
        </row>
        <row r="141">
          <cell r="A141" t="str">
            <v>XR2101</v>
          </cell>
          <cell r="B141">
            <v>-133755.68</v>
          </cell>
        </row>
        <row r="142">
          <cell r="A142" t="str">
            <v>XR2102</v>
          </cell>
          <cell r="B142">
            <v>-537206.81000000006</v>
          </cell>
        </row>
        <row r="143">
          <cell r="A143" t="str">
            <v>XR2103</v>
          </cell>
          <cell r="B143">
            <v>-1242584.82</v>
          </cell>
        </row>
        <row r="144">
          <cell r="A144" t="str">
            <v>XR2104</v>
          </cell>
          <cell r="B144">
            <v>-466671.98</v>
          </cell>
        </row>
        <row r="145">
          <cell r="A145" t="str">
            <v>XR2105</v>
          </cell>
          <cell r="B145">
            <v>-1546700.31</v>
          </cell>
        </row>
        <row r="146">
          <cell r="A146" t="str">
            <v>XR2106</v>
          </cell>
        </row>
        <row r="147">
          <cell r="A147" t="str">
            <v>XR2107</v>
          </cell>
        </row>
        <row r="148">
          <cell r="A148" t="str">
            <v>XR2201</v>
          </cell>
          <cell r="B148">
            <v>-19460.16</v>
          </cell>
        </row>
        <row r="149">
          <cell r="A149" t="str">
            <v>XR2202</v>
          </cell>
        </row>
        <row r="150">
          <cell r="A150" t="str">
            <v>XR2203</v>
          </cell>
        </row>
        <row r="151">
          <cell r="A151" t="str">
            <v>XR2204</v>
          </cell>
        </row>
        <row r="152">
          <cell r="A152" t="str">
            <v>XR2205</v>
          </cell>
        </row>
        <row r="153">
          <cell r="A153" t="str">
            <v>XR2206</v>
          </cell>
        </row>
        <row r="154">
          <cell r="A154" t="str">
            <v>XR2207</v>
          </cell>
        </row>
        <row r="155">
          <cell r="A155" t="str">
            <v>XR2208</v>
          </cell>
        </row>
        <row r="156">
          <cell r="A156" t="str">
            <v>XR2209</v>
          </cell>
        </row>
        <row r="157">
          <cell r="A157" t="str">
            <v>XR2210</v>
          </cell>
        </row>
        <row r="158">
          <cell r="A158" t="str">
            <v>XR2211</v>
          </cell>
        </row>
        <row r="159">
          <cell r="A159" t="str">
            <v>XR2301</v>
          </cell>
        </row>
        <row r="160">
          <cell r="A160" t="str">
            <v>XR2401</v>
          </cell>
        </row>
        <row r="161">
          <cell r="A161" t="str">
            <v>XR2402</v>
          </cell>
          <cell r="B161">
            <v>-95799.4</v>
          </cell>
        </row>
        <row r="162">
          <cell r="A162" t="str">
            <v>XR2403</v>
          </cell>
        </row>
        <row r="163">
          <cell r="A163" t="str">
            <v>XR2404</v>
          </cell>
        </row>
        <row r="164">
          <cell r="A164" t="str">
            <v>XR2501</v>
          </cell>
          <cell r="B164">
            <v>-239579.7</v>
          </cell>
        </row>
        <row r="165">
          <cell r="A165" t="str">
            <v>XR2704</v>
          </cell>
        </row>
        <row r="166">
          <cell r="A166" t="str">
            <v>XR3002</v>
          </cell>
          <cell r="B166">
            <v>-12052.75</v>
          </cell>
        </row>
        <row r="167">
          <cell r="A167" t="str">
            <v>XR3003</v>
          </cell>
          <cell r="B167">
            <v>-125323.25</v>
          </cell>
        </row>
        <row r="168">
          <cell r="A168" t="str">
            <v>XR3004</v>
          </cell>
          <cell r="B168">
            <v>-141.11000000000001</v>
          </cell>
        </row>
        <row r="169">
          <cell r="A169" t="str">
            <v>XR3005</v>
          </cell>
          <cell r="B169">
            <v>-2811.47</v>
          </cell>
        </row>
        <row r="170">
          <cell r="A170" t="str">
            <v>XR3006</v>
          </cell>
          <cell r="B170">
            <v>-44034.879999999997</v>
          </cell>
        </row>
        <row r="171">
          <cell r="A171" t="str">
            <v>XR3007</v>
          </cell>
          <cell r="B171">
            <v>-297093.78999999998</v>
          </cell>
        </row>
        <row r="172">
          <cell r="A172" t="str">
            <v>XR3008</v>
          </cell>
          <cell r="B172">
            <v>-844.45</v>
          </cell>
        </row>
        <row r="173">
          <cell r="A173" t="str">
            <v>XR3009</v>
          </cell>
          <cell r="B173">
            <v>-30898.73</v>
          </cell>
        </row>
        <row r="174">
          <cell r="A174" t="str">
            <v>XR3010</v>
          </cell>
          <cell r="B174">
            <v>-11203.32</v>
          </cell>
        </row>
        <row r="175">
          <cell r="A175" t="str">
            <v>XR3011</v>
          </cell>
          <cell r="B175">
            <v>-21743.8</v>
          </cell>
        </row>
        <row r="176">
          <cell r="A176" t="str">
            <v>XR3012</v>
          </cell>
          <cell r="B176">
            <v>-10600.9</v>
          </cell>
        </row>
        <row r="177">
          <cell r="A177" t="str">
            <v>XR3013</v>
          </cell>
          <cell r="B177">
            <v>-14486.11</v>
          </cell>
        </row>
        <row r="178">
          <cell r="A178" t="str">
            <v>XR3014</v>
          </cell>
          <cell r="B178">
            <v>-36888.1</v>
          </cell>
        </row>
        <row r="179">
          <cell r="A179" t="str">
            <v>XR3016</v>
          </cell>
          <cell r="B179">
            <v>-3338.84</v>
          </cell>
        </row>
        <row r="180">
          <cell r="A180" t="str">
            <v>XR3017</v>
          </cell>
          <cell r="B180">
            <v>-62143.27</v>
          </cell>
        </row>
        <row r="181">
          <cell r="A181" t="str">
            <v>XR3019</v>
          </cell>
          <cell r="B181">
            <v>-1233.95</v>
          </cell>
        </row>
        <row r="182">
          <cell r="A182" t="str">
            <v>XR3020</v>
          </cell>
          <cell r="B182">
            <v>-8242756.7799999993</v>
          </cell>
        </row>
        <row r="183">
          <cell r="A183" t="str">
            <v>XR3021</v>
          </cell>
          <cell r="B183">
            <v>-5824293.7599999998</v>
          </cell>
        </row>
        <row r="184">
          <cell r="A184" t="str">
            <v>XR3022</v>
          </cell>
          <cell r="B184">
            <v>-603496.28</v>
          </cell>
        </row>
        <row r="185">
          <cell r="A185" t="str">
            <v>XR3023</v>
          </cell>
          <cell r="B185">
            <v>-367255.20999999996</v>
          </cell>
        </row>
        <row r="186">
          <cell r="A186" t="str">
            <v>XR3024</v>
          </cell>
          <cell r="B186">
            <v>-4555081.66</v>
          </cell>
        </row>
        <row r="187">
          <cell r="A187" t="str">
            <v>XR3200</v>
          </cell>
          <cell r="B187">
            <v>-412004.84</v>
          </cell>
        </row>
        <row r="188">
          <cell r="A188" t="str">
            <v>XR3201</v>
          </cell>
          <cell r="B188">
            <v>-31274.32</v>
          </cell>
        </row>
        <row r="189">
          <cell r="A189" t="str">
            <v>XR3202</v>
          </cell>
          <cell r="B189">
            <v>-128886.62</v>
          </cell>
        </row>
        <row r="190">
          <cell r="A190" t="str">
            <v>XR3203</v>
          </cell>
          <cell r="B190">
            <v>-2874.93</v>
          </cell>
        </row>
        <row r="191">
          <cell r="A191" t="str">
            <v>XR3205</v>
          </cell>
          <cell r="B191">
            <v>-5938.53</v>
          </cell>
        </row>
        <row r="192">
          <cell r="A192" t="str">
            <v>XR3206</v>
          </cell>
          <cell r="B192">
            <v>-2895.84</v>
          </cell>
        </row>
        <row r="193">
          <cell r="A193" t="str">
            <v>XR3210</v>
          </cell>
          <cell r="B193">
            <v>-56047.56</v>
          </cell>
        </row>
        <row r="194">
          <cell r="A194" t="str">
            <v>XR3211</v>
          </cell>
          <cell r="B194">
            <v>-10478.030000000001</v>
          </cell>
        </row>
        <row r="195">
          <cell r="A195" t="str">
            <v>XR3212</v>
          </cell>
          <cell r="B195">
            <v>-4977.04</v>
          </cell>
        </row>
        <row r="196">
          <cell r="A196" t="str">
            <v>XR3301</v>
          </cell>
          <cell r="B196">
            <v>-10478.030000000001</v>
          </cell>
        </row>
        <row r="197">
          <cell r="A197" t="str">
            <v>XR3701</v>
          </cell>
          <cell r="B197">
            <v>-1962484.59</v>
          </cell>
        </row>
        <row r="198">
          <cell r="A198" t="str">
            <v>XR4001</v>
          </cell>
          <cell r="B198">
            <v>-303.48</v>
          </cell>
        </row>
        <row r="199">
          <cell r="A199" t="str">
            <v>XR4002</v>
          </cell>
          <cell r="B199">
            <v>-38024.269999999997</v>
          </cell>
        </row>
        <row r="200">
          <cell r="A200" t="str">
            <v>XR4003</v>
          </cell>
          <cell r="B200">
            <v>-33320.480000000003</v>
          </cell>
        </row>
        <row r="201">
          <cell r="A201" t="str">
            <v>XR4004</v>
          </cell>
          <cell r="B201">
            <v>-921.77</v>
          </cell>
        </row>
        <row r="202">
          <cell r="A202" t="str">
            <v>XR4201</v>
          </cell>
          <cell r="B202">
            <v>-7016.76</v>
          </cell>
        </row>
        <row r="203">
          <cell r="A203" t="str">
            <v>XR4204</v>
          </cell>
          <cell r="B203">
            <v>-1023.6</v>
          </cell>
        </row>
        <row r="204">
          <cell r="A204" t="str">
            <v>XR4205</v>
          </cell>
          <cell r="B204">
            <v>-16820.48</v>
          </cell>
        </row>
        <row r="205">
          <cell r="A205" t="str">
            <v>XR4206</v>
          </cell>
          <cell r="B205">
            <v>0</v>
          </cell>
        </row>
        <row r="206">
          <cell r="A206" t="str">
            <v>XR4208</v>
          </cell>
          <cell r="B206">
            <v>-7.76</v>
          </cell>
        </row>
        <row r="207">
          <cell r="A207" t="str">
            <v>XR4209</v>
          </cell>
          <cell r="B207">
            <v>-71.94</v>
          </cell>
        </row>
        <row r="208">
          <cell r="A208" t="str">
            <v>XR4212</v>
          </cell>
          <cell r="B208">
            <v>-672.63</v>
          </cell>
        </row>
        <row r="209">
          <cell r="A209" t="str">
            <v>XR4216</v>
          </cell>
          <cell r="B209">
            <v>-226.68</v>
          </cell>
        </row>
        <row r="210">
          <cell r="A210" t="str">
            <v>XR4220</v>
          </cell>
          <cell r="B210">
            <v>-14385.16</v>
          </cell>
        </row>
        <row r="211">
          <cell r="A211" t="str">
            <v>XR4221</v>
          </cell>
          <cell r="B211">
            <v>-729.57</v>
          </cell>
        </row>
        <row r="212">
          <cell r="A212" t="str">
            <v>XR4222</v>
          </cell>
          <cell r="B212">
            <v>-35.74</v>
          </cell>
        </row>
        <row r="213">
          <cell r="A213" t="str">
            <v>XR4224</v>
          </cell>
          <cell r="B213">
            <v>-628.49</v>
          </cell>
        </row>
        <row r="214">
          <cell r="A214" t="str">
            <v>XR4228</v>
          </cell>
          <cell r="B214">
            <v>-2106.75</v>
          </cell>
        </row>
        <row r="215">
          <cell r="A215" t="str">
            <v>XR4230</v>
          </cell>
          <cell r="B215">
            <v>-527.59</v>
          </cell>
        </row>
        <row r="216">
          <cell r="A216" t="str">
            <v>XR4231</v>
          </cell>
          <cell r="B216">
            <v>-2250.65</v>
          </cell>
        </row>
        <row r="217">
          <cell r="A217" t="str">
            <v>XR4401</v>
          </cell>
          <cell r="B217">
            <v>-1181.57</v>
          </cell>
        </row>
        <row r="218">
          <cell r="A218" t="str">
            <v>XR6002</v>
          </cell>
          <cell r="B218">
            <v>-43343.83</v>
          </cell>
        </row>
        <row r="219">
          <cell r="A219" t="str">
            <v>XR6003</v>
          </cell>
          <cell r="B219">
            <v>-1535272.15</v>
          </cell>
        </row>
        <row r="220">
          <cell r="A220" t="str">
            <v>XR6004</v>
          </cell>
          <cell r="B220">
            <v>-10302091.18</v>
          </cell>
        </row>
        <row r="221">
          <cell r="A221" t="str">
            <v>XR6013</v>
          </cell>
          <cell r="B221">
            <v>-83911.67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  <pageSetUpPr fitToPage="1"/>
  </sheetPr>
  <dimension ref="B1:O132"/>
  <sheetViews>
    <sheetView showGridLines="0" tabSelected="1" zoomScaleNormal="100" workbookViewId="0">
      <selection activeCell="G17" sqref="G17"/>
    </sheetView>
  </sheetViews>
  <sheetFormatPr defaultRowHeight="12.75"/>
  <cols>
    <col min="1" max="1" width="2.140625" style="3" customWidth="1"/>
    <col min="2" max="2" width="3" style="3" customWidth="1"/>
    <col min="3" max="3" width="30.140625" style="3" customWidth="1"/>
    <col min="4" max="4" width="10.85546875" style="3" bestFit="1" customWidth="1"/>
    <col min="5" max="5" width="11.28515625" style="3" bestFit="1" customWidth="1"/>
    <col min="6" max="6" width="12" style="3" bestFit="1" customWidth="1"/>
    <col min="7" max="8" width="12.7109375" style="3" customWidth="1"/>
    <col min="9" max="9" width="9.140625" style="3" customWidth="1"/>
    <col min="10" max="10" width="9.28515625" style="3" bestFit="1" customWidth="1"/>
    <col min="11" max="11" width="11.28515625" style="7" customWidth="1"/>
    <col min="12" max="12" width="11.140625" style="7" customWidth="1"/>
    <col min="13" max="13" width="3.85546875" style="3" customWidth="1"/>
    <col min="14" max="16384" width="9.140625" style="3"/>
  </cols>
  <sheetData>
    <row r="1" spans="2:15" ht="15.75">
      <c r="B1" s="541" t="s">
        <v>541</v>
      </c>
      <c r="C1" s="541"/>
      <c r="D1" s="541"/>
      <c r="E1" s="541"/>
      <c r="F1" s="541"/>
      <c r="G1" s="541"/>
      <c r="H1" s="541"/>
      <c r="I1" s="541"/>
      <c r="J1" s="541"/>
      <c r="K1" s="541"/>
      <c r="L1" s="541"/>
    </row>
    <row r="2" spans="2:15" ht="17.25" customHeight="1">
      <c r="B2" s="542" t="s">
        <v>44</v>
      </c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63"/>
    </row>
    <row r="3" spans="2:15" ht="12.75" customHeight="1">
      <c r="B3" s="544" t="s">
        <v>0</v>
      </c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30"/>
    </row>
    <row r="4" spans="2:15" ht="4.5" customHeight="1" thickBot="1">
      <c r="B4" s="43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4"/>
      <c r="N4" s="432"/>
      <c r="O4" s="432"/>
    </row>
    <row r="5" spans="2:15">
      <c r="B5" s="45"/>
      <c r="C5" s="445" t="s">
        <v>12</v>
      </c>
      <c r="D5" s="434"/>
      <c r="E5" s="434"/>
      <c r="F5" s="435"/>
      <c r="G5" s="487"/>
      <c r="H5" s="487"/>
      <c r="I5" s="488"/>
      <c r="J5" s="489"/>
      <c r="K5" s="446"/>
      <c r="L5" s="447"/>
      <c r="M5" s="448"/>
      <c r="N5" s="432"/>
      <c r="O5" s="432"/>
    </row>
    <row r="6" spans="2:15">
      <c r="B6" s="49"/>
      <c r="C6" s="449"/>
      <c r="D6" s="436"/>
      <c r="E6" s="436"/>
      <c r="F6" s="437"/>
      <c r="G6" s="490" t="s">
        <v>535</v>
      </c>
      <c r="H6" s="490"/>
      <c r="I6" s="545" t="s">
        <v>538</v>
      </c>
      <c r="J6" s="545"/>
      <c r="K6" s="451"/>
      <c r="L6" s="451"/>
      <c r="M6" s="450"/>
      <c r="N6" s="432"/>
      <c r="O6" s="432"/>
    </row>
    <row r="7" spans="2:15">
      <c r="B7" s="49"/>
      <c r="C7" s="449"/>
      <c r="D7" s="436">
        <v>2009</v>
      </c>
      <c r="E7" s="436">
        <v>2010</v>
      </c>
      <c r="F7" s="437" t="s">
        <v>535</v>
      </c>
      <c r="G7" s="491" t="s">
        <v>18</v>
      </c>
      <c r="H7" s="490" t="s">
        <v>536</v>
      </c>
      <c r="I7" s="546" t="s">
        <v>539</v>
      </c>
      <c r="J7" s="546"/>
      <c r="K7" s="451">
        <v>2013</v>
      </c>
      <c r="L7" s="451">
        <f>K7+1</f>
        <v>2014</v>
      </c>
      <c r="M7" s="452"/>
      <c r="N7" s="432"/>
      <c r="O7" s="432"/>
    </row>
    <row r="8" spans="2:15">
      <c r="B8" s="44"/>
      <c r="C8" s="449" t="s">
        <v>540</v>
      </c>
      <c r="D8" s="536" t="s">
        <v>534</v>
      </c>
      <c r="E8" s="537" t="s">
        <v>534</v>
      </c>
      <c r="F8" s="538" t="s">
        <v>20</v>
      </c>
      <c r="G8" s="539" t="s">
        <v>534</v>
      </c>
      <c r="H8" s="539" t="s">
        <v>537</v>
      </c>
      <c r="I8" s="543" t="s">
        <v>20</v>
      </c>
      <c r="J8" s="543"/>
      <c r="K8" s="540" t="s">
        <v>22</v>
      </c>
      <c r="L8" s="540" t="s">
        <v>22</v>
      </c>
      <c r="M8" s="452"/>
      <c r="N8" s="432"/>
      <c r="O8" s="432"/>
    </row>
    <row r="9" spans="2:15">
      <c r="B9" s="52"/>
      <c r="C9" s="453"/>
      <c r="D9" s="438" t="s">
        <v>1</v>
      </c>
      <c r="E9" s="438" t="s">
        <v>1</v>
      </c>
      <c r="F9" s="439" t="s">
        <v>1</v>
      </c>
      <c r="G9" s="492" t="s">
        <v>1</v>
      </c>
      <c r="H9" s="492" t="s">
        <v>1</v>
      </c>
      <c r="I9" s="493" t="s">
        <v>1</v>
      </c>
      <c r="J9" s="494" t="s">
        <v>2</v>
      </c>
      <c r="K9" s="454" t="s">
        <v>1</v>
      </c>
      <c r="L9" s="454" t="s">
        <v>1</v>
      </c>
      <c r="M9" s="455"/>
      <c r="N9" s="432"/>
      <c r="O9" s="432"/>
    </row>
    <row r="10" spans="2:15" ht="6.75" customHeight="1">
      <c r="B10" s="54"/>
      <c r="C10" s="456"/>
      <c r="D10" s="440"/>
      <c r="E10" s="440"/>
      <c r="F10" s="441"/>
      <c r="G10" s="495"/>
      <c r="H10" s="495"/>
      <c r="I10" s="496"/>
      <c r="J10" s="497"/>
      <c r="K10" s="457"/>
      <c r="L10" s="458"/>
      <c r="M10" s="459"/>
      <c r="N10" s="432"/>
      <c r="O10" s="432"/>
    </row>
    <row r="11" spans="2:15">
      <c r="B11" s="54"/>
      <c r="C11" s="460" t="s">
        <v>23</v>
      </c>
      <c r="D11" s="473">
        <v>174306</v>
      </c>
      <c r="E11" s="473">
        <v>176535.01092999999</v>
      </c>
      <c r="F11" s="474">
        <v>183653.29809</v>
      </c>
      <c r="G11" s="498">
        <v>177302.9</v>
      </c>
      <c r="H11" s="498">
        <v>183521.7</v>
      </c>
      <c r="I11" s="499">
        <f>H11-F11</f>
        <v>-131.59808999998495</v>
      </c>
      <c r="J11" s="517">
        <f>IF(F11=0,"n/a",I11/F11)</f>
        <v>-7.1655718339179951E-4</v>
      </c>
      <c r="K11" s="524">
        <v>184591.4</v>
      </c>
      <c r="L11" s="524">
        <v>186512.1</v>
      </c>
      <c r="M11" s="461"/>
      <c r="N11" s="432"/>
      <c r="O11" s="432"/>
    </row>
    <row r="12" spans="2:15">
      <c r="B12" s="54"/>
      <c r="C12" s="460" t="s">
        <v>24</v>
      </c>
      <c r="D12" s="473">
        <v>17900.900000000001</v>
      </c>
      <c r="E12" s="473">
        <v>17732.898109999998</v>
      </c>
      <c r="F12" s="474">
        <v>18882.8</v>
      </c>
      <c r="G12" s="498">
        <v>18882.8</v>
      </c>
      <c r="H12" s="498">
        <v>18771.900000000001</v>
      </c>
      <c r="I12" s="499">
        <f t="shared" ref="I12:I18" si="0">H12-F12</f>
        <v>-110.89999999999782</v>
      </c>
      <c r="J12" s="517">
        <f t="shared" ref="J12:J18" si="1">IF(F12=0,"n/a",I12/F12)</f>
        <v>-5.8730696718705816E-3</v>
      </c>
      <c r="K12" s="525">
        <v>18771.900000000001</v>
      </c>
      <c r="L12" s="525">
        <v>18771.900000000001</v>
      </c>
      <c r="M12" s="461"/>
      <c r="N12" s="432"/>
      <c r="O12" s="432"/>
    </row>
    <row r="13" spans="2:15">
      <c r="B13" s="54"/>
      <c r="C13" s="460" t="s">
        <v>25</v>
      </c>
      <c r="D13" s="473">
        <v>1453.9</v>
      </c>
      <c r="E13" s="473">
        <v>1376.2575400000001</v>
      </c>
      <c r="F13" s="474">
        <v>2417.6999999999998</v>
      </c>
      <c r="G13" s="498">
        <v>2417.6999999999998</v>
      </c>
      <c r="H13" s="498">
        <v>2459.9</v>
      </c>
      <c r="I13" s="499">
        <f t="shared" si="0"/>
        <v>42.200000000000273</v>
      </c>
      <c r="J13" s="517">
        <f t="shared" si="1"/>
        <v>1.7454605616908748E-2</v>
      </c>
      <c r="K13" s="525">
        <v>2459.9</v>
      </c>
      <c r="L13" s="525">
        <v>2459.9</v>
      </c>
      <c r="M13" s="461"/>
      <c r="N13" s="432"/>
      <c r="O13" s="432"/>
    </row>
    <row r="14" spans="2:15">
      <c r="B14" s="54"/>
      <c r="C14" s="460" t="s">
        <v>26</v>
      </c>
      <c r="D14" s="473">
        <v>15580.1</v>
      </c>
      <c r="E14" s="473">
        <v>14907.20457</v>
      </c>
      <c r="F14" s="474">
        <v>16608.958999999999</v>
      </c>
      <c r="G14" s="498">
        <v>16609</v>
      </c>
      <c r="H14" s="498">
        <v>17314.900000000001</v>
      </c>
      <c r="I14" s="499">
        <f t="shared" si="0"/>
        <v>705.94100000000253</v>
      </c>
      <c r="J14" s="517">
        <f t="shared" si="1"/>
        <v>4.2503627108719008E-2</v>
      </c>
      <c r="K14" s="525">
        <v>17314.900000000001</v>
      </c>
      <c r="L14" s="525">
        <v>17314.900000000001</v>
      </c>
      <c r="M14" s="461"/>
      <c r="N14" s="432"/>
      <c r="O14" s="432"/>
    </row>
    <row r="15" spans="2:15">
      <c r="B15" s="54"/>
      <c r="C15" s="460" t="s">
        <v>27</v>
      </c>
      <c r="D15" s="473"/>
      <c r="E15" s="473"/>
      <c r="F15" s="474"/>
      <c r="G15" s="498"/>
      <c r="H15" s="498"/>
      <c r="I15" s="499"/>
      <c r="J15" s="517"/>
      <c r="K15" s="525"/>
      <c r="L15" s="525"/>
      <c r="M15" s="461"/>
      <c r="N15" s="432"/>
      <c r="O15" s="432"/>
    </row>
    <row r="16" spans="2:15">
      <c r="B16" s="54"/>
      <c r="C16" s="460" t="s">
        <v>28</v>
      </c>
      <c r="D16" s="473">
        <v>1730.3</v>
      </c>
      <c r="E16" s="473">
        <v>1740.1971000000001</v>
      </c>
      <c r="F16" s="474">
        <v>1791.5884599999999</v>
      </c>
      <c r="G16" s="498">
        <v>1791.6</v>
      </c>
      <c r="H16" s="498">
        <v>1791.6</v>
      </c>
      <c r="I16" s="499">
        <f t="shared" si="0"/>
        <v>1.1539999999968131E-2</v>
      </c>
      <c r="J16" s="517">
        <f t="shared" si="1"/>
        <v>6.4412113929156097E-6</v>
      </c>
      <c r="K16" s="525">
        <v>1791.6</v>
      </c>
      <c r="L16" s="525">
        <v>1791.6</v>
      </c>
      <c r="M16" s="461"/>
      <c r="N16" s="432"/>
      <c r="O16" s="432"/>
    </row>
    <row r="17" spans="2:15">
      <c r="B17" s="54"/>
      <c r="C17" s="460" t="s">
        <v>29</v>
      </c>
      <c r="D17" s="473">
        <v>35.200000000000003</v>
      </c>
      <c r="E17" s="473">
        <v>88.247309999999999</v>
      </c>
      <c r="F17" s="474">
        <v>129.5</v>
      </c>
      <c r="G17" s="498">
        <v>129.5</v>
      </c>
      <c r="H17" s="498">
        <v>129.5</v>
      </c>
      <c r="I17" s="499">
        <f t="shared" si="0"/>
        <v>0</v>
      </c>
      <c r="J17" s="517">
        <f t="shared" si="1"/>
        <v>0</v>
      </c>
      <c r="K17" s="525">
        <v>129.5</v>
      </c>
      <c r="L17" s="525">
        <v>129.5</v>
      </c>
      <c r="M17" s="461"/>
      <c r="N17" s="432"/>
      <c r="O17" s="432"/>
    </row>
    <row r="18" spans="2:15">
      <c r="B18" s="54"/>
      <c r="C18" s="460" t="s">
        <v>30</v>
      </c>
      <c r="D18" s="473">
        <v>350.3</v>
      </c>
      <c r="E18" s="473">
        <v>314.32369999999997</v>
      </c>
      <c r="F18" s="474">
        <v>766.6</v>
      </c>
      <c r="G18" s="498">
        <v>766.6</v>
      </c>
      <c r="H18" s="498">
        <f>777.6-1.8</f>
        <v>775.80000000000007</v>
      </c>
      <c r="I18" s="499">
        <f t="shared" si="0"/>
        <v>9.2000000000000455</v>
      </c>
      <c r="J18" s="517">
        <f t="shared" si="1"/>
        <v>1.2001043569006059E-2</v>
      </c>
      <c r="K18" s="525">
        <f>777.6-1.8</f>
        <v>775.80000000000007</v>
      </c>
      <c r="L18" s="525">
        <f>777.6-1.8</f>
        <v>775.80000000000007</v>
      </c>
      <c r="M18" s="461"/>
      <c r="N18" s="432"/>
      <c r="O18" s="432"/>
    </row>
    <row r="19" spans="2:15">
      <c r="B19" s="54"/>
      <c r="C19" s="456"/>
      <c r="D19" s="475"/>
      <c r="E19" s="475"/>
      <c r="F19" s="476"/>
      <c r="G19" s="500"/>
      <c r="H19" s="500"/>
      <c r="I19" s="501"/>
      <c r="J19" s="518"/>
      <c r="K19" s="526"/>
      <c r="L19" s="527"/>
      <c r="M19" s="461"/>
      <c r="N19" s="432"/>
      <c r="O19" s="432"/>
    </row>
    <row r="20" spans="2:15">
      <c r="B20" s="56" t="s">
        <v>31</v>
      </c>
      <c r="C20" s="462"/>
      <c r="D20" s="477">
        <f>SUM(D11:D19)</f>
        <v>211356.69999999998</v>
      </c>
      <c r="E20" s="477">
        <f>SUM(E11:E19)</f>
        <v>212694.13926</v>
      </c>
      <c r="F20" s="478">
        <f>SUM(F11:F18)</f>
        <v>224250.44555</v>
      </c>
      <c r="G20" s="502">
        <f>SUM(G11:G18)</f>
        <v>217900.1</v>
      </c>
      <c r="H20" s="502">
        <f>SUM(H11:H18)</f>
        <v>224765.3</v>
      </c>
      <c r="I20" s="503">
        <f>SUM(I11:I18)</f>
        <v>514.85445000002005</v>
      </c>
      <c r="J20" s="519">
        <f>IF(F20=0,"n/a",I20/E20)</f>
        <v>2.4206329887193341E-3</v>
      </c>
      <c r="K20" s="528">
        <f>SUM(K10:K18)</f>
        <v>225834.99999999997</v>
      </c>
      <c r="L20" s="528">
        <f>SUM(L11:L18)</f>
        <v>227755.69999999998</v>
      </c>
      <c r="M20" s="463"/>
      <c r="N20" s="432"/>
      <c r="O20" s="432"/>
    </row>
    <row r="21" spans="2:15">
      <c r="B21" s="54"/>
      <c r="C21" s="456"/>
      <c r="D21" s="473"/>
      <c r="E21" s="473"/>
      <c r="F21" s="476"/>
      <c r="G21" s="498"/>
      <c r="H21" s="498"/>
      <c r="I21" s="499"/>
      <c r="J21" s="517"/>
      <c r="K21" s="529"/>
      <c r="L21" s="530"/>
      <c r="M21" s="461"/>
      <c r="N21" s="432"/>
      <c r="O21" s="432"/>
    </row>
    <row r="22" spans="2:15">
      <c r="B22" s="54"/>
      <c r="C22" s="460" t="s">
        <v>32</v>
      </c>
      <c r="D22" s="473">
        <v>151.30000000000001</v>
      </c>
      <c r="E22" s="473">
        <v>169.51566</v>
      </c>
      <c r="F22" s="474">
        <v>174.4</v>
      </c>
      <c r="G22" s="498">
        <v>174.4</v>
      </c>
      <c r="H22" s="498">
        <v>127.9</v>
      </c>
      <c r="I22" s="499">
        <f>H22-F22</f>
        <v>-46.5</v>
      </c>
      <c r="J22" s="517">
        <f>IF(F22=0,"n/a",I22/F22)</f>
        <v>-0.26662844036697247</v>
      </c>
      <c r="K22" s="529">
        <v>127.9</v>
      </c>
      <c r="L22" s="530">
        <v>127.9</v>
      </c>
      <c r="M22" s="461"/>
      <c r="N22" s="432"/>
      <c r="O22" s="432"/>
    </row>
    <row r="23" spans="2:15">
      <c r="B23" s="54"/>
      <c r="C23" s="460" t="s">
        <v>33</v>
      </c>
      <c r="D23" s="473">
        <v>117309.8</v>
      </c>
      <c r="E23" s="473">
        <v>118568.6</v>
      </c>
      <c r="F23" s="474">
        <v>128378.765</v>
      </c>
      <c r="G23" s="498">
        <v>124128.3</v>
      </c>
      <c r="H23" s="498">
        <v>130316.2</v>
      </c>
      <c r="I23" s="499">
        <f t="shared" ref="I23:I30" si="2">H23-F23</f>
        <v>1937.4349999999977</v>
      </c>
      <c r="J23" s="517">
        <f t="shared" ref="J23:J30" si="3">IF(F23=0,"n/a",I23/F23)</f>
        <v>1.5091553497963605E-2</v>
      </c>
      <c r="K23" s="529">
        <v>130317.9</v>
      </c>
      <c r="L23" s="530">
        <v>131846</v>
      </c>
      <c r="M23" s="461"/>
      <c r="N23" s="432"/>
      <c r="O23" s="432"/>
    </row>
    <row r="24" spans="2:15">
      <c r="B24" s="54"/>
      <c r="C24" s="460" t="s">
        <v>34</v>
      </c>
      <c r="D24" s="473"/>
      <c r="E24" s="473"/>
      <c r="F24" s="474"/>
      <c r="G24" s="498"/>
      <c r="H24" s="498"/>
      <c r="I24" s="499"/>
      <c r="J24" s="517"/>
      <c r="K24" s="529"/>
      <c r="L24" s="530"/>
      <c r="M24" s="461"/>
      <c r="N24" s="432"/>
      <c r="O24" s="432"/>
    </row>
    <row r="25" spans="2:15">
      <c r="B25" s="54"/>
      <c r="C25" s="460" t="s">
        <v>35</v>
      </c>
      <c r="D25" s="473">
        <v>248.6</v>
      </c>
      <c r="E25" s="473">
        <v>100.7</v>
      </c>
      <c r="F25" s="474"/>
      <c r="G25" s="498"/>
      <c r="H25" s="498"/>
      <c r="I25" s="499"/>
      <c r="J25" s="517"/>
      <c r="K25" s="529"/>
      <c r="L25" s="530"/>
      <c r="M25" s="461"/>
      <c r="N25" s="432"/>
      <c r="O25" s="432"/>
    </row>
    <row r="26" spans="2:15">
      <c r="B26" s="54"/>
      <c r="C26" s="460" t="s">
        <v>36</v>
      </c>
      <c r="D26" s="473">
        <v>47491.9</v>
      </c>
      <c r="E26" s="473">
        <v>48111.572829999997</v>
      </c>
      <c r="F26" s="474">
        <v>48524.3</v>
      </c>
      <c r="G26" s="498">
        <v>48524.3</v>
      </c>
      <c r="H26" s="498">
        <v>48631.199999999997</v>
      </c>
      <c r="I26" s="499">
        <f t="shared" si="2"/>
        <v>106.89999999999418</v>
      </c>
      <c r="J26" s="517">
        <f t="shared" si="3"/>
        <v>2.2030199302204086E-3</v>
      </c>
      <c r="K26" s="529">
        <v>48631.199999999997</v>
      </c>
      <c r="L26" s="530">
        <v>48631.199999999997</v>
      </c>
      <c r="M26" s="461"/>
      <c r="N26" s="432"/>
      <c r="O26" s="432"/>
    </row>
    <row r="27" spans="2:15">
      <c r="B27" s="54"/>
      <c r="C27" s="460" t="s">
        <v>37</v>
      </c>
      <c r="D27" s="473"/>
      <c r="E27" s="473"/>
      <c r="F27" s="474">
        <v>260</v>
      </c>
      <c r="G27" s="498">
        <v>260</v>
      </c>
      <c r="H27" s="498">
        <v>260</v>
      </c>
      <c r="I27" s="499">
        <f t="shared" si="2"/>
        <v>0</v>
      </c>
      <c r="J27" s="517">
        <f t="shared" si="3"/>
        <v>0</v>
      </c>
      <c r="K27" s="529">
        <v>260</v>
      </c>
      <c r="L27" s="530">
        <v>260</v>
      </c>
      <c r="M27" s="461"/>
      <c r="N27" s="432"/>
      <c r="O27" s="432"/>
    </row>
    <row r="28" spans="2:15">
      <c r="B28" s="54"/>
      <c r="C28" s="460" t="s">
        <v>38</v>
      </c>
      <c r="D28" s="473">
        <v>151.80000000000001</v>
      </c>
      <c r="E28" s="473"/>
      <c r="F28" s="474"/>
      <c r="G28" s="498"/>
      <c r="H28" s="498"/>
      <c r="I28" s="499"/>
      <c r="J28" s="517"/>
      <c r="K28" s="529"/>
      <c r="L28" s="530"/>
      <c r="M28" s="461"/>
      <c r="N28" s="432"/>
      <c r="O28" s="432"/>
    </row>
    <row r="29" spans="2:15">
      <c r="B29" s="54"/>
      <c r="C29" s="460" t="s">
        <v>39</v>
      </c>
      <c r="D29" s="473"/>
      <c r="E29" s="473"/>
      <c r="F29" s="474"/>
      <c r="G29" s="498"/>
      <c r="H29" s="498"/>
      <c r="I29" s="499"/>
      <c r="J29" s="517"/>
      <c r="K29" s="529"/>
      <c r="L29" s="530"/>
      <c r="M29" s="461"/>
      <c r="N29" s="432"/>
      <c r="O29" s="432"/>
    </row>
    <row r="30" spans="2:15">
      <c r="B30" s="54"/>
      <c r="C30" s="460" t="s">
        <v>40</v>
      </c>
      <c r="D30" s="473">
        <v>959.6</v>
      </c>
      <c r="E30" s="473">
        <v>289.39999999999998</v>
      </c>
      <c r="F30" s="474">
        <v>132</v>
      </c>
      <c r="G30" s="498">
        <v>132</v>
      </c>
      <c r="H30" s="498">
        <v>150</v>
      </c>
      <c r="I30" s="499">
        <f t="shared" si="2"/>
        <v>18</v>
      </c>
      <c r="J30" s="517">
        <f t="shared" si="3"/>
        <v>0.13636363636363635</v>
      </c>
      <c r="K30" s="529">
        <v>150</v>
      </c>
      <c r="L30" s="530">
        <v>150</v>
      </c>
      <c r="M30" s="461"/>
      <c r="N30" s="432"/>
      <c r="O30" s="432"/>
    </row>
    <row r="31" spans="2:15">
      <c r="B31" s="54"/>
      <c r="C31" s="456"/>
      <c r="D31" s="475"/>
      <c r="E31" s="475"/>
      <c r="F31" s="476"/>
      <c r="G31" s="500"/>
      <c r="H31" s="500"/>
      <c r="I31" s="504" t="s">
        <v>12</v>
      </c>
      <c r="J31" s="520"/>
      <c r="K31" s="526"/>
      <c r="L31" s="527"/>
      <c r="M31" s="461"/>
      <c r="N31" s="432"/>
      <c r="O31" s="432"/>
    </row>
    <row r="32" spans="2:15">
      <c r="B32" s="56" t="s">
        <v>41</v>
      </c>
      <c r="C32" s="462"/>
      <c r="D32" s="477">
        <f>SUM(D22:D31)</f>
        <v>166313</v>
      </c>
      <c r="E32" s="477">
        <f>SUM(E22:E31)</f>
        <v>167239.78849000001</v>
      </c>
      <c r="F32" s="478">
        <f>SUM(F22:F30)</f>
        <v>177469.465</v>
      </c>
      <c r="G32" s="502">
        <f>SUM(G22:G30)</f>
        <v>173219</v>
      </c>
      <c r="H32" s="502">
        <f>SUM(H22:H30)</f>
        <v>179485.3</v>
      </c>
      <c r="I32" s="505">
        <f>SUM(I22:I30)</f>
        <v>2015.8349999999919</v>
      </c>
      <c r="J32" s="519">
        <f>IF(E32=0,"n/a",I32/E32)</f>
        <v>1.2053561046691514E-2</v>
      </c>
      <c r="K32" s="531">
        <f>SUM(K22:K30)</f>
        <v>179487</v>
      </c>
      <c r="L32" s="528">
        <f>SUM(L22:L30)</f>
        <v>181015.09999999998</v>
      </c>
      <c r="M32" s="463"/>
      <c r="N32" s="432"/>
      <c r="O32" s="432"/>
    </row>
    <row r="33" spans="2:15">
      <c r="B33" s="54"/>
      <c r="C33" s="456"/>
      <c r="D33" s="473"/>
      <c r="E33" s="473"/>
      <c r="F33" s="474"/>
      <c r="G33" s="498"/>
      <c r="H33" s="498"/>
      <c r="I33" s="499"/>
      <c r="J33" s="517"/>
      <c r="K33" s="529"/>
      <c r="L33" s="530"/>
      <c r="M33" s="461"/>
      <c r="N33" s="432"/>
      <c r="O33" s="432"/>
    </row>
    <row r="34" spans="2:15">
      <c r="B34" s="54" t="s">
        <v>42</v>
      </c>
      <c r="C34" s="456"/>
      <c r="D34" s="473">
        <f t="shared" ref="D34:L34" si="4">D20-D32</f>
        <v>45043.699999999983</v>
      </c>
      <c r="E34" s="473">
        <f t="shared" si="4"/>
        <v>45454.35076999999</v>
      </c>
      <c r="F34" s="473">
        <f t="shared" si="4"/>
        <v>46780.980550000007</v>
      </c>
      <c r="G34" s="506">
        <f t="shared" si="4"/>
        <v>44681.100000000006</v>
      </c>
      <c r="H34" s="506">
        <f t="shared" si="4"/>
        <v>45280</v>
      </c>
      <c r="I34" s="507">
        <f t="shared" si="4"/>
        <v>-1500.9805499999718</v>
      </c>
      <c r="J34" s="521">
        <f>IF(J20="n/a","n/a",J20-J32)</f>
        <v>-9.6329280579721798E-3</v>
      </c>
      <c r="K34" s="530">
        <f t="shared" si="4"/>
        <v>46347.999999999971</v>
      </c>
      <c r="L34" s="530">
        <f t="shared" si="4"/>
        <v>46740.600000000006</v>
      </c>
      <c r="M34" s="461"/>
      <c r="N34" s="432"/>
      <c r="O34" s="432"/>
    </row>
    <row r="35" spans="2:15">
      <c r="B35" s="57"/>
      <c r="C35" s="464"/>
      <c r="D35" s="479"/>
      <c r="E35" s="479"/>
      <c r="F35" s="480"/>
      <c r="G35" s="508"/>
      <c r="H35" s="508"/>
      <c r="I35" s="509"/>
      <c r="J35" s="522"/>
      <c r="K35" s="532"/>
      <c r="L35" s="533"/>
      <c r="M35" s="465"/>
      <c r="N35" s="432"/>
      <c r="O35" s="432"/>
    </row>
    <row r="36" spans="2:15" ht="6" customHeight="1" thickBot="1">
      <c r="B36" s="58"/>
      <c r="C36" s="466"/>
      <c r="D36" s="481"/>
      <c r="E36" s="481"/>
      <c r="F36" s="482"/>
      <c r="G36" s="510"/>
      <c r="H36" s="510"/>
      <c r="I36" s="511"/>
      <c r="J36" s="523"/>
      <c r="K36" s="534"/>
      <c r="L36" s="535"/>
      <c r="M36" s="461"/>
      <c r="N36" s="432"/>
      <c r="O36" s="432"/>
    </row>
    <row r="37" spans="2:15">
      <c r="B37" s="59"/>
      <c r="C37" s="469"/>
      <c r="D37" s="473"/>
      <c r="E37" s="473"/>
      <c r="F37" s="474"/>
      <c r="G37" s="498"/>
      <c r="H37" s="498"/>
      <c r="I37" s="499"/>
      <c r="J37" s="517"/>
      <c r="K37" s="529"/>
      <c r="L37" s="530"/>
      <c r="M37" s="461"/>
      <c r="N37" s="432"/>
      <c r="O37" s="432"/>
    </row>
    <row r="38" spans="2:15">
      <c r="B38" s="60" t="s">
        <v>43</v>
      </c>
      <c r="C38" s="470"/>
      <c r="D38" s="483">
        <v>2218.1999999999998</v>
      </c>
      <c r="E38" s="483">
        <v>2182.9</v>
      </c>
      <c r="F38" s="484">
        <v>2188.2999999999997</v>
      </c>
      <c r="G38" s="506">
        <v>2178.3000000000002</v>
      </c>
      <c r="H38" s="506">
        <v>2153.3999999999996</v>
      </c>
      <c r="I38" s="499">
        <v>-34.900000000000091</v>
      </c>
      <c r="J38" s="517">
        <v>-1.5948453137138462E-2</v>
      </c>
      <c r="K38" s="529">
        <v>2153.3999999999996</v>
      </c>
      <c r="L38" s="530">
        <v>2153.3999999999996</v>
      </c>
      <c r="M38" s="461"/>
      <c r="N38" s="432"/>
      <c r="O38" s="432"/>
    </row>
    <row r="39" spans="2:15" ht="13.5" thickBot="1">
      <c r="B39" s="61"/>
      <c r="C39" s="471"/>
      <c r="D39" s="467"/>
      <c r="E39" s="467"/>
      <c r="F39" s="468"/>
      <c r="G39" s="512"/>
      <c r="H39" s="512"/>
      <c r="I39" s="513"/>
      <c r="J39" s="514"/>
      <c r="K39" s="485"/>
      <c r="L39" s="486"/>
      <c r="M39" s="461"/>
      <c r="N39" s="432"/>
      <c r="O39" s="432"/>
    </row>
    <row r="40" spans="2:15">
      <c r="C40" s="432"/>
      <c r="D40" s="432"/>
      <c r="E40" s="432"/>
      <c r="F40" s="432"/>
      <c r="G40" s="432"/>
      <c r="H40" s="432"/>
      <c r="I40" s="432"/>
      <c r="J40" s="432"/>
      <c r="K40" s="432"/>
      <c r="L40" s="432"/>
      <c r="M40" s="432"/>
      <c r="N40" s="432"/>
      <c r="O40" s="432"/>
    </row>
    <row r="41" spans="2:15">
      <c r="C41" s="432"/>
      <c r="D41" s="432"/>
      <c r="E41" s="432"/>
      <c r="F41" s="432"/>
      <c r="G41" s="432"/>
      <c r="H41" s="432"/>
      <c r="I41" s="432"/>
      <c r="J41" s="432"/>
      <c r="K41" s="442"/>
      <c r="L41" s="472"/>
      <c r="M41" s="432"/>
      <c r="N41" s="432"/>
      <c r="O41" s="432"/>
    </row>
    <row r="42" spans="2:15">
      <c r="C42" s="432"/>
      <c r="D42" s="432"/>
      <c r="E42" s="432"/>
      <c r="F42" s="432"/>
      <c r="G42" s="432"/>
      <c r="H42" s="432"/>
      <c r="I42" s="432"/>
      <c r="J42" s="432"/>
      <c r="K42" s="516"/>
      <c r="L42" s="516"/>
      <c r="M42" s="432"/>
      <c r="N42" s="432"/>
      <c r="O42" s="432"/>
    </row>
    <row r="43" spans="2:15">
      <c r="C43" s="432"/>
      <c r="D43" s="432"/>
      <c r="E43" s="432"/>
      <c r="F43" s="432"/>
      <c r="G43" s="432"/>
      <c r="H43" s="432"/>
      <c r="I43" s="432"/>
      <c r="J43" s="432"/>
      <c r="K43" s="432"/>
      <c r="L43" s="432"/>
      <c r="M43" s="432"/>
      <c r="N43" s="432"/>
      <c r="O43" s="432"/>
    </row>
    <row r="44" spans="2:15"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</row>
    <row r="45" spans="2:15">
      <c r="C45" s="432"/>
      <c r="D45" s="432"/>
      <c r="E45" s="432"/>
      <c r="F45" s="432"/>
      <c r="G45" s="432"/>
      <c r="H45" s="432"/>
      <c r="I45" s="432"/>
      <c r="J45" s="432"/>
      <c r="K45" s="515"/>
      <c r="L45" s="432"/>
      <c r="M45" s="432"/>
      <c r="N45" s="432"/>
      <c r="O45" s="432"/>
    </row>
    <row r="46" spans="2:15">
      <c r="C46" s="432"/>
      <c r="D46" s="432"/>
      <c r="E46" s="432"/>
      <c r="F46" s="432"/>
      <c r="G46" s="432"/>
      <c r="H46" s="432"/>
      <c r="I46" s="432"/>
      <c r="J46" s="432"/>
      <c r="K46" s="432"/>
      <c r="L46" s="432"/>
      <c r="M46" s="432"/>
      <c r="N46" s="432"/>
      <c r="O46" s="432"/>
    </row>
    <row r="47" spans="2:15"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</row>
    <row r="48" spans="2:15"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</row>
    <row r="49" spans="3:15"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</row>
    <row r="50" spans="3:15"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2"/>
      <c r="N50" s="432"/>
      <c r="O50" s="432"/>
    </row>
    <row r="51" spans="3:15"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</row>
    <row r="52" spans="3:15"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</row>
    <row r="53" spans="3:15"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2"/>
    </row>
    <row r="54" spans="3:15"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2"/>
    </row>
    <row r="55" spans="3:15"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</row>
    <row r="56" spans="3:15"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</row>
    <row r="57" spans="3:15"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</row>
    <row r="58" spans="3:15"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432"/>
    </row>
    <row r="59" spans="3:15"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</row>
    <row r="60" spans="3:15"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432"/>
    </row>
    <row r="61" spans="3:15"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</row>
    <row r="62" spans="3:15"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432"/>
      <c r="O62" s="432"/>
    </row>
    <row r="63" spans="3:15"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</row>
    <row r="64" spans="3:15">
      <c r="C64" s="432"/>
      <c r="D64" s="432"/>
      <c r="E64" s="432"/>
      <c r="F64" s="432"/>
      <c r="G64" s="432"/>
      <c r="H64" s="432"/>
      <c r="I64" s="432"/>
      <c r="J64" s="432"/>
      <c r="K64" s="432"/>
      <c r="L64" s="432"/>
      <c r="M64" s="432"/>
      <c r="N64" s="432"/>
      <c r="O64" s="432"/>
    </row>
    <row r="65" spans="3:15"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</row>
    <row r="66" spans="3:15"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</row>
    <row r="67" spans="3:15"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  <c r="N67" s="432"/>
      <c r="O67" s="432"/>
    </row>
    <row r="68" spans="3:15">
      <c r="C68" s="432"/>
      <c r="D68" s="432"/>
      <c r="E68" s="432"/>
      <c r="F68" s="432"/>
      <c r="G68" s="432"/>
      <c r="H68" s="432"/>
      <c r="I68" s="432"/>
      <c r="J68" s="432"/>
      <c r="K68" s="432"/>
      <c r="L68" s="432"/>
      <c r="M68" s="432"/>
      <c r="N68" s="432"/>
      <c r="O68" s="432"/>
    </row>
    <row r="69" spans="3:15"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</row>
    <row r="70" spans="3:15">
      <c r="C70" s="432"/>
      <c r="D70" s="432"/>
      <c r="E70" s="432"/>
      <c r="F70" s="432"/>
      <c r="G70" s="432"/>
      <c r="H70" s="432"/>
      <c r="I70" s="432"/>
      <c r="J70" s="432"/>
      <c r="K70" s="432"/>
      <c r="L70" s="432"/>
      <c r="M70" s="432"/>
      <c r="N70" s="432"/>
      <c r="O70" s="432"/>
    </row>
    <row r="71" spans="3:15"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</row>
    <row r="72" spans="3:15"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</row>
    <row r="73" spans="3:15">
      <c r="C73" s="432"/>
      <c r="D73" s="432"/>
      <c r="E73" s="432"/>
      <c r="F73" s="432"/>
      <c r="G73" s="432"/>
      <c r="H73" s="432"/>
      <c r="I73" s="432"/>
      <c r="J73" s="432"/>
      <c r="K73" s="432"/>
      <c r="L73" s="432"/>
      <c r="M73" s="432"/>
      <c r="N73" s="432"/>
      <c r="O73" s="432"/>
    </row>
    <row r="74" spans="3:15"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</row>
    <row r="75" spans="3:15"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2"/>
    </row>
    <row r="76" spans="3:15"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</row>
    <row r="77" spans="3:15"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2"/>
    </row>
    <row r="78" spans="3:15"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32"/>
      <c r="O78" s="432"/>
    </row>
    <row r="79" spans="3:15"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32"/>
      <c r="O79" s="432"/>
    </row>
    <row r="80" spans="3:15"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</row>
    <row r="81" spans="3:15"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2"/>
    </row>
    <row r="82" spans="3:15"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32"/>
      <c r="O82" s="432"/>
    </row>
    <row r="83" spans="3:15"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2"/>
    </row>
    <row r="84" spans="3:15"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2"/>
    </row>
    <row r="85" spans="3:15"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</row>
    <row r="86" spans="3:15"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</row>
    <row r="87" spans="3:15"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32"/>
      <c r="O87" s="432"/>
    </row>
    <row r="88" spans="3:15"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2"/>
    </row>
    <row r="89" spans="3:15"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2"/>
    </row>
    <row r="90" spans="3:15">
      <c r="C90" s="432"/>
      <c r="D90" s="432"/>
      <c r="E90" s="432"/>
      <c r="F90" s="432"/>
      <c r="G90" s="432"/>
      <c r="H90" s="432"/>
      <c r="I90" s="432"/>
      <c r="J90" s="432"/>
      <c r="K90" s="432"/>
      <c r="L90" s="432"/>
      <c r="M90" s="432"/>
      <c r="N90" s="432"/>
      <c r="O90" s="432"/>
    </row>
    <row r="91" spans="3:15">
      <c r="C91" s="432"/>
      <c r="D91" s="43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</row>
    <row r="92" spans="3:15"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</row>
    <row r="93" spans="3:15">
      <c r="C93" s="432"/>
      <c r="D93" s="432"/>
      <c r="E93" s="432"/>
      <c r="F93" s="432"/>
      <c r="G93" s="432"/>
      <c r="H93" s="432"/>
      <c r="I93" s="432"/>
      <c r="J93" s="432"/>
      <c r="K93" s="432"/>
      <c r="L93" s="432"/>
      <c r="M93" s="432"/>
      <c r="N93" s="432"/>
      <c r="O93" s="432"/>
    </row>
    <row r="94" spans="3:15"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2"/>
    </row>
    <row r="95" spans="3:15"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2"/>
    </row>
    <row r="96" spans="3:15">
      <c r="C96" s="432"/>
      <c r="D96" s="432"/>
      <c r="E96" s="432"/>
      <c r="F96" s="432"/>
      <c r="G96" s="432"/>
      <c r="H96" s="432"/>
      <c r="I96" s="432"/>
      <c r="J96" s="432"/>
      <c r="K96" s="432"/>
      <c r="L96" s="432"/>
      <c r="M96" s="432"/>
      <c r="N96" s="432"/>
      <c r="O96" s="432"/>
    </row>
    <row r="97" spans="3:15">
      <c r="C97" s="432"/>
      <c r="D97" s="432"/>
      <c r="E97" s="432"/>
      <c r="F97" s="432"/>
      <c r="G97" s="432"/>
      <c r="H97" s="432"/>
      <c r="I97" s="432"/>
      <c r="J97" s="432"/>
      <c r="K97" s="432"/>
      <c r="L97" s="432"/>
      <c r="M97" s="432"/>
      <c r="N97" s="432"/>
      <c r="O97" s="432"/>
    </row>
    <row r="98" spans="3:15"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</row>
    <row r="99" spans="3:15"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2"/>
    </row>
    <row r="100" spans="3:15">
      <c r="C100" s="432"/>
      <c r="D100" s="432"/>
      <c r="E100" s="432"/>
      <c r="F100" s="432"/>
      <c r="G100" s="432"/>
      <c r="H100" s="432"/>
      <c r="I100" s="432"/>
      <c r="J100" s="432"/>
      <c r="K100" s="432"/>
      <c r="L100" s="432"/>
      <c r="M100" s="432"/>
      <c r="N100" s="432"/>
      <c r="O100" s="432"/>
    </row>
    <row r="101" spans="3:15"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</row>
    <row r="102" spans="3:15">
      <c r="C102" s="432"/>
      <c r="D102" s="432"/>
      <c r="E102" s="432"/>
      <c r="F102" s="432"/>
      <c r="G102" s="432"/>
      <c r="H102" s="432"/>
      <c r="I102" s="432"/>
      <c r="J102" s="432"/>
      <c r="K102" s="432"/>
      <c r="L102" s="432"/>
      <c r="M102" s="432"/>
      <c r="N102" s="432"/>
      <c r="O102" s="432"/>
    </row>
    <row r="103" spans="3:15"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2"/>
    </row>
    <row r="104" spans="3:15"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</row>
    <row r="105" spans="3:15"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</row>
    <row r="106" spans="3:15"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</row>
    <row r="107" spans="3:15"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</row>
    <row r="108" spans="3:15"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</row>
    <row r="109" spans="3:15"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</row>
    <row r="110" spans="3:15"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2"/>
    </row>
    <row r="111" spans="3:15"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</row>
    <row r="112" spans="3:15"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</row>
    <row r="113" spans="3:15"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</row>
    <row r="114" spans="3:15"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</row>
    <row r="115" spans="3:15"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</row>
    <row r="116" spans="3:15"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</row>
    <row r="117" spans="3:15"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</row>
    <row r="118" spans="3:15"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</row>
    <row r="119" spans="3:15"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</row>
    <row r="120" spans="3:15"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</row>
    <row r="121" spans="3:15"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</row>
    <row r="122" spans="3:15"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</row>
    <row r="123" spans="3:15">
      <c r="C123" s="432"/>
      <c r="D123" s="432"/>
      <c r="E123" s="432"/>
      <c r="F123" s="432"/>
      <c r="G123" s="432"/>
      <c r="H123" s="432"/>
      <c r="I123" s="432"/>
      <c r="J123" s="432"/>
      <c r="K123" s="432"/>
      <c r="L123" s="432"/>
      <c r="M123" s="432"/>
      <c r="N123" s="432"/>
      <c r="O123" s="432"/>
    </row>
    <row r="124" spans="3:15">
      <c r="C124" s="432"/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</row>
    <row r="125" spans="3:15">
      <c r="C125" s="432"/>
      <c r="D125" s="432"/>
      <c r="E125" s="432"/>
      <c r="F125" s="432"/>
      <c r="G125" s="432"/>
      <c r="H125" s="432"/>
      <c r="I125" s="432"/>
      <c r="J125" s="432"/>
      <c r="K125" s="432"/>
      <c r="L125" s="432"/>
      <c r="M125" s="432"/>
      <c r="N125" s="432"/>
      <c r="O125" s="432"/>
    </row>
    <row r="126" spans="3:15"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</row>
    <row r="127" spans="3:15"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</row>
    <row r="128" spans="3:15"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</row>
    <row r="129" spans="3:15"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</row>
    <row r="130" spans="3:15"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</row>
    <row r="131" spans="3:15">
      <c r="C131" s="432"/>
      <c r="D131" s="432"/>
      <c r="E131" s="432"/>
      <c r="F131" s="432"/>
      <c r="G131" s="432"/>
      <c r="H131" s="432"/>
      <c r="I131" s="432"/>
      <c r="J131" s="432"/>
      <c r="K131" s="432"/>
      <c r="L131" s="432"/>
      <c r="M131" s="432"/>
      <c r="N131" s="432"/>
      <c r="O131" s="432"/>
    </row>
    <row r="132" spans="3:15"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</row>
  </sheetData>
  <mergeCells count="6">
    <mergeCell ref="B1:L1"/>
    <mergeCell ref="B2:L2"/>
    <mergeCell ref="I8:J8"/>
    <mergeCell ref="B3:L3"/>
    <mergeCell ref="I6:J6"/>
    <mergeCell ref="I7:J7"/>
  </mergeCells>
  <printOptions horizontalCentered="1"/>
  <pageMargins left="0.75" right="0.75" top="1" bottom="1" header="0.5" footer="0.5"/>
  <pageSetup scale="86" orientation="landscape" r:id="rId1"/>
  <headerFooter alignWithMargins="0"/>
  <ignoredErrors>
    <ignoredError sqref="G6 F7 H7" numberStoredAsText="1"/>
    <ignoredError sqref="J31" evalError="1"/>
    <ignoredError sqref="J32:J34" evalError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47" t="s">
        <v>457</v>
      </c>
      <c r="E1" s="548"/>
      <c r="F1" s="549" t="s">
        <v>458</v>
      </c>
      <c r="G1" s="551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50"/>
      <c r="G2" s="552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57" t="s">
        <v>523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338"/>
    </row>
    <row r="2" spans="1:21" ht="22.5" customHeight="1" thickBot="1">
      <c r="A2" s="559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338"/>
    </row>
    <row r="3" spans="1:21" s="341" customFormat="1" ht="30.75" customHeight="1">
      <c r="A3" s="340" t="s">
        <v>471</v>
      </c>
      <c r="B3" s="556" t="s">
        <v>522</v>
      </c>
      <c r="C3" s="555"/>
      <c r="D3" s="553" t="s">
        <v>501</v>
      </c>
      <c r="E3" s="561"/>
      <c r="F3" s="556" t="s">
        <v>500</v>
      </c>
      <c r="G3" s="555"/>
      <c r="H3" s="556" t="s">
        <v>260</v>
      </c>
      <c r="I3" s="555"/>
      <c r="J3" s="553" t="s">
        <v>500</v>
      </c>
      <c r="K3" s="561"/>
      <c r="L3" s="556" t="s">
        <v>260</v>
      </c>
      <c r="M3" s="555"/>
      <c r="N3" s="556" t="s">
        <v>472</v>
      </c>
      <c r="O3" s="555"/>
      <c r="P3" s="553" t="s">
        <v>473</v>
      </c>
      <c r="Q3" s="555"/>
      <c r="R3" s="553" t="s">
        <v>474</v>
      </c>
      <c r="S3" s="554"/>
      <c r="T3" s="553" t="s">
        <v>475</v>
      </c>
      <c r="U3" s="555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9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62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13" ht="26.25" customHeight="1">
      <c r="A2" s="564" t="s">
        <v>511</v>
      </c>
      <c r="B2" s="564"/>
      <c r="C2" s="564"/>
      <c r="D2" s="564"/>
      <c r="E2" s="564"/>
      <c r="F2" s="564"/>
      <c r="G2" s="564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565" t="s">
        <v>516</v>
      </c>
      <c r="C10" s="566"/>
      <c r="D10" s="566"/>
      <c r="E10" s="566"/>
      <c r="F10" s="566"/>
      <c r="G10" s="566"/>
    </row>
    <row r="11" spans="1:13">
      <c r="B11" s="567"/>
      <c r="C11" s="567"/>
      <c r="D11" s="567"/>
      <c r="E11" s="567"/>
      <c r="F11" s="567"/>
      <c r="G11" s="567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9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569" t="s">
        <v>8</v>
      </c>
      <c r="B4" s="570" t="s">
        <v>261</v>
      </c>
      <c r="C4" s="569" t="s">
        <v>47</v>
      </c>
      <c r="D4" s="569"/>
      <c r="E4" s="569" t="s">
        <v>508</v>
      </c>
      <c r="F4" s="569"/>
      <c r="G4" s="568" t="s">
        <v>509</v>
      </c>
      <c r="H4" s="568" t="s">
        <v>510</v>
      </c>
    </row>
    <row r="5" spans="1:22" ht="48" customHeight="1">
      <c r="A5" s="569"/>
      <c r="B5" s="571"/>
      <c r="C5" s="167">
        <v>2011</v>
      </c>
      <c r="D5" s="167">
        <v>2012</v>
      </c>
      <c r="E5" s="167">
        <v>2011</v>
      </c>
      <c r="F5" s="167">
        <v>2012</v>
      </c>
      <c r="G5" s="568"/>
      <c r="H5" s="568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9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62"/>
      <c r="B1" s="562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</row>
    <row r="2" spans="1:14" ht="26.25" customHeight="1">
      <c r="A2" s="12"/>
      <c r="B2" s="12"/>
      <c r="C2" s="578" t="s">
        <v>517</v>
      </c>
      <c r="D2" s="578"/>
      <c r="E2" s="578"/>
      <c r="F2" s="578"/>
      <c r="G2" s="578"/>
      <c r="H2" s="578"/>
      <c r="I2" s="578"/>
      <c r="J2" s="578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576" t="s">
        <v>518</v>
      </c>
      <c r="E4" s="579" t="s">
        <v>519</v>
      </c>
      <c r="F4" s="579" t="s">
        <v>520</v>
      </c>
      <c r="G4" s="572" t="s">
        <v>521</v>
      </c>
      <c r="H4" s="573"/>
      <c r="I4" s="231" t="s">
        <v>7</v>
      </c>
      <c r="J4" s="232"/>
    </row>
    <row r="5" spans="1:14" s="19" customFormat="1" ht="15" customHeight="1">
      <c r="C5" s="233"/>
      <c r="D5" s="577"/>
      <c r="E5" s="580"/>
      <c r="F5" s="580"/>
      <c r="G5" s="574"/>
      <c r="H5" s="575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9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28"/>
    </row>
    <row r="2" spans="2:12" ht="20.25">
      <c r="B2" s="582" t="s">
        <v>13</v>
      </c>
      <c r="C2" s="582"/>
      <c r="D2" s="582"/>
      <c r="E2" s="582"/>
      <c r="F2" s="582"/>
      <c r="G2" s="582"/>
      <c r="H2" s="582"/>
      <c r="I2" s="582"/>
      <c r="J2" s="582"/>
      <c r="K2" s="582"/>
      <c r="L2" s="63"/>
    </row>
    <row r="3" spans="2:12" ht="20.25">
      <c r="B3" s="542" t="s">
        <v>44</v>
      </c>
      <c r="C3" s="542"/>
      <c r="D3" s="542"/>
      <c r="E3" s="542"/>
      <c r="F3" s="542"/>
      <c r="G3" s="542"/>
      <c r="H3" s="542"/>
      <c r="I3" s="542"/>
      <c r="J3" s="542"/>
      <c r="K3" s="542"/>
      <c r="L3" s="29"/>
    </row>
    <row r="4" spans="2:12" ht="15.75">
      <c r="B4" s="544" t="s">
        <v>15</v>
      </c>
      <c r="C4" s="544"/>
      <c r="D4" s="544"/>
      <c r="E4" s="544"/>
      <c r="F4" s="544"/>
      <c r="G4" s="544"/>
      <c r="H4" s="544"/>
      <c r="I4" s="544"/>
      <c r="J4" s="544"/>
      <c r="K4" s="544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84" t="s">
        <v>16</v>
      </c>
      <c r="I11" s="584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85" t="s">
        <v>525</v>
      </c>
      <c r="I12" s="585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81" t="s">
        <v>20</v>
      </c>
      <c r="I13" s="581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9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Appendix 2 - Budget by Category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2 - Budget by Category'!Print_Area</vt:lpstr>
      <vt:lpstr>Outlooks!Print_Area</vt:lpstr>
      <vt:lpstr>'Table 2 2010 Variance Review'!Print_Area</vt:lpstr>
      <vt:lpstr>'Table3 2011 Rec''d Base Bud CM'!Print_Area</vt:lpstr>
      <vt:lpstr>'Appendix 2 - Budget by Category'!Print_Titles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2012-07-31T19:49:08Z</cp:lastPrinted>
  <dcterms:created xsi:type="dcterms:W3CDTF">2004-10-07T19:14:42Z</dcterms:created>
  <dcterms:modified xsi:type="dcterms:W3CDTF">2012-08-01T15:21:02Z</dcterms:modified>
</cp:coreProperties>
</file>