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98chi\Downloads\"/>
    </mc:Choice>
  </mc:AlternateContent>
  <xr:revisionPtr revIDLastSave="0" documentId="13_ncr:1_{48F9D8AF-4CB6-4F14-8BD7-5B6E7EC0D71D}" xr6:coauthVersionLast="47" xr6:coauthVersionMax="47" xr10:uidLastSave="{00000000-0000-0000-0000-000000000000}"/>
  <bookViews>
    <workbookView xWindow="-120" yWindow="-120" windowWidth="20730" windowHeight="11040" activeTab="2" xr2:uid="{00000000-000D-0000-FFFF-FFFF00000000}"/>
  </bookViews>
  <sheets>
    <sheet name="Tasks" sheetId="2" r:id="rId1"/>
    <sheet name="Expense" sheetId="1" r:id="rId2"/>
    <sheet name="Soultion" sheetId="3" r:id="rId3"/>
  </sheets>
  <definedNames>
    <definedName name="_xlnm._FilterDatabase" localSheetId="1" hidden="1">Expense!$A$1:$C$51</definedName>
  </definedNames>
  <calcPr calcId="191029"/>
  <pivotCaches>
    <pivotCache cacheId="0" r:id="rId4"/>
    <pivotCache cacheId="1" r:id="rId5"/>
    <pivotCache cacheId="2" r:id="rId6"/>
    <pivotCache cacheId="3"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1" i="3" l="1"/>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2" i="3"/>
  <c r="E163" i="3"/>
  <c r="E164" i="3"/>
  <c r="E165" i="3"/>
  <c r="E166" i="3"/>
  <c r="E167" i="3"/>
  <c r="E168" i="3"/>
  <c r="E169" i="3"/>
  <c r="E170" i="3"/>
  <c r="E171" i="3"/>
  <c r="E172" i="3"/>
  <c r="E173" i="3"/>
  <c r="E125" i="3"/>
  <c r="E126" i="3"/>
  <c r="E127" i="3"/>
  <c r="E128" i="3"/>
  <c r="E129" i="3"/>
  <c r="E130" i="3"/>
  <c r="E131" i="3"/>
  <c r="E132" i="3"/>
  <c r="E133" i="3"/>
  <c r="E124" i="3"/>
  <c r="C52" i="1"/>
  <c r="B190" i="3"/>
  <c r="B191" i="3" s="1"/>
</calcChain>
</file>

<file path=xl/sharedStrings.xml><?xml version="1.0" encoding="utf-8"?>
<sst xmlns="http://schemas.openxmlformats.org/spreadsheetml/2006/main" count="428" uniqueCount="53">
  <si>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</si>
  <si>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</si>
  <si>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</si>
  <si>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</si>
  <si>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</si>
  <si>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</si>
  <si>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</si>
  <si>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</si>
  <si>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</si>
  <si>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</si>
  <si>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</si>
  <si>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</si>
  <si>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</si>
  <si>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</si>
  <si>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</si>
  <si>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</si>
  <si>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</si>
  <si>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</si>
  <si>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</si>
  <si>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</si>
  <si>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</si>
  <si>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</si>
  <si>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</si>
  <si>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</si>
  <si>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 of Items</t>
  </si>
  <si>
    <t>Sum of Expense</t>
  </si>
  <si>
    <t>Row Labels</t>
  </si>
  <si>
    <t>Grand Total</t>
  </si>
  <si>
    <t>Task 1 : How many times has Priya done transactions on online shopping, ordering food and gifts?</t>
  </si>
  <si>
    <t>Task 2 : Calculate the total expenses against each distinct item.</t>
  </si>
  <si>
    <t>Task 3 : Arrange the item-wise total expense in descending order.</t>
  </si>
  <si>
    <t>Task 4 : Present the item-wise total expense through a chart that shows the expense of each item as a percentage of the total expense. Don’t take trip expenses into consideration.</t>
  </si>
  <si>
    <t>Task 5 : Present the expense pattern visually over 3 months.</t>
  </si>
  <si>
    <t>Oct</t>
  </si>
  <si>
    <t>Nov</t>
  </si>
  <si>
    <t>Dec</t>
  </si>
  <si>
    <t>Task 6 : Add a new column to the data table, name it as “Category” and apply data validation with drop-down fields as “Essentials” and “Non-essentials”. Fill in the column.</t>
  </si>
  <si>
    <t>Category</t>
  </si>
  <si>
    <t>Essentials</t>
  </si>
  <si>
    <t>Non-essentials</t>
  </si>
  <si>
    <t>Task 7 : Add another new column and name it as “Cost Type”. For each item, if the expense is more than 2000, tag it as “Over budget”, else, tag it as “Within budget”.</t>
  </si>
  <si>
    <t>Cost Type</t>
  </si>
  <si>
    <t>Task 8 : Mention the ways how Priya can reduce her expenses. Justify each point.</t>
  </si>
  <si>
    <t>gifts</t>
  </si>
  <si>
    <t>movie with friends</t>
  </si>
  <si>
    <t>online shopping</t>
  </si>
  <si>
    <t>ordering food</t>
  </si>
  <si>
    <t>trip</t>
  </si>
  <si>
    <t>Within budget</t>
  </si>
  <si>
    <t>Over budget</t>
  </si>
  <si>
    <t xml:space="preserve">Total </t>
  </si>
  <si>
    <t>Priya can reduce her expenses in Trip,Online shopping,Movie with friends and Gifts.</t>
  </si>
  <si>
    <t>After removing,T,OS,MF,G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</si>
</sst>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1" xfId="0" applyBorder="1"/>
    <xf numFmtId="0" fontId="2" fillId="2"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14"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0" borderId="1" xfId="0" applyBorder="1" applyAlignment="1">
      <alignment horizontal="left"/>
    </xf>
    <xf numFmtId="14" fontId="3" fillId="3"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4" fontId="3" fillId="4" borderId="1" xfId="0" applyNumberFormat="1" applyFont="1" applyFill="1" applyBorder="1" applyAlignment="1">
      <alignment horizontal="left" vertical="center" wrapText="1"/>
    </xf>
    <xf numFmtId="0" fontId="0" fillId="0" borderId="0" xfId="0" applyAlignment="1">
      <alignment horizontal="left" indent="2"/>
    </xf>
    <xf numFmtId="0" fontId="0" fillId="5" borderId="0" xfId="0" applyFill="1" applyAlignment="1">
      <alignment horizontal="left"/>
    </xf>
    <xf numFmtId="0" fontId="0" fillId="5" borderId="0" xfId="0" applyFill="1"/>
    <xf numFmtId="2" fontId="0" fillId="0" borderId="0" xfId="0" applyNumberFormat="1"/>
    <xf numFmtId="0" fontId="0" fillId="6" borderId="0" xfId="0" applyFill="1" applyAlignment="1">
      <alignment horizontal="left"/>
    </xf>
    <xf numFmtId="2" fontId="0" fillId="6" borderId="0" xfId="0" applyNumberFormat="1" applyFill="1"/>
    <xf numFmtId="0" fontId="0" fillId="7" borderId="0" xfId="0" applyFill="1" applyAlignment="1">
      <alignment horizontal="center"/>
    </xf>
  </cellXfs>
  <cellStyles count="1">
    <cellStyle name="Normal" xfId="0" builtinId="0"/>
  </cellStyles>
  <dxfs count="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[Chirag_sharma_Priyas Expense Summary.xlsx]Soultion!PivotTable9</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percentage</a:t>
            </a:r>
            <a:r>
              <a:rPr lang="en-US" baseline="0"/>
              <a:t> of the total expense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Soultion!$B$40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8C0-4F42-A4AF-51FA9F5FBD3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8C0-4F42-A4AF-51FA9F5FBD3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8C0-4F42-A4AF-51FA9F5FBD3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8C0-4F42-A4AF-51FA9F5FBD3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8C0-4F42-A4AF-51FA9F5FBD3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8C0-4F42-A4AF-51FA9F5FBD35}"/>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8C0-4F42-A4AF-51FA9F5FBD35}"/>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8C0-4F42-A4AF-51FA9F5FBD35}"/>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A22A-4FF0-98CB-25B8C5D2202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88C0-4F42-A4AF-51FA9F5FBD35}"/>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88C0-4F42-A4AF-51FA9F5FBD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Soultion!$A$41:$A$52</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Soultion!$B$41:$B$52</c:f>
              <c:numCache>
                <c:formatCode>0.00%</c:formatCode>
                <c:ptCount val="11"/>
                <c:pt idx="0">
                  <c:v>2.6486157397449427E-2</c:v>
                </c:pt>
                <c:pt idx="1">
                  <c:v>5.8585050083907048E-2</c:v>
                </c:pt>
                <c:pt idx="2">
                  <c:v>9.9710282728085964E-2</c:v>
                </c:pt>
                <c:pt idx="3">
                  <c:v>0.13629526164044803</c:v>
                </c:pt>
                <c:pt idx="4">
                  <c:v>2.4739299156617194E-2</c:v>
                </c:pt>
                <c:pt idx="5">
                  <c:v>4.5332417569414613E-2</c:v>
                </c:pt>
                <c:pt idx="6">
                  <c:v>0.13084345117483009</c:v>
                </c:pt>
                <c:pt idx="7">
                  <c:v>3.2553093359011187E-2</c:v>
                </c:pt>
                <c:pt idx="8">
                  <c:v>0.17870193269310497</c:v>
                </c:pt>
                <c:pt idx="9">
                  <c:v>0.21035924626178473</c:v>
                </c:pt>
                <c:pt idx="10">
                  <c:v>5.639380793534679E-2</c:v>
                </c:pt>
              </c:numCache>
            </c:numRef>
          </c:val>
          <c:extLst>
            <c:ext xmlns:c16="http://schemas.microsoft.com/office/drawing/2014/chart" uri="{C3380CC4-5D6E-409C-BE32-E72D297353CC}">
              <c16:uniqueId val="{00000000-A22A-4FF0-98CB-25B8C5D2202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[Chirag_sharma_Priyas Expense Summary.xlsx]Soultion!PivotTable14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Soultion!$B$55</c:f>
              <c:strCache>
                <c:ptCount val="1"/>
                <c:pt idx="0">
                  <c:v>Total</c:v>
                </c:pt>
              </c:strCache>
            </c:strRef>
          </c:tx>
          <c:spPr>
            <a:solidFill>
              <a:schemeClr val="accent1"/>
            </a:solidFill>
            <a:ln>
              <a:noFill/>
            </a:ln>
            <a:effectLst/>
          </c:spPr>
          <c:invertIfNegative val="0"/>
          <c:cat>
            <c:strRef>
              <c:f>Soultion!$A$56:$A$59</c:f>
              <c:strCache>
                <c:ptCount val="3"/>
                <c:pt idx="0">
                  <c:v>Oct</c:v>
                </c:pt>
                <c:pt idx="1">
                  <c:v>Nov</c:v>
                </c:pt>
                <c:pt idx="2">
                  <c:v>Dec</c:v>
                </c:pt>
              </c:strCache>
            </c:strRef>
          </c:cat>
          <c:val>
            <c:numRef>
              <c:f>Soultion!$B$56:$B$59</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A8E7-407A-8B9F-4EFEFF4C6428}"/>
            </c:ext>
          </c:extLst>
        </c:ser>
        <c:dLbls>
          <c:showLegendKey val="0"/>
          <c:showVal val="0"/>
          <c:showCatName val="0"/>
          <c:showSerName val="0"/>
          <c:showPercent val="0"/>
          <c:showBubbleSize val="0"/>
        </c:dLbls>
        <c:gapWidth val="219"/>
        <c:overlap val="-27"/>
        <c:axId val="561904440"/>
        <c:axId val="561903384"/>
      </c:barChart>
      <c:catAx>
        <c:axId val="5619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03384"/>
        <c:crosses val="autoZero"/>
        <c:auto val="1"/>
        <c:lblAlgn val="ctr"/>
        <c:lblOffset val="100"/>
        <c:noMultiLvlLbl val="0"/>
      </c:catAx>
      <c:valAx>
        <c:axId val="56190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0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65126</xdr:colOff>
      <xdr:row>39</xdr:row>
      <xdr:rowOff>24848</xdr:rowOff>
    </xdr:from>
    <xdr:to>
      <xdr:col>8</xdr:col>
      <xdr:colOff>347870</xdr:colOff>
      <xdr:row>52</xdr:row>
      <xdr:rowOff>16566</xdr:rowOff>
    </xdr:to>
    <xdr:graphicFrame macro="">
      <xdr:nvGraphicFramePr>
        <xdr:cNvPr id="2" name="Chart 1">
          <a:extLst>
            <a:ext uri="{FF2B5EF4-FFF2-40B4-BE49-F238E27FC236}">
              <a16:creationId xmlns:a16="http://schemas.microsoft.com/office/drawing/2014/main" id="{6C91D66D-C4A1-41EB-3E2F-A3C90E0BE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49697</xdr:colOff>
      <xdr:row>54</xdr:row>
      <xdr:rowOff>3313</xdr:rowOff>
    </xdr:from>
    <xdr:to>
      <xdr:col>8</xdr:col>
      <xdr:colOff>1</xdr:colOff>
      <xdr:row>66</xdr:row>
      <xdr:rowOff>0</xdr:rowOff>
    </xdr:to>
    <xdr:graphicFrame macro="">
      <xdr:nvGraphicFramePr>
        <xdr:cNvPr id="3" name="Chart 2">
          <a:extLst>
            <a:ext uri="{FF2B5EF4-FFF2-40B4-BE49-F238E27FC236}">
              <a16:creationId xmlns:a16="http://schemas.microsoft.com/office/drawing/2014/main" id="{C3D5DB0A-C0D4-617F-1E3B-E9E8C4DDD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Sharma" refreshedDate="45579.467047800928" createdVersion="8" refreshedVersion="8" minRefreshableVersion="3" recordCount="50" xr:uid="{7BEF909C-ECC3-43EF-8682-A52545DA0373}">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Sharma" refreshedDate="45579.561142592589" createdVersion="8" refreshedVersion="8" minRefreshableVersion="3" recordCount="50" xr:uid="{2594D5A2-7787-41A9-84DB-E660750B0C0F}">
  <cacheSource type="worksheet">
    <worksheetSource ref="A69:D119" sheet="Soultion"/>
  </cacheSource>
  <cacheFields count="4">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ount="2">
        <s v="Essentials"/>
        <s v="Non-essential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Sharma" refreshedDate="45579.563953124998" createdVersion="8" refreshedVersion="8" minRefreshableVersion="3" recordCount="50" xr:uid="{D4D7D583-D60F-4A57-AB4F-DBA938365666}">
  <cacheSource type="worksheet">
    <worksheetSource ref="A123:E173" sheet="Soultion"/>
  </cacheSource>
  <cacheFields count="5">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Category" numFmtId="0">
      <sharedItems count="2">
        <s v="Essentials"/>
        <s v="Non-essentials"/>
      </sharedItems>
    </cacheField>
    <cacheField name="Cost Type" numFmtId="0">
      <sharedItems count="2">
        <s v="Over budget"/>
        <s v="Within budge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Sharma" refreshedDate="45579.565687499999" createdVersion="8" refreshedVersion="8" minRefreshableVersion="3" recordCount="50" xr:uid="{5834EBCE-7F2C-49BA-87E1-66BCFF73DB97}">
  <cacheSource type="worksheet">
    <worksheetSource ref="B123:C173" sheet="Soultion"/>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x v="0"/>
  </r>
  <r>
    <d v="2021-10-01T00:00:00"/>
    <x v="1"/>
    <n v="767"/>
    <x v="1"/>
  </r>
  <r>
    <d v="2021-10-01T00:00:00"/>
    <x v="2"/>
    <n v="2500"/>
    <x v="0"/>
  </r>
  <r>
    <d v="2021-10-04T00:00:00"/>
    <x v="3"/>
    <n v="710"/>
    <x v="0"/>
  </r>
  <r>
    <d v="2021-10-04T00:00:00"/>
    <x v="4"/>
    <n v="760"/>
    <x v="0"/>
  </r>
  <r>
    <d v="2021-10-07T00:00:00"/>
    <x v="5"/>
    <n v="1900"/>
    <x v="1"/>
  </r>
  <r>
    <d v="2021-10-08T00:00:00"/>
    <x v="6"/>
    <n v="450"/>
    <x v="1"/>
  </r>
  <r>
    <d v="2021-10-15T00:00:00"/>
    <x v="7"/>
    <n v="620"/>
    <x v="1"/>
  </r>
  <r>
    <d v="2021-10-16T00:00:00"/>
    <x v="8"/>
    <n v="470"/>
    <x v="0"/>
  </r>
  <r>
    <d v="2021-10-18T00:00:00"/>
    <x v="1"/>
    <n v="970"/>
    <x v="1"/>
  </r>
  <r>
    <d v="2021-10-18T00:00:00"/>
    <x v="0"/>
    <n v="1075"/>
    <x v="0"/>
  </r>
  <r>
    <d v="2021-10-19T00:00:00"/>
    <x v="6"/>
    <n v="489"/>
    <x v="1"/>
  </r>
  <r>
    <d v="2021-10-22T00:00:00"/>
    <x v="2"/>
    <n v="1574.1"/>
    <x v="0"/>
  </r>
  <r>
    <d v="2021-10-22T00:00:00"/>
    <x v="4"/>
    <n v="550"/>
    <x v="0"/>
  </r>
  <r>
    <d v="2021-10-25T00:00:00"/>
    <x v="9"/>
    <n v="423"/>
    <x v="0"/>
  </r>
  <r>
    <d v="2021-10-27T00:00:00"/>
    <x v="9"/>
    <n v="358.22"/>
    <x v="0"/>
  </r>
  <r>
    <d v="2021-10-27T00:00:00"/>
    <x v="7"/>
    <n v="520"/>
    <x v="1"/>
  </r>
  <r>
    <d v="2021-10-28T00:00:00"/>
    <x v="3"/>
    <n v="300"/>
    <x v="0"/>
  </r>
  <r>
    <d v="2021-10-29T00:00:00"/>
    <x v="9"/>
    <n v="407.05"/>
    <x v="0"/>
  </r>
  <r>
    <d v="2021-10-30T00:00:00"/>
    <x v="2"/>
    <n v="300"/>
    <x v="0"/>
  </r>
  <r>
    <d v="2021-11-01T00:00:00"/>
    <x v="1"/>
    <n v="2327"/>
    <x v="1"/>
  </r>
  <r>
    <d v="2021-11-02T00:00:00"/>
    <x v="5"/>
    <n v="1150"/>
    <x v="1"/>
  </r>
  <r>
    <d v="2021-11-04T00:00:00"/>
    <x v="5"/>
    <n v="1138"/>
    <x v="1"/>
  </r>
  <r>
    <d v="2021-11-05T00:00:00"/>
    <x v="1"/>
    <n v="500"/>
    <x v="1"/>
  </r>
  <r>
    <d v="2021-11-08T00:00:00"/>
    <x v="4"/>
    <n v="702"/>
    <x v="0"/>
  </r>
  <r>
    <d v="2021-11-09T00:00:00"/>
    <x v="2"/>
    <n v="1600"/>
    <x v="0"/>
  </r>
  <r>
    <d v="2021-11-12T00:00:00"/>
    <x v="3"/>
    <n v="600"/>
    <x v="0"/>
  </r>
  <r>
    <d v="2021-11-15T00:00:00"/>
    <x v="1"/>
    <n v="900"/>
    <x v="1"/>
  </r>
  <r>
    <d v="2021-11-15T00:00:00"/>
    <x v="4"/>
    <n v="150"/>
    <x v="0"/>
  </r>
  <r>
    <d v="2021-11-15T00:00:00"/>
    <x v="0"/>
    <n v="2100"/>
    <x v="0"/>
  </r>
  <r>
    <d v="2021-11-17T00:00:00"/>
    <x v="8"/>
    <n v="470.63"/>
    <x v="0"/>
  </r>
  <r>
    <d v="2021-11-17T00:00:00"/>
    <x v="9"/>
    <n v="322.64"/>
    <x v="0"/>
  </r>
  <r>
    <d v="2021-11-18T00:00:00"/>
    <x v="7"/>
    <n v="428"/>
    <x v="1"/>
  </r>
  <r>
    <d v="2021-11-19T00:00:00"/>
    <x v="3"/>
    <n v="447"/>
    <x v="0"/>
  </r>
  <r>
    <d v="2021-11-22T00:00:00"/>
    <x v="2"/>
    <n v="1720"/>
    <x v="0"/>
  </r>
  <r>
    <d v="2021-11-24T00:00:00"/>
    <x v="4"/>
    <n v="540"/>
    <x v="0"/>
  </r>
  <r>
    <d v="2021-11-25T00:00:00"/>
    <x v="6"/>
    <n v="314"/>
    <x v="1"/>
  </r>
  <r>
    <d v="2021-11-26T00:00:00"/>
    <x v="7"/>
    <n v="518"/>
    <x v="1"/>
  </r>
  <r>
    <d v="2021-11-26T00:00:00"/>
    <x v="1"/>
    <n v="2000"/>
    <x v="1"/>
  </r>
  <r>
    <d v="2021-11-29T00:00:00"/>
    <x v="6"/>
    <n v="337"/>
    <x v="1"/>
  </r>
  <r>
    <d v="2021-11-30T00:00:00"/>
    <x v="7"/>
    <n v="500"/>
    <x v="1"/>
  </r>
  <r>
    <d v="2021-12-01T00:00:00"/>
    <x v="2"/>
    <n v="2500"/>
    <x v="0"/>
  </r>
  <r>
    <d v="2021-12-04T00:00:00"/>
    <x v="3"/>
    <n v="710"/>
    <x v="0"/>
  </r>
  <r>
    <d v="2021-12-07T00:00:00"/>
    <x v="0"/>
    <n v="2300"/>
    <x v="0"/>
  </r>
  <r>
    <d v="2021-12-09T00:00:00"/>
    <x v="10"/>
    <n v="12000"/>
    <x v="1"/>
  </r>
  <r>
    <d v="2021-12-15T00:00:00"/>
    <x v="5"/>
    <n v="1500"/>
    <x v="1"/>
  </r>
  <r>
    <d v="2021-12-17T00:00:00"/>
    <x v="8"/>
    <n v="470.63"/>
    <x v="0"/>
  </r>
  <r>
    <d v="2021-12-20T00:00:00"/>
    <x v="6"/>
    <n v="267"/>
    <x v="1"/>
  </r>
  <r>
    <d v="2021-12-23T00:00:00"/>
    <x v="4"/>
    <n v="640"/>
    <x v="0"/>
  </r>
  <r>
    <d v="2021-12-23T00:00:00"/>
    <x v="3"/>
    <n v="45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x v="0"/>
    <x v="0"/>
  </r>
  <r>
    <d v="2021-10-01T00:00:00"/>
    <x v="1"/>
    <n v="767"/>
    <x v="1"/>
    <x v="1"/>
  </r>
  <r>
    <d v="2021-10-01T00:00:00"/>
    <x v="2"/>
    <n v="2500"/>
    <x v="0"/>
    <x v="0"/>
  </r>
  <r>
    <d v="2021-10-04T00:00:00"/>
    <x v="3"/>
    <n v="710"/>
    <x v="0"/>
    <x v="1"/>
  </r>
  <r>
    <d v="2021-10-04T00:00:00"/>
    <x v="4"/>
    <n v="760"/>
    <x v="0"/>
    <x v="1"/>
  </r>
  <r>
    <d v="2021-10-07T00:00:00"/>
    <x v="5"/>
    <n v="1900"/>
    <x v="1"/>
    <x v="1"/>
  </r>
  <r>
    <d v="2021-10-08T00:00:00"/>
    <x v="6"/>
    <n v="450"/>
    <x v="1"/>
    <x v="1"/>
  </r>
  <r>
    <d v="2021-10-15T00:00:00"/>
    <x v="7"/>
    <n v="620"/>
    <x v="1"/>
    <x v="1"/>
  </r>
  <r>
    <d v="2021-10-16T00:00:00"/>
    <x v="8"/>
    <n v="470"/>
    <x v="0"/>
    <x v="1"/>
  </r>
  <r>
    <d v="2021-10-18T00:00:00"/>
    <x v="1"/>
    <n v="970"/>
    <x v="1"/>
    <x v="1"/>
  </r>
  <r>
    <d v="2021-10-18T00:00:00"/>
    <x v="0"/>
    <n v="1075"/>
    <x v="0"/>
    <x v="1"/>
  </r>
  <r>
    <d v="2021-10-19T00:00:00"/>
    <x v="6"/>
    <n v="489"/>
    <x v="1"/>
    <x v="1"/>
  </r>
  <r>
    <d v="2021-10-22T00:00:00"/>
    <x v="2"/>
    <n v="1574.1"/>
    <x v="0"/>
    <x v="1"/>
  </r>
  <r>
    <d v="2021-10-22T00:00:00"/>
    <x v="4"/>
    <n v="550"/>
    <x v="0"/>
    <x v="1"/>
  </r>
  <r>
    <d v="2021-10-25T00:00:00"/>
    <x v="9"/>
    <n v="423"/>
    <x v="0"/>
    <x v="1"/>
  </r>
  <r>
    <d v="2021-10-27T00:00:00"/>
    <x v="9"/>
    <n v="358.22"/>
    <x v="0"/>
    <x v="1"/>
  </r>
  <r>
    <d v="2021-10-27T00:00:00"/>
    <x v="7"/>
    <n v="520"/>
    <x v="1"/>
    <x v="1"/>
  </r>
  <r>
    <d v="2021-10-28T00:00:00"/>
    <x v="3"/>
    <n v="300"/>
    <x v="1"/>
    <x v="1"/>
  </r>
  <r>
    <d v="2021-10-29T00:00:00"/>
    <x v="9"/>
    <n v="407.05"/>
    <x v="0"/>
    <x v="1"/>
  </r>
  <r>
    <d v="2021-10-30T00:00:00"/>
    <x v="2"/>
    <n v="300"/>
    <x v="0"/>
    <x v="1"/>
  </r>
  <r>
    <d v="2021-11-01T00:00:00"/>
    <x v="1"/>
    <n v="2327"/>
    <x v="1"/>
    <x v="0"/>
  </r>
  <r>
    <d v="2021-11-02T00:00:00"/>
    <x v="5"/>
    <n v="1150"/>
    <x v="1"/>
    <x v="1"/>
  </r>
  <r>
    <d v="2021-11-04T00:00:00"/>
    <x v="5"/>
    <n v="1138"/>
    <x v="1"/>
    <x v="1"/>
  </r>
  <r>
    <d v="2021-11-05T00:00:00"/>
    <x v="1"/>
    <n v="500"/>
    <x v="1"/>
    <x v="1"/>
  </r>
  <r>
    <d v="2021-11-08T00:00:00"/>
    <x v="4"/>
    <n v="702"/>
    <x v="0"/>
    <x v="1"/>
  </r>
  <r>
    <d v="2021-11-09T00:00:00"/>
    <x v="2"/>
    <n v="1600"/>
    <x v="0"/>
    <x v="1"/>
  </r>
  <r>
    <d v="2021-11-12T00:00:00"/>
    <x v="3"/>
    <n v="600"/>
    <x v="0"/>
    <x v="1"/>
  </r>
  <r>
    <d v="2021-11-15T00:00:00"/>
    <x v="1"/>
    <n v="900"/>
    <x v="1"/>
    <x v="1"/>
  </r>
  <r>
    <d v="2021-11-15T00:00:00"/>
    <x v="4"/>
    <n v="150"/>
    <x v="0"/>
    <x v="1"/>
  </r>
  <r>
    <d v="2021-11-15T00:00:00"/>
    <x v="0"/>
    <n v="2100"/>
    <x v="0"/>
    <x v="0"/>
  </r>
  <r>
    <d v="2021-11-17T00:00:00"/>
    <x v="8"/>
    <n v="470.63"/>
    <x v="0"/>
    <x v="1"/>
  </r>
  <r>
    <d v="2021-11-17T00:00:00"/>
    <x v="9"/>
    <n v="322.64"/>
    <x v="0"/>
    <x v="1"/>
  </r>
  <r>
    <d v="2021-11-18T00:00:00"/>
    <x v="7"/>
    <n v="428"/>
    <x v="1"/>
    <x v="1"/>
  </r>
  <r>
    <d v="2021-11-19T00:00:00"/>
    <x v="3"/>
    <n v="447"/>
    <x v="0"/>
    <x v="1"/>
  </r>
  <r>
    <d v="2021-11-22T00:00:00"/>
    <x v="2"/>
    <n v="1720"/>
    <x v="0"/>
    <x v="1"/>
  </r>
  <r>
    <d v="2021-11-24T00:00:00"/>
    <x v="4"/>
    <n v="540"/>
    <x v="0"/>
    <x v="1"/>
  </r>
  <r>
    <d v="2021-11-25T00:00:00"/>
    <x v="6"/>
    <n v="314"/>
    <x v="1"/>
    <x v="1"/>
  </r>
  <r>
    <d v="2021-11-26T00:00:00"/>
    <x v="7"/>
    <n v="518"/>
    <x v="1"/>
    <x v="1"/>
  </r>
  <r>
    <d v="2021-11-26T00:00:00"/>
    <x v="1"/>
    <n v="2000"/>
    <x v="1"/>
    <x v="1"/>
  </r>
  <r>
    <d v="2021-11-29T00:00:00"/>
    <x v="6"/>
    <n v="337"/>
    <x v="1"/>
    <x v="1"/>
  </r>
  <r>
    <d v="2021-11-30T00:00:00"/>
    <x v="7"/>
    <n v="500"/>
    <x v="1"/>
    <x v="1"/>
  </r>
  <r>
    <d v="2021-12-01T00:00:00"/>
    <x v="2"/>
    <n v="2500"/>
    <x v="0"/>
    <x v="0"/>
  </r>
  <r>
    <d v="2021-12-04T00:00:00"/>
    <x v="3"/>
    <n v="710"/>
    <x v="0"/>
    <x v="1"/>
  </r>
  <r>
    <d v="2021-12-07T00:00:00"/>
    <x v="0"/>
    <n v="2300"/>
    <x v="0"/>
    <x v="0"/>
  </r>
  <r>
    <d v="2021-12-09T00:00:00"/>
    <x v="10"/>
    <n v="12000"/>
    <x v="1"/>
    <x v="0"/>
  </r>
  <r>
    <d v="2021-12-15T00:00:00"/>
    <x v="5"/>
    <n v="1500"/>
    <x v="1"/>
    <x v="1"/>
  </r>
  <r>
    <d v="2021-12-17T00:00:00"/>
    <x v="8"/>
    <n v="470.63"/>
    <x v="0"/>
    <x v="1"/>
  </r>
  <r>
    <d v="2021-12-20T00:00:00"/>
    <x v="6"/>
    <n v="267"/>
    <x v="1"/>
    <x v="1"/>
  </r>
  <r>
    <d v="2021-12-23T00:00:00"/>
    <x v="4"/>
    <n v="640"/>
    <x v="0"/>
    <x v="1"/>
  </r>
  <r>
    <d v="2021-12-23T00:00:00"/>
    <x v="3"/>
    <n v="450"/>
    <x v="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300"/>
  </r>
  <r>
    <x v="1"/>
    <n v="767"/>
  </r>
  <r>
    <x v="2"/>
    <n v="2500"/>
  </r>
  <r>
    <x v="3"/>
    <n v="710"/>
  </r>
  <r>
    <x v="4"/>
    <n v="760"/>
  </r>
  <r>
    <x v="5"/>
    <n v="1900"/>
  </r>
  <r>
    <x v="6"/>
    <n v="450"/>
  </r>
  <r>
    <x v="7"/>
    <n v="620"/>
  </r>
  <r>
    <x v="8"/>
    <n v="470"/>
  </r>
  <r>
    <x v="1"/>
    <n v="970"/>
  </r>
  <r>
    <x v="0"/>
    <n v="1075"/>
  </r>
  <r>
    <x v="6"/>
    <n v="489"/>
  </r>
  <r>
    <x v="2"/>
    <n v="1574.1"/>
  </r>
  <r>
    <x v="4"/>
    <n v="550"/>
  </r>
  <r>
    <x v="9"/>
    <n v="423"/>
  </r>
  <r>
    <x v="9"/>
    <n v="358.22"/>
  </r>
  <r>
    <x v="7"/>
    <n v="520"/>
  </r>
  <r>
    <x v="3"/>
    <n v="300"/>
  </r>
  <r>
    <x v="9"/>
    <n v="407.05"/>
  </r>
  <r>
    <x v="2"/>
    <n v="300"/>
  </r>
  <r>
    <x v="1"/>
    <n v="2327"/>
  </r>
  <r>
    <x v="5"/>
    <n v="1150"/>
  </r>
  <r>
    <x v="5"/>
    <n v="1138"/>
  </r>
  <r>
    <x v="1"/>
    <n v="500"/>
  </r>
  <r>
    <x v="4"/>
    <n v="702"/>
  </r>
  <r>
    <x v="2"/>
    <n v="1600"/>
  </r>
  <r>
    <x v="3"/>
    <n v="600"/>
  </r>
  <r>
    <x v="1"/>
    <n v="900"/>
  </r>
  <r>
    <x v="4"/>
    <n v="150"/>
  </r>
  <r>
    <x v="0"/>
    <n v="2100"/>
  </r>
  <r>
    <x v="8"/>
    <n v="470.63"/>
  </r>
  <r>
    <x v="9"/>
    <n v="322.64"/>
  </r>
  <r>
    <x v="7"/>
    <n v="428"/>
  </r>
  <r>
    <x v="3"/>
    <n v="447"/>
  </r>
  <r>
    <x v="2"/>
    <n v="1720"/>
  </r>
  <r>
    <x v="4"/>
    <n v="540"/>
  </r>
  <r>
    <x v="6"/>
    <n v="314"/>
  </r>
  <r>
    <x v="7"/>
    <n v="518"/>
  </r>
  <r>
    <x v="1"/>
    <n v="2000"/>
  </r>
  <r>
    <x v="6"/>
    <n v="337"/>
  </r>
  <r>
    <x v="7"/>
    <n v="500"/>
  </r>
  <r>
    <x v="2"/>
    <n v="2500"/>
  </r>
  <r>
    <x v="3"/>
    <n v="710"/>
  </r>
  <r>
    <x v="0"/>
    <n v="2300"/>
  </r>
  <r>
    <x v="10"/>
    <n v="12000"/>
  </r>
  <r>
    <x v="5"/>
    <n v="1500"/>
  </r>
  <r>
    <x v="8"/>
    <n v="470.63"/>
  </r>
  <r>
    <x v="6"/>
    <n v="267"/>
  </r>
  <r>
    <x v="4"/>
    <n v="640"/>
  </r>
  <r>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7520C-D443-41FD-B4A3-69D0BE3EBEBC}"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7:B189" firstHeaderRow="1" firstDataRow="1" firstDataCol="1"/>
  <pivotFields count="2">
    <pivotField axis="axisRow" showAll="0">
      <items count="12">
        <item x="9"/>
        <item x="4"/>
        <item x="5"/>
        <item x="0"/>
        <item x="8"/>
        <item x="7"/>
        <item x="1"/>
        <item x="6"/>
        <item x="2"/>
        <item x="10"/>
        <item x="3"/>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formats count="6">
    <format dxfId="5">
      <pivotArea dataOnly="0" fieldPosition="0">
        <references count="1">
          <reference field="0" count="1">
            <x v="9"/>
          </reference>
        </references>
      </pivotArea>
    </format>
    <format dxfId="4">
      <pivotArea dataOnly="0" fieldPosition="0">
        <references count="1">
          <reference field="0" count="1">
            <x v="2"/>
          </reference>
        </references>
      </pivotArea>
    </format>
    <format dxfId="3">
      <pivotArea collapsedLevelsAreSubtotals="1" fieldPosition="0">
        <references count="1">
          <reference field="0" count="1">
            <x v="6"/>
          </reference>
        </references>
      </pivotArea>
    </format>
    <format dxfId="2">
      <pivotArea dataOnly="0" labelOnly="1" fieldPosition="0">
        <references count="1">
          <reference field="0" count="1">
            <x v="6"/>
          </reference>
        </references>
      </pivotArea>
    </format>
    <format dxfId="1">
      <pivotArea collapsedLevelsAreSubtotals="1" fieldPosition="0">
        <references count="1">
          <reference field="0" count="1">
            <x v="5"/>
          </reference>
        </references>
      </pivotArea>
    </format>
    <format dxfId="0">
      <pivotArea dataOnly="0" labelOnly="1" fieldPosition="0">
        <references count="1">
          <reference field="0"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35B559-C27E-47FD-9E70-50D5DC4BCD8A}"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23:I162" firstHeaderRow="1" firstDataRow="1" firstDataCol="1"/>
  <pivotFields count="5">
    <pivotField numFmtId="14" showAll="0"/>
    <pivotField axis="axisRow" showAll="0">
      <items count="12">
        <item x="9"/>
        <item x="4"/>
        <item x="5"/>
        <item x="0"/>
        <item x="8"/>
        <item x="7"/>
        <item x="1"/>
        <item x="6"/>
        <item x="2"/>
        <item x="10"/>
        <item x="3"/>
        <item t="default"/>
      </items>
    </pivotField>
    <pivotField dataField="1" showAll="0"/>
    <pivotField axis="axisRow" showAll="0">
      <items count="3">
        <item x="0"/>
        <item x="1"/>
        <item t="default"/>
      </items>
    </pivotField>
    <pivotField axis="axisRow" showAll="0">
      <items count="3">
        <item x="0"/>
        <item x="1"/>
        <item t="default"/>
      </items>
    </pivotField>
  </pivotFields>
  <rowFields count="3">
    <field x="1"/>
    <field x="3"/>
    <field x="4"/>
  </rowFields>
  <rowItems count="39">
    <i>
      <x/>
    </i>
    <i r="1">
      <x/>
    </i>
    <i r="2">
      <x v="1"/>
    </i>
    <i>
      <x v="1"/>
    </i>
    <i r="1">
      <x/>
    </i>
    <i r="2">
      <x v="1"/>
    </i>
    <i>
      <x v="2"/>
    </i>
    <i r="1">
      <x v="1"/>
    </i>
    <i r="2">
      <x v="1"/>
    </i>
    <i>
      <x v="3"/>
    </i>
    <i r="1">
      <x/>
    </i>
    <i r="2">
      <x/>
    </i>
    <i r="2">
      <x v="1"/>
    </i>
    <i>
      <x v="4"/>
    </i>
    <i r="1">
      <x/>
    </i>
    <i r="2">
      <x v="1"/>
    </i>
    <i>
      <x v="5"/>
    </i>
    <i r="1">
      <x v="1"/>
    </i>
    <i r="2">
      <x v="1"/>
    </i>
    <i>
      <x v="6"/>
    </i>
    <i r="1">
      <x v="1"/>
    </i>
    <i r="2">
      <x/>
    </i>
    <i r="2">
      <x v="1"/>
    </i>
    <i>
      <x v="7"/>
    </i>
    <i r="1">
      <x v="1"/>
    </i>
    <i r="2">
      <x v="1"/>
    </i>
    <i>
      <x v="8"/>
    </i>
    <i r="1">
      <x/>
    </i>
    <i r="2">
      <x/>
    </i>
    <i r="2">
      <x v="1"/>
    </i>
    <i>
      <x v="9"/>
    </i>
    <i r="1">
      <x v="1"/>
    </i>
    <i r="2">
      <x/>
    </i>
    <i>
      <x v="10"/>
    </i>
    <i r="1">
      <x/>
    </i>
    <i r="2">
      <x v="1"/>
    </i>
    <i r="1">
      <x v="1"/>
    </i>
    <i r="2">
      <x v="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39BDEE-2919-47DC-AC51-62CBC5CF665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22"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C81A99-278C-4696-8F1B-42A0A3B6C0FA}"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9:I92" firstHeaderRow="1" firstDataRow="1" firstDataCol="1"/>
  <pivotFields count="4">
    <pivotField numFmtId="14" showAll="0"/>
    <pivotField axis="axisRow" showAll="0">
      <items count="12">
        <item x="9"/>
        <item x="4"/>
        <item x="5"/>
        <item x="0"/>
        <item x="8"/>
        <item x="7"/>
        <item x="1"/>
        <item x="6"/>
        <item x="2"/>
        <item x="10"/>
        <item x="3"/>
        <item t="default"/>
      </items>
    </pivotField>
    <pivotField dataField="1" showAll="0"/>
    <pivotField axis="axisRow" showAll="0">
      <items count="3">
        <item x="0"/>
        <item x="1"/>
        <item t="default"/>
      </items>
    </pivotField>
  </pivotFields>
  <rowFields count="2">
    <field x="1"/>
    <field x="3"/>
  </rowFields>
  <rowItems count="23">
    <i>
      <x/>
    </i>
    <i r="1">
      <x/>
    </i>
    <i>
      <x v="1"/>
    </i>
    <i r="1">
      <x/>
    </i>
    <i>
      <x v="2"/>
    </i>
    <i r="1">
      <x v="1"/>
    </i>
    <i>
      <x v="3"/>
    </i>
    <i r="1">
      <x/>
    </i>
    <i>
      <x v="4"/>
    </i>
    <i r="1">
      <x/>
    </i>
    <i>
      <x v="5"/>
    </i>
    <i r="1">
      <x v="1"/>
    </i>
    <i>
      <x v="6"/>
    </i>
    <i r="1">
      <x v="1"/>
    </i>
    <i>
      <x v="7"/>
    </i>
    <i r="1">
      <x v="1"/>
    </i>
    <i>
      <x v="8"/>
    </i>
    <i r="1">
      <x/>
    </i>
    <i>
      <x v="9"/>
    </i>
    <i r="1">
      <x v="1"/>
    </i>
    <i>
      <x v="10"/>
    </i>
    <i r="1">
      <x/>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727174-489C-41DF-9C59-60E950151BF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dataField="1" showAll="0">
      <items count="12">
        <item h="1" x="9"/>
        <item h="1" x="4"/>
        <item x="5"/>
        <item h="1" x="0"/>
        <item h="1" x="8"/>
        <item h="1" x="7"/>
        <item x="1"/>
        <item x="6"/>
        <item h="1" x="2"/>
        <item h="1" x="10"/>
        <item h="1"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2"/>
    </i>
    <i>
      <x v="6"/>
    </i>
    <i>
      <x v="7"/>
    </i>
    <i t="grand">
      <x/>
    </i>
  </rowItems>
  <colFields count="1">
    <field x="-2"/>
  </colFields>
  <colItems count="2">
    <i>
      <x/>
    </i>
    <i i="1">
      <x v="1"/>
    </i>
  </colItems>
  <dataFields count="2">
    <dataField name="Sum of Expense" fld="2" baseField="0" baseItem="0"/>
    <dataField name="Count of Ite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899248-F34A-4621-BC62-40D7B3CB73B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B59"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ADED17-C5C2-4727-AB52-063E871F0E6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B52"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1" baseItem="0" numFmtId="10">
      <extLst>
        <ext xmlns:x14="http://schemas.microsoft.com/office/spreadsheetml/2009/9/main" uri="{E15A36E0-9728-4e99-A89B-3F7291B0FE68}">
          <x14:dataField pivotShowAs="percentOfParentRow"/>
        </ext>
      </extLst>
    </dataField>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F1821A-21E3-4410-943B-7F9378066BA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37"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autoSortScope>
        <pivotArea dataOnly="0" outline="0" fieldPosition="0">
          <references count="1">
            <reference field="4294967294" count="1" selected="0">
              <x v="0"/>
            </reference>
          </references>
        </pivotArea>
      </autoSortScope>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v="1"/>
    </i>
    <i>
      <x v="2"/>
    </i>
    <i>
      <x v="7"/>
    </i>
    <i>
      <x v="4"/>
    </i>
    <i>
      <x v="8"/>
    </i>
    <i>
      <x v="9"/>
    </i>
    <i>
      <x/>
    </i>
    <i>
      <x v="5"/>
    </i>
    <i>
      <x v="3"/>
    </i>
    <i>
      <x v="10"/>
    </i>
    <i>
      <x v="6"/>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A1:B9"/>
  <sheetViews>
    <sheetView topLeftCell="A4" zoomScale="160" zoomScaleNormal="160" workbookViewId="0">
      <selection activeCell="B9" sqref="B9"/>
    </sheetView>
  </sheetViews>
  <sheetFormatPr defaultRowHeight="15" x14ac:dyDescent="0.25"/>
  <cols>
    <col min="2" max="2" width="61.42578125" customWidth="1"/>
  </cols>
  <sheetData>
    <row r="1" spans="1:2" x14ac:dyDescent="0.25">
      <c r="B1" s="12" t="s">
        <v>23</v>
      </c>
    </row>
    <row r="2" spans="1:2" ht="39" customHeight="1" x14ac:dyDescent="0.25">
      <c r="A2">
        <v>1</v>
      </c>
      <c r="B2" s="13" t="s">
        <v>15</v>
      </c>
    </row>
    <row r="3" spans="1:2" ht="25.15" customHeight="1" x14ac:dyDescent="0.25">
      <c r="A3">
        <v>2</v>
      </c>
      <c r="B3" s="13" t="s">
        <v>16</v>
      </c>
    </row>
    <row r="4" spans="1:2" ht="37.15" customHeight="1" x14ac:dyDescent="0.25">
      <c r="A4">
        <v>3</v>
      </c>
      <c r="B4" s="13" t="s">
        <v>17</v>
      </c>
    </row>
    <row r="5" spans="1:2" ht="41.45" customHeight="1" x14ac:dyDescent="0.25">
      <c r="A5">
        <v>4</v>
      </c>
      <c r="B5" s="13" t="s">
        <v>18</v>
      </c>
    </row>
    <row r="6" spans="1:2" ht="32.450000000000003" customHeight="1" x14ac:dyDescent="0.25">
      <c r="A6">
        <v>5</v>
      </c>
      <c r="B6" s="13" t="s">
        <v>19</v>
      </c>
    </row>
    <row r="7" spans="1:2" ht="51" customHeight="1" x14ac:dyDescent="0.25">
      <c r="A7">
        <v>6</v>
      </c>
      <c r="B7" s="13" t="s">
        <v>20</v>
      </c>
    </row>
    <row r="8" spans="1:2" ht="42" customHeight="1" x14ac:dyDescent="0.25">
      <c r="A8">
        <v>7</v>
      </c>
      <c r="B8" s="13" t="s">
        <v>21</v>
      </c>
    </row>
    <row r="9" spans="1:2" ht="31.15" customHeight="1" x14ac:dyDescent="0.25">
      <c r="A9">
        <v>8</v>
      </c>
      <c r="B9" s="13"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activeCell="F8" sqref="F8"/>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F3F5A-283C-4418-9C4A-2BB8B6968BAD}">
  <dimension ref="A2:J193"/>
  <sheetViews>
    <sheetView tabSelected="1" topLeftCell="A109" zoomScale="160" zoomScaleNormal="160" workbookViewId="0">
      <selection activeCell="E119" sqref="E119"/>
    </sheetView>
  </sheetViews>
  <sheetFormatPr defaultRowHeight="15" x14ac:dyDescent="0.25"/>
  <cols>
    <col min="1" max="1" width="23.42578125" customWidth="1"/>
    <col min="2" max="2" width="25.28515625" customWidth="1"/>
    <col min="3" max="3" width="14.140625" bestFit="1" customWidth="1"/>
    <col min="4" max="4" width="15.28515625" customWidth="1"/>
    <col min="5" max="5" width="13.85546875" customWidth="1"/>
    <col min="8" max="8" width="22.140625" bestFit="1" customWidth="1"/>
    <col min="9" max="9" width="15.140625" bestFit="1" customWidth="1"/>
    <col min="10" max="10" width="17" bestFit="1" customWidth="1"/>
  </cols>
  <sheetData>
    <row r="2" spans="1:3" x14ac:dyDescent="0.25">
      <c r="A2" t="s">
        <v>28</v>
      </c>
    </row>
    <row r="3" spans="1:3" x14ac:dyDescent="0.25">
      <c r="A3" s="14" t="s">
        <v>26</v>
      </c>
      <c r="B3" t="s">
        <v>25</v>
      </c>
      <c r="C3" t="s">
        <v>24</v>
      </c>
    </row>
    <row r="4" spans="1:3" x14ac:dyDescent="0.25">
      <c r="A4" s="15" t="s">
        <v>10</v>
      </c>
      <c r="B4">
        <v>5688</v>
      </c>
      <c r="C4">
        <v>4</v>
      </c>
    </row>
    <row r="5" spans="1:3" x14ac:dyDescent="0.25">
      <c r="A5" s="15" t="s">
        <v>3</v>
      </c>
      <c r="B5">
        <v>7464</v>
      </c>
      <c r="C5">
        <v>6</v>
      </c>
    </row>
    <row r="6" spans="1:3" x14ac:dyDescent="0.25">
      <c r="A6" s="15" t="s">
        <v>7</v>
      </c>
      <c r="B6">
        <v>1857</v>
      </c>
      <c r="C6">
        <v>5</v>
      </c>
    </row>
    <row r="7" spans="1:3" x14ac:dyDescent="0.25">
      <c r="A7" s="15" t="s">
        <v>27</v>
      </c>
      <c r="B7">
        <v>15009</v>
      </c>
      <c r="C7">
        <v>15</v>
      </c>
    </row>
    <row r="9" spans="1:3" x14ac:dyDescent="0.25">
      <c r="A9" t="s">
        <v>29</v>
      </c>
    </row>
    <row r="10" spans="1:3" x14ac:dyDescent="0.25">
      <c r="A10" s="14" t="s">
        <v>26</v>
      </c>
      <c r="B10" t="s">
        <v>25</v>
      </c>
    </row>
    <row r="11" spans="1:3" x14ac:dyDescent="0.25">
      <c r="A11" s="15" t="s">
        <v>9</v>
      </c>
      <c r="B11">
        <v>1510.9099999999999</v>
      </c>
    </row>
    <row r="12" spans="1:3" x14ac:dyDescent="0.25">
      <c r="A12" s="15" t="s">
        <v>6</v>
      </c>
      <c r="B12">
        <v>3342</v>
      </c>
    </row>
    <row r="13" spans="1:3" x14ac:dyDescent="0.25">
      <c r="A13" s="15" t="s">
        <v>10</v>
      </c>
      <c r="B13">
        <v>5688</v>
      </c>
    </row>
    <row r="14" spans="1:3" x14ac:dyDescent="0.25">
      <c r="A14" s="15" t="s">
        <v>2</v>
      </c>
      <c r="B14">
        <v>7775</v>
      </c>
    </row>
    <row r="15" spans="1:3" x14ac:dyDescent="0.25">
      <c r="A15" s="15" t="s">
        <v>11</v>
      </c>
      <c r="B15">
        <v>1411.26</v>
      </c>
    </row>
    <row r="16" spans="1:3" x14ac:dyDescent="0.25">
      <c r="A16" s="15" t="s">
        <v>8</v>
      </c>
      <c r="B16">
        <v>2586</v>
      </c>
    </row>
    <row r="17" spans="1:2" x14ac:dyDescent="0.25">
      <c r="A17" s="15" t="s">
        <v>3</v>
      </c>
      <c r="B17">
        <v>7464</v>
      </c>
    </row>
    <row r="18" spans="1:2" x14ac:dyDescent="0.25">
      <c r="A18" s="15" t="s">
        <v>7</v>
      </c>
      <c r="B18">
        <v>1857</v>
      </c>
    </row>
    <row r="19" spans="1:2" x14ac:dyDescent="0.25">
      <c r="A19" s="15" t="s">
        <v>4</v>
      </c>
      <c r="B19">
        <v>10194.1</v>
      </c>
    </row>
    <row r="20" spans="1:2" x14ac:dyDescent="0.25">
      <c r="A20" s="15" t="s">
        <v>12</v>
      </c>
      <c r="B20">
        <v>12000</v>
      </c>
    </row>
    <row r="21" spans="1:2" x14ac:dyDescent="0.25">
      <c r="A21" s="15" t="s">
        <v>5</v>
      </c>
      <c r="B21">
        <v>3217</v>
      </c>
    </row>
    <row r="22" spans="1:2" x14ac:dyDescent="0.25">
      <c r="A22" s="15" t="s">
        <v>27</v>
      </c>
      <c r="B22">
        <v>57045.27</v>
      </c>
    </row>
    <row r="24" spans="1:2" x14ac:dyDescent="0.25">
      <c r="A24" t="s">
        <v>30</v>
      </c>
    </row>
    <row r="25" spans="1:2" x14ac:dyDescent="0.25">
      <c r="A25" s="14" t="s">
        <v>26</v>
      </c>
      <c r="B25" t="s">
        <v>25</v>
      </c>
    </row>
    <row r="26" spans="1:2" x14ac:dyDescent="0.25">
      <c r="A26" s="15" t="s">
        <v>12</v>
      </c>
      <c r="B26">
        <v>12000</v>
      </c>
    </row>
    <row r="27" spans="1:2" x14ac:dyDescent="0.25">
      <c r="A27" s="15" t="s">
        <v>4</v>
      </c>
      <c r="B27">
        <v>10194.1</v>
      </c>
    </row>
    <row r="28" spans="1:2" x14ac:dyDescent="0.25">
      <c r="A28" s="15" t="s">
        <v>2</v>
      </c>
      <c r="B28">
        <v>7775</v>
      </c>
    </row>
    <row r="29" spans="1:2" x14ac:dyDescent="0.25">
      <c r="A29" s="15" t="s">
        <v>3</v>
      </c>
      <c r="B29">
        <v>7464</v>
      </c>
    </row>
    <row r="30" spans="1:2" x14ac:dyDescent="0.25">
      <c r="A30" s="15" t="s">
        <v>10</v>
      </c>
      <c r="B30">
        <v>5688</v>
      </c>
    </row>
    <row r="31" spans="1:2" x14ac:dyDescent="0.25">
      <c r="A31" s="15" t="s">
        <v>6</v>
      </c>
      <c r="B31">
        <v>3342</v>
      </c>
    </row>
    <row r="32" spans="1:2" x14ac:dyDescent="0.25">
      <c r="A32" s="15" t="s">
        <v>5</v>
      </c>
      <c r="B32">
        <v>3217</v>
      </c>
    </row>
    <row r="33" spans="1:2" x14ac:dyDescent="0.25">
      <c r="A33" s="15" t="s">
        <v>8</v>
      </c>
      <c r="B33">
        <v>2586</v>
      </c>
    </row>
    <row r="34" spans="1:2" x14ac:dyDescent="0.25">
      <c r="A34" s="15" t="s">
        <v>7</v>
      </c>
      <c r="B34">
        <v>1857</v>
      </c>
    </row>
    <row r="35" spans="1:2" x14ac:dyDescent="0.25">
      <c r="A35" s="15" t="s">
        <v>9</v>
      </c>
      <c r="B35">
        <v>1510.9099999999999</v>
      </c>
    </row>
    <row r="36" spans="1:2" x14ac:dyDescent="0.25">
      <c r="A36" s="15" t="s">
        <v>11</v>
      </c>
      <c r="B36">
        <v>1411.26</v>
      </c>
    </row>
    <row r="37" spans="1:2" x14ac:dyDescent="0.25">
      <c r="A37" s="15" t="s">
        <v>27</v>
      </c>
      <c r="B37">
        <v>57045.270000000004</v>
      </c>
    </row>
    <row r="39" spans="1:2" x14ac:dyDescent="0.25">
      <c r="A39" t="s">
        <v>31</v>
      </c>
    </row>
    <row r="40" spans="1:2" x14ac:dyDescent="0.25">
      <c r="A40" s="14" t="s">
        <v>26</v>
      </c>
      <c r="B40" t="s">
        <v>25</v>
      </c>
    </row>
    <row r="41" spans="1:2" x14ac:dyDescent="0.25">
      <c r="A41" s="15" t="s">
        <v>9</v>
      </c>
      <c r="B41" s="17">
        <v>2.6486157397449427E-2</v>
      </c>
    </row>
    <row r="42" spans="1:2" x14ac:dyDescent="0.25">
      <c r="A42" s="15" t="s">
        <v>6</v>
      </c>
      <c r="B42" s="17">
        <v>5.8585050083907048E-2</v>
      </c>
    </row>
    <row r="43" spans="1:2" x14ac:dyDescent="0.25">
      <c r="A43" s="15" t="s">
        <v>10</v>
      </c>
      <c r="B43" s="17">
        <v>9.9710282728085964E-2</v>
      </c>
    </row>
    <row r="44" spans="1:2" x14ac:dyDescent="0.25">
      <c r="A44" s="15" t="s">
        <v>2</v>
      </c>
      <c r="B44" s="17">
        <v>0.13629526164044803</v>
      </c>
    </row>
    <row r="45" spans="1:2" x14ac:dyDescent="0.25">
      <c r="A45" s="15" t="s">
        <v>11</v>
      </c>
      <c r="B45" s="17">
        <v>2.4739299156617194E-2</v>
      </c>
    </row>
    <row r="46" spans="1:2" x14ac:dyDescent="0.25">
      <c r="A46" s="15" t="s">
        <v>8</v>
      </c>
      <c r="B46" s="17">
        <v>4.5332417569414613E-2</v>
      </c>
    </row>
    <row r="47" spans="1:2" x14ac:dyDescent="0.25">
      <c r="A47" s="15" t="s">
        <v>3</v>
      </c>
      <c r="B47" s="17">
        <v>0.13084345117483009</v>
      </c>
    </row>
    <row r="48" spans="1:2" x14ac:dyDescent="0.25">
      <c r="A48" s="15" t="s">
        <v>7</v>
      </c>
      <c r="B48" s="17">
        <v>3.2553093359011187E-2</v>
      </c>
    </row>
    <row r="49" spans="1:2" x14ac:dyDescent="0.25">
      <c r="A49" s="15" t="s">
        <v>4</v>
      </c>
      <c r="B49" s="17">
        <v>0.17870193269310497</v>
      </c>
    </row>
    <row r="50" spans="1:2" x14ac:dyDescent="0.25">
      <c r="A50" s="15" t="s">
        <v>12</v>
      </c>
      <c r="B50" s="17">
        <v>0.21035924626178473</v>
      </c>
    </row>
    <row r="51" spans="1:2" x14ac:dyDescent="0.25">
      <c r="A51" s="15" t="s">
        <v>5</v>
      </c>
      <c r="B51" s="17">
        <v>5.639380793534679E-2</v>
      </c>
    </row>
    <row r="52" spans="1:2" x14ac:dyDescent="0.25">
      <c r="A52" s="15" t="s">
        <v>27</v>
      </c>
      <c r="B52" s="17">
        <v>1</v>
      </c>
    </row>
    <row r="54" spans="1:2" x14ac:dyDescent="0.25">
      <c r="A54" s="15" t="s">
        <v>32</v>
      </c>
    </row>
    <row r="55" spans="1:2" x14ac:dyDescent="0.25">
      <c r="A55" s="14" t="s">
        <v>26</v>
      </c>
      <c r="B55" t="s">
        <v>25</v>
      </c>
    </row>
    <row r="56" spans="1:2" x14ac:dyDescent="0.25">
      <c r="A56" s="15" t="s">
        <v>33</v>
      </c>
      <c r="B56">
        <v>17443.37</v>
      </c>
    </row>
    <row r="57" spans="1:2" x14ac:dyDescent="0.25">
      <c r="A57" s="15" t="s">
        <v>34</v>
      </c>
      <c r="B57">
        <v>18764.269999999997</v>
      </c>
    </row>
    <row r="58" spans="1:2" x14ac:dyDescent="0.25">
      <c r="A58" s="15" t="s">
        <v>35</v>
      </c>
      <c r="B58">
        <v>20837.63</v>
      </c>
    </row>
    <row r="59" spans="1:2" x14ac:dyDescent="0.25">
      <c r="A59" s="15" t="s">
        <v>27</v>
      </c>
      <c r="B59">
        <v>57045.270000000004</v>
      </c>
    </row>
    <row r="68" spans="1:10" x14ac:dyDescent="0.25">
      <c r="A68" t="s">
        <v>36</v>
      </c>
    </row>
    <row r="69" spans="1:10" x14ac:dyDescent="0.25">
      <c r="A69" s="19" t="s">
        <v>0</v>
      </c>
      <c r="B69" s="19" t="s">
        <v>14</v>
      </c>
      <c r="C69" s="20" t="s">
        <v>1</v>
      </c>
      <c r="D69" s="20" t="s">
        <v>37</v>
      </c>
      <c r="H69" s="14" t="s">
        <v>26</v>
      </c>
      <c r="I69" t="s">
        <v>25</v>
      </c>
    </row>
    <row r="70" spans="1:10" x14ac:dyDescent="0.25">
      <c r="A70" s="21">
        <v>44470</v>
      </c>
      <c r="B70" s="22" t="s">
        <v>2</v>
      </c>
      <c r="C70" s="23">
        <v>2300</v>
      </c>
      <c r="D70" s="24" t="s">
        <v>38</v>
      </c>
      <c r="H70" s="15" t="s">
        <v>9</v>
      </c>
      <c r="I70">
        <v>1510.9099999999999</v>
      </c>
    </row>
    <row r="71" spans="1:10" x14ac:dyDescent="0.25">
      <c r="A71" s="25">
        <v>44470</v>
      </c>
      <c r="B71" s="26" t="s">
        <v>3</v>
      </c>
      <c r="C71" s="23">
        <v>767</v>
      </c>
      <c r="D71" s="24" t="s">
        <v>39</v>
      </c>
      <c r="F71" t="s">
        <v>38</v>
      </c>
      <c r="H71" s="16" t="s">
        <v>38</v>
      </c>
      <c r="I71">
        <v>1510.9099999999999</v>
      </c>
    </row>
    <row r="72" spans="1:10" ht="27.75" customHeight="1" x14ac:dyDescent="0.25">
      <c r="A72" s="25">
        <v>44470</v>
      </c>
      <c r="B72" s="26" t="s">
        <v>4</v>
      </c>
      <c r="C72" s="27">
        <v>2500</v>
      </c>
      <c r="D72" s="24" t="s">
        <v>38</v>
      </c>
      <c r="F72" t="s">
        <v>39</v>
      </c>
      <c r="H72" s="15" t="s">
        <v>6</v>
      </c>
      <c r="I72">
        <v>3342</v>
      </c>
    </row>
    <row r="73" spans="1:10" x14ac:dyDescent="0.25">
      <c r="A73" s="25">
        <v>44473</v>
      </c>
      <c r="B73" s="26" t="s">
        <v>5</v>
      </c>
      <c r="C73" s="23">
        <v>710</v>
      </c>
      <c r="D73" s="24" t="s">
        <v>38</v>
      </c>
      <c r="H73" s="16" t="s">
        <v>38</v>
      </c>
      <c r="I73">
        <v>3342</v>
      </c>
    </row>
    <row r="74" spans="1:10" ht="21.75" customHeight="1" x14ac:dyDescent="0.25">
      <c r="A74" s="21">
        <v>44473</v>
      </c>
      <c r="B74" s="22" t="s">
        <v>6</v>
      </c>
      <c r="C74" s="23">
        <v>760</v>
      </c>
      <c r="D74" s="24" t="s">
        <v>38</v>
      </c>
      <c r="H74" s="15" t="s">
        <v>10</v>
      </c>
      <c r="I74">
        <v>5688</v>
      </c>
      <c r="J74" t="s">
        <v>43</v>
      </c>
    </row>
    <row r="75" spans="1:10" x14ac:dyDescent="0.25">
      <c r="A75" s="25">
        <v>44476</v>
      </c>
      <c r="B75" s="26" t="s">
        <v>10</v>
      </c>
      <c r="C75" s="27">
        <v>1900</v>
      </c>
      <c r="D75" s="24" t="s">
        <v>39</v>
      </c>
      <c r="H75" s="16" t="s">
        <v>39</v>
      </c>
      <c r="I75">
        <v>5688</v>
      </c>
    </row>
    <row r="76" spans="1:10" ht="26.25" customHeight="1" x14ac:dyDescent="0.25">
      <c r="A76" s="21">
        <v>44477</v>
      </c>
      <c r="B76" s="22" t="s">
        <v>7</v>
      </c>
      <c r="C76" s="23">
        <v>450</v>
      </c>
      <c r="D76" s="24" t="s">
        <v>39</v>
      </c>
      <c r="H76" s="15" t="s">
        <v>2</v>
      </c>
      <c r="I76">
        <v>7775</v>
      </c>
    </row>
    <row r="77" spans="1:10" x14ac:dyDescent="0.25">
      <c r="A77" s="25">
        <v>44484</v>
      </c>
      <c r="B77" s="26" t="s">
        <v>8</v>
      </c>
      <c r="C77" s="23">
        <v>620</v>
      </c>
      <c r="D77" s="24" t="s">
        <v>39</v>
      </c>
      <c r="H77" s="16" t="s">
        <v>38</v>
      </c>
      <c r="I77">
        <v>7775</v>
      </c>
    </row>
    <row r="78" spans="1:10" x14ac:dyDescent="0.25">
      <c r="A78" s="25">
        <v>44485</v>
      </c>
      <c r="B78" s="26" t="s">
        <v>11</v>
      </c>
      <c r="C78" s="23">
        <v>470</v>
      </c>
      <c r="D78" s="24" t="s">
        <v>38</v>
      </c>
      <c r="H78" s="15" t="s">
        <v>11</v>
      </c>
      <c r="I78">
        <v>1411.26</v>
      </c>
    </row>
    <row r="79" spans="1:10" x14ac:dyDescent="0.25">
      <c r="A79" s="25">
        <v>44487</v>
      </c>
      <c r="B79" s="26" t="s">
        <v>3</v>
      </c>
      <c r="C79" s="23">
        <v>970</v>
      </c>
      <c r="D79" s="24" t="s">
        <v>39</v>
      </c>
      <c r="H79" s="16" t="s">
        <v>38</v>
      </c>
      <c r="I79">
        <v>1411.26</v>
      </c>
    </row>
    <row r="80" spans="1:10" x14ac:dyDescent="0.25">
      <c r="A80" s="25">
        <v>44487</v>
      </c>
      <c r="B80" s="22" t="s">
        <v>2</v>
      </c>
      <c r="C80" s="27">
        <v>1075</v>
      </c>
      <c r="D80" s="24" t="s">
        <v>38</v>
      </c>
      <c r="H80" s="15" t="s">
        <v>8</v>
      </c>
      <c r="I80">
        <v>2586</v>
      </c>
      <c r="J80" t="s">
        <v>44</v>
      </c>
    </row>
    <row r="81" spans="1:10" x14ac:dyDescent="0.25">
      <c r="A81" s="25">
        <v>44488</v>
      </c>
      <c r="B81" s="26" t="s">
        <v>7</v>
      </c>
      <c r="C81" s="23">
        <v>489</v>
      </c>
      <c r="D81" s="24" t="s">
        <v>39</v>
      </c>
      <c r="H81" s="16" t="s">
        <v>39</v>
      </c>
      <c r="I81">
        <v>2586</v>
      </c>
    </row>
    <row r="82" spans="1:10" x14ac:dyDescent="0.25">
      <c r="A82" s="25">
        <v>44491</v>
      </c>
      <c r="B82" s="26" t="s">
        <v>4</v>
      </c>
      <c r="C82" s="27">
        <v>1574.1</v>
      </c>
      <c r="D82" s="24" t="s">
        <v>38</v>
      </c>
      <c r="H82" s="15" t="s">
        <v>3</v>
      </c>
      <c r="I82">
        <v>7464</v>
      </c>
      <c r="J82" t="s">
        <v>45</v>
      </c>
    </row>
    <row r="83" spans="1:10" x14ac:dyDescent="0.25">
      <c r="A83" s="25">
        <v>44491</v>
      </c>
      <c r="B83" s="26" t="s">
        <v>6</v>
      </c>
      <c r="C83" s="23">
        <v>550</v>
      </c>
      <c r="D83" s="24" t="s">
        <v>38</v>
      </c>
      <c r="H83" s="16" t="s">
        <v>39</v>
      </c>
      <c r="I83">
        <v>7464</v>
      </c>
    </row>
    <row r="84" spans="1:10" x14ac:dyDescent="0.25">
      <c r="A84" s="25">
        <v>44494</v>
      </c>
      <c r="B84" s="26" t="s">
        <v>9</v>
      </c>
      <c r="C84" s="23">
        <v>423</v>
      </c>
      <c r="D84" s="24" t="s">
        <v>38</v>
      </c>
      <c r="H84" s="15" t="s">
        <v>7</v>
      </c>
      <c r="I84">
        <v>1857</v>
      </c>
      <c r="J84" t="s">
        <v>46</v>
      </c>
    </row>
    <row r="85" spans="1:10" x14ac:dyDescent="0.25">
      <c r="A85" s="25">
        <v>44496</v>
      </c>
      <c r="B85" s="26" t="s">
        <v>9</v>
      </c>
      <c r="C85" s="23">
        <v>358.22</v>
      </c>
      <c r="D85" s="24" t="s">
        <v>38</v>
      </c>
      <c r="H85" s="16" t="s">
        <v>39</v>
      </c>
      <c r="I85">
        <v>1857</v>
      </c>
    </row>
    <row r="86" spans="1:10" x14ac:dyDescent="0.25">
      <c r="A86" s="25">
        <v>44496</v>
      </c>
      <c r="B86" s="26" t="s">
        <v>8</v>
      </c>
      <c r="C86" s="23">
        <v>520</v>
      </c>
      <c r="D86" s="24" t="s">
        <v>39</v>
      </c>
      <c r="H86" s="15" t="s">
        <v>4</v>
      </c>
      <c r="I86">
        <v>10194.1</v>
      </c>
    </row>
    <row r="87" spans="1:10" x14ac:dyDescent="0.25">
      <c r="A87" s="21">
        <v>44497</v>
      </c>
      <c r="B87" s="22" t="s">
        <v>5</v>
      </c>
      <c r="C87" s="23">
        <v>300</v>
      </c>
      <c r="D87" s="24" t="s">
        <v>38</v>
      </c>
      <c r="H87" s="16" t="s">
        <v>38</v>
      </c>
      <c r="I87">
        <v>10194.1</v>
      </c>
    </row>
    <row r="88" spans="1:10" x14ac:dyDescent="0.25">
      <c r="A88" s="21">
        <v>44498</v>
      </c>
      <c r="B88" s="22" t="s">
        <v>9</v>
      </c>
      <c r="C88" s="23">
        <v>407.05</v>
      </c>
      <c r="D88" s="24" t="s">
        <v>38</v>
      </c>
      <c r="H88" s="15" t="s">
        <v>12</v>
      </c>
      <c r="I88">
        <v>12000</v>
      </c>
      <c r="J88" t="s">
        <v>47</v>
      </c>
    </row>
    <row r="89" spans="1:10" x14ac:dyDescent="0.25">
      <c r="A89" s="21">
        <v>44499</v>
      </c>
      <c r="B89" s="22" t="s">
        <v>4</v>
      </c>
      <c r="C89" s="23">
        <v>300</v>
      </c>
      <c r="D89" s="24" t="s">
        <v>38</v>
      </c>
      <c r="H89" s="16" t="s">
        <v>39</v>
      </c>
      <c r="I89">
        <v>12000</v>
      </c>
    </row>
    <row r="90" spans="1:10" x14ac:dyDescent="0.25">
      <c r="A90" s="25">
        <v>44501</v>
      </c>
      <c r="B90" s="26" t="s">
        <v>3</v>
      </c>
      <c r="C90" s="27">
        <v>2327</v>
      </c>
      <c r="D90" s="24" t="s">
        <v>39</v>
      </c>
      <c r="H90" s="15" t="s">
        <v>5</v>
      </c>
      <c r="I90">
        <v>3217</v>
      </c>
    </row>
    <row r="91" spans="1:10" x14ac:dyDescent="0.25">
      <c r="A91" s="25">
        <v>44502</v>
      </c>
      <c r="B91" s="26" t="s">
        <v>10</v>
      </c>
      <c r="C91" s="23">
        <v>1150</v>
      </c>
      <c r="D91" s="24" t="s">
        <v>39</v>
      </c>
      <c r="H91" s="16" t="s">
        <v>38</v>
      </c>
      <c r="I91">
        <v>3217</v>
      </c>
    </row>
    <row r="92" spans="1:10" x14ac:dyDescent="0.25">
      <c r="A92" s="25">
        <v>44504</v>
      </c>
      <c r="B92" s="26" t="s">
        <v>10</v>
      </c>
      <c r="C92" s="27">
        <v>1138</v>
      </c>
      <c r="D92" s="24" t="s">
        <v>39</v>
      </c>
      <c r="H92" s="15" t="s">
        <v>27</v>
      </c>
      <c r="I92">
        <v>57045.27</v>
      </c>
    </row>
    <row r="93" spans="1:10" x14ac:dyDescent="0.25">
      <c r="A93" s="21">
        <v>44505</v>
      </c>
      <c r="B93" s="22" t="s">
        <v>13</v>
      </c>
      <c r="C93" s="23">
        <v>500</v>
      </c>
      <c r="D93" s="24" t="s">
        <v>39</v>
      </c>
    </row>
    <row r="94" spans="1:10" x14ac:dyDescent="0.25">
      <c r="A94" s="21">
        <v>44508</v>
      </c>
      <c r="B94" s="22" t="s">
        <v>6</v>
      </c>
      <c r="C94" s="23">
        <v>702</v>
      </c>
      <c r="D94" s="24" t="s">
        <v>38</v>
      </c>
    </row>
    <row r="95" spans="1:10" x14ac:dyDescent="0.25">
      <c r="A95" s="25">
        <v>44509</v>
      </c>
      <c r="B95" s="26" t="s">
        <v>4</v>
      </c>
      <c r="C95" s="27">
        <v>1600</v>
      </c>
      <c r="D95" s="24" t="s">
        <v>38</v>
      </c>
    </row>
    <row r="96" spans="1:10" x14ac:dyDescent="0.25">
      <c r="A96" s="25">
        <v>44512</v>
      </c>
      <c r="B96" s="26" t="s">
        <v>5</v>
      </c>
      <c r="C96" s="23">
        <v>600</v>
      </c>
      <c r="D96" s="24" t="s">
        <v>38</v>
      </c>
    </row>
    <row r="97" spans="1:4" x14ac:dyDescent="0.25">
      <c r="A97" s="21">
        <v>44515</v>
      </c>
      <c r="B97" s="22" t="s">
        <v>13</v>
      </c>
      <c r="C97" s="23">
        <v>900</v>
      </c>
      <c r="D97" s="24" t="s">
        <v>39</v>
      </c>
    </row>
    <row r="98" spans="1:4" x14ac:dyDescent="0.25">
      <c r="A98" s="25">
        <v>44515</v>
      </c>
      <c r="B98" s="22" t="s">
        <v>6</v>
      </c>
      <c r="C98" s="23">
        <v>150</v>
      </c>
      <c r="D98" s="24" t="s">
        <v>38</v>
      </c>
    </row>
    <row r="99" spans="1:4" x14ac:dyDescent="0.25">
      <c r="A99" s="21">
        <v>44515</v>
      </c>
      <c r="B99" s="22" t="s">
        <v>2</v>
      </c>
      <c r="C99" s="23">
        <v>2100</v>
      </c>
      <c r="D99" s="24" t="s">
        <v>38</v>
      </c>
    </row>
    <row r="100" spans="1:4" x14ac:dyDescent="0.25">
      <c r="A100" s="21">
        <v>44517</v>
      </c>
      <c r="B100" s="22" t="s">
        <v>11</v>
      </c>
      <c r="C100" s="23">
        <v>470.63</v>
      </c>
      <c r="D100" s="24" t="s">
        <v>38</v>
      </c>
    </row>
    <row r="101" spans="1:4" x14ac:dyDescent="0.25">
      <c r="A101" s="21">
        <v>44517</v>
      </c>
      <c r="B101" s="22" t="s">
        <v>9</v>
      </c>
      <c r="C101" s="23">
        <v>322.64</v>
      </c>
      <c r="D101" s="24" t="s">
        <v>38</v>
      </c>
    </row>
    <row r="102" spans="1:4" x14ac:dyDescent="0.25">
      <c r="A102" s="21">
        <v>44518</v>
      </c>
      <c r="B102" s="26" t="s">
        <v>8</v>
      </c>
      <c r="C102" s="23">
        <v>428</v>
      </c>
      <c r="D102" s="24" t="s">
        <v>39</v>
      </c>
    </row>
    <row r="103" spans="1:4" x14ac:dyDescent="0.25">
      <c r="A103" s="21">
        <v>44519</v>
      </c>
      <c r="B103" s="22" t="s">
        <v>5</v>
      </c>
      <c r="C103" s="23">
        <v>447</v>
      </c>
      <c r="D103" s="24" t="s">
        <v>38</v>
      </c>
    </row>
    <row r="104" spans="1:4" x14ac:dyDescent="0.25">
      <c r="A104" s="21">
        <v>44522</v>
      </c>
      <c r="B104" s="22" t="s">
        <v>4</v>
      </c>
      <c r="C104" s="27">
        <v>1720</v>
      </c>
      <c r="D104" s="24" t="s">
        <v>38</v>
      </c>
    </row>
    <row r="105" spans="1:4" x14ac:dyDescent="0.25">
      <c r="A105" s="25">
        <v>44524</v>
      </c>
      <c r="B105" s="26" t="s">
        <v>6</v>
      </c>
      <c r="C105" s="23">
        <v>540</v>
      </c>
      <c r="D105" s="24" t="s">
        <v>38</v>
      </c>
    </row>
    <row r="106" spans="1:4" x14ac:dyDescent="0.25">
      <c r="A106" s="21">
        <v>44525</v>
      </c>
      <c r="B106" s="22" t="s">
        <v>7</v>
      </c>
      <c r="C106" s="23">
        <v>314</v>
      </c>
      <c r="D106" s="24" t="s">
        <v>39</v>
      </c>
    </row>
    <row r="107" spans="1:4" x14ac:dyDescent="0.25">
      <c r="A107" s="21">
        <v>44526</v>
      </c>
      <c r="B107" s="22" t="s">
        <v>8</v>
      </c>
      <c r="C107" s="23">
        <v>518</v>
      </c>
      <c r="D107" s="24" t="s">
        <v>39</v>
      </c>
    </row>
    <row r="108" spans="1:4" x14ac:dyDescent="0.25">
      <c r="A108" s="21">
        <v>44526</v>
      </c>
      <c r="B108" s="26" t="s">
        <v>3</v>
      </c>
      <c r="C108" s="27">
        <v>2000</v>
      </c>
      <c r="D108" s="24" t="s">
        <v>39</v>
      </c>
    </row>
    <row r="109" spans="1:4" x14ac:dyDescent="0.25">
      <c r="A109" s="25">
        <v>44529</v>
      </c>
      <c r="B109" s="26" t="s">
        <v>7</v>
      </c>
      <c r="C109" s="23">
        <v>337</v>
      </c>
      <c r="D109" s="24" t="s">
        <v>39</v>
      </c>
    </row>
    <row r="110" spans="1:4" x14ac:dyDescent="0.25">
      <c r="A110" s="21">
        <v>44530</v>
      </c>
      <c r="B110" s="22" t="s">
        <v>8</v>
      </c>
      <c r="C110" s="23">
        <v>500</v>
      </c>
      <c r="D110" s="24" t="s">
        <v>39</v>
      </c>
    </row>
    <row r="111" spans="1:4" x14ac:dyDescent="0.25">
      <c r="A111" s="21">
        <v>44531</v>
      </c>
      <c r="B111" s="22" t="s">
        <v>4</v>
      </c>
      <c r="C111" s="27">
        <v>2500</v>
      </c>
      <c r="D111" s="24" t="s">
        <v>38</v>
      </c>
    </row>
    <row r="112" spans="1:4" x14ac:dyDescent="0.25">
      <c r="A112" s="25">
        <v>44534</v>
      </c>
      <c r="B112" s="26" t="s">
        <v>5</v>
      </c>
      <c r="C112" s="23">
        <v>710</v>
      </c>
      <c r="D112" s="24" t="s">
        <v>38</v>
      </c>
    </row>
    <row r="113" spans="1:9" x14ac:dyDescent="0.25">
      <c r="A113" s="21">
        <v>44537</v>
      </c>
      <c r="B113" s="22" t="s">
        <v>2</v>
      </c>
      <c r="C113" s="23">
        <v>2300</v>
      </c>
      <c r="D113" s="24" t="s">
        <v>38</v>
      </c>
    </row>
    <row r="114" spans="1:9" x14ac:dyDescent="0.25">
      <c r="A114" s="21">
        <v>44539</v>
      </c>
      <c r="B114" s="22" t="s">
        <v>12</v>
      </c>
      <c r="C114" s="23">
        <v>12000</v>
      </c>
      <c r="D114" s="24" t="s">
        <v>39</v>
      </c>
    </row>
    <row r="115" spans="1:9" x14ac:dyDescent="0.25">
      <c r="A115" s="21">
        <v>44545</v>
      </c>
      <c r="B115" s="26" t="s">
        <v>10</v>
      </c>
      <c r="C115" s="23">
        <v>1500</v>
      </c>
      <c r="D115" s="24" t="s">
        <v>39</v>
      </c>
    </row>
    <row r="116" spans="1:9" x14ac:dyDescent="0.25">
      <c r="A116" s="21">
        <v>44547</v>
      </c>
      <c r="B116" s="22" t="s">
        <v>11</v>
      </c>
      <c r="C116" s="23">
        <v>470.63</v>
      </c>
      <c r="D116" s="24" t="s">
        <v>38</v>
      </c>
    </row>
    <row r="117" spans="1:9" x14ac:dyDescent="0.25">
      <c r="A117" s="21">
        <v>44550</v>
      </c>
      <c r="B117" s="22" t="s">
        <v>7</v>
      </c>
      <c r="C117" s="23">
        <v>267</v>
      </c>
      <c r="D117" s="24" t="s">
        <v>39</v>
      </c>
    </row>
    <row r="118" spans="1:9" x14ac:dyDescent="0.25">
      <c r="A118" s="21">
        <v>44553</v>
      </c>
      <c r="B118" s="22" t="s">
        <v>6</v>
      </c>
      <c r="C118" s="23">
        <v>640</v>
      </c>
      <c r="D118" s="24" t="s">
        <v>38</v>
      </c>
    </row>
    <row r="119" spans="1:9" x14ac:dyDescent="0.25">
      <c r="A119" s="21">
        <v>44553</v>
      </c>
      <c r="B119" s="22" t="s">
        <v>5</v>
      </c>
      <c r="C119" s="23">
        <v>450</v>
      </c>
      <c r="D119" s="24" t="s">
        <v>38</v>
      </c>
    </row>
    <row r="122" spans="1:9" x14ac:dyDescent="0.25">
      <c r="A122" t="s">
        <v>40</v>
      </c>
    </row>
    <row r="123" spans="1:9" x14ac:dyDescent="0.25">
      <c r="A123" s="19" t="s">
        <v>0</v>
      </c>
      <c r="B123" s="19" t="s">
        <v>14</v>
      </c>
      <c r="C123" s="20" t="s">
        <v>1</v>
      </c>
      <c r="D123" s="20" t="s">
        <v>37</v>
      </c>
      <c r="E123" s="20" t="s">
        <v>41</v>
      </c>
      <c r="H123" s="14" t="s">
        <v>26</v>
      </c>
      <c r="I123" t="s">
        <v>25</v>
      </c>
    </row>
    <row r="124" spans="1:9" x14ac:dyDescent="0.25">
      <c r="A124" s="21">
        <v>44470</v>
      </c>
      <c r="B124" s="22" t="s">
        <v>2</v>
      </c>
      <c r="C124" s="23">
        <v>2300</v>
      </c>
      <c r="D124" s="24" t="s">
        <v>38</v>
      </c>
      <c r="E124" s="18" t="str">
        <f>IF(C124&gt;2000,"Over budget","Within budget")</f>
        <v>Over budget</v>
      </c>
      <c r="H124" s="15" t="s">
        <v>9</v>
      </c>
      <c r="I124">
        <v>1510.9099999999999</v>
      </c>
    </row>
    <row r="125" spans="1:9" x14ac:dyDescent="0.25">
      <c r="A125" s="25">
        <v>44470</v>
      </c>
      <c r="B125" s="26" t="s">
        <v>3</v>
      </c>
      <c r="C125" s="23">
        <v>767</v>
      </c>
      <c r="D125" s="24" t="s">
        <v>39</v>
      </c>
      <c r="E125" s="18" t="str">
        <f t="shared" ref="E125:E173" si="0">IF(C125&gt;2000,"Over budget","Within budget")</f>
        <v>Within budget</v>
      </c>
      <c r="H125" s="16" t="s">
        <v>38</v>
      </c>
      <c r="I125">
        <v>1510.9099999999999</v>
      </c>
    </row>
    <row r="126" spans="1:9" x14ac:dyDescent="0.25">
      <c r="A126" s="25">
        <v>44470</v>
      </c>
      <c r="B126" s="26" t="s">
        <v>4</v>
      </c>
      <c r="C126" s="27">
        <v>2500</v>
      </c>
      <c r="D126" s="24" t="s">
        <v>38</v>
      </c>
      <c r="E126" s="18" t="str">
        <f t="shared" si="0"/>
        <v>Over budget</v>
      </c>
      <c r="H126" s="28" t="s">
        <v>48</v>
      </c>
      <c r="I126">
        <v>1510.9099999999999</v>
      </c>
    </row>
    <row r="127" spans="1:9" x14ac:dyDescent="0.25">
      <c r="A127" s="25">
        <v>44473</v>
      </c>
      <c r="B127" s="26" t="s">
        <v>5</v>
      </c>
      <c r="C127" s="23">
        <v>710</v>
      </c>
      <c r="D127" s="24" t="s">
        <v>38</v>
      </c>
      <c r="E127" s="18" t="str">
        <f t="shared" si="0"/>
        <v>Within budget</v>
      </c>
      <c r="H127" s="15" t="s">
        <v>6</v>
      </c>
      <c r="I127">
        <v>3342</v>
      </c>
    </row>
    <row r="128" spans="1:9" x14ac:dyDescent="0.25">
      <c r="A128" s="21">
        <v>44473</v>
      </c>
      <c r="B128" s="22" t="s">
        <v>6</v>
      </c>
      <c r="C128" s="23">
        <v>760</v>
      </c>
      <c r="D128" s="24" t="s">
        <v>38</v>
      </c>
      <c r="E128" s="18" t="str">
        <f t="shared" si="0"/>
        <v>Within budget</v>
      </c>
      <c r="H128" s="16" t="s">
        <v>38</v>
      </c>
      <c r="I128">
        <v>3342</v>
      </c>
    </row>
    <row r="129" spans="1:9" x14ac:dyDescent="0.25">
      <c r="A129" s="25">
        <v>44476</v>
      </c>
      <c r="B129" s="26" t="s">
        <v>10</v>
      </c>
      <c r="C129" s="27">
        <v>1900</v>
      </c>
      <c r="D129" s="24" t="s">
        <v>39</v>
      </c>
      <c r="E129" s="18" t="str">
        <f t="shared" si="0"/>
        <v>Within budget</v>
      </c>
      <c r="H129" s="28" t="s">
        <v>48</v>
      </c>
      <c r="I129">
        <v>3342</v>
      </c>
    </row>
    <row r="130" spans="1:9" x14ac:dyDescent="0.25">
      <c r="A130" s="21">
        <v>44477</v>
      </c>
      <c r="B130" s="22" t="s">
        <v>7</v>
      </c>
      <c r="C130" s="23">
        <v>450</v>
      </c>
      <c r="D130" s="24" t="s">
        <v>39</v>
      </c>
      <c r="E130" s="18" t="str">
        <f t="shared" si="0"/>
        <v>Within budget</v>
      </c>
      <c r="H130" s="15" t="s">
        <v>10</v>
      </c>
      <c r="I130">
        <v>5688</v>
      </c>
    </row>
    <row r="131" spans="1:9" x14ac:dyDescent="0.25">
      <c r="A131" s="25">
        <v>44484</v>
      </c>
      <c r="B131" s="26" t="s">
        <v>8</v>
      </c>
      <c r="C131" s="23">
        <v>620</v>
      </c>
      <c r="D131" s="24" t="s">
        <v>39</v>
      </c>
      <c r="E131" s="18" t="str">
        <f t="shared" si="0"/>
        <v>Within budget</v>
      </c>
      <c r="H131" s="16" t="s">
        <v>39</v>
      </c>
      <c r="I131">
        <v>5688</v>
      </c>
    </row>
    <row r="132" spans="1:9" x14ac:dyDescent="0.25">
      <c r="A132" s="25">
        <v>44485</v>
      </c>
      <c r="B132" s="26" t="s">
        <v>11</v>
      </c>
      <c r="C132" s="23">
        <v>470</v>
      </c>
      <c r="D132" s="24" t="s">
        <v>38</v>
      </c>
      <c r="E132" s="18" t="str">
        <f t="shared" si="0"/>
        <v>Within budget</v>
      </c>
      <c r="H132" s="28" t="s">
        <v>48</v>
      </c>
      <c r="I132">
        <v>5688</v>
      </c>
    </row>
    <row r="133" spans="1:9" x14ac:dyDescent="0.25">
      <c r="A133" s="25">
        <v>44487</v>
      </c>
      <c r="B133" s="26" t="s">
        <v>3</v>
      </c>
      <c r="C133" s="23">
        <v>970</v>
      </c>
      <c r="D133" s="24" t="s">
        <v>39</v>
      </c>
      <c r="E133" s="18" t="str">
        <f t="shared" si="0"/>
        <v>Within budget</v>
      </c>
      <c r="H133" s="15" t="s">
        <v>2</v>
      </c>
      <c r="I133">
        <v>7775</v>
      </c>
    </row>
    <row r="134" spans="1:9" x14ac:dyDescent="0.25">
      <c r="A134" s="25">
        <v>44487</v>
      </c>
      <c r="B134" s="22" t="s">
        <v>2</v>
      </c>
      <c r="C134" s="27">
        <v>1075</v>
      </c>
      <c r="D134" s="24" t="s">
        <v>38</v>
      </c>
      <c r="E134" s="18" t="str">
        <f t="shared" si="0"/>
        <v>Within budget</v>
      </c>
      <c r="H134" s="16" t="s">
        <v>38</v>
      </c>
      <c r="I134">
        <v>7775</v>
      </c>
    </row>
    <row r="135" spans="1:9" x14ac:dyDescent="0.25">
      <c r="A135" s="25">
        <v>44488</v>
      </c>
      <c r="B135" s="26" t="s">
        <v>7</v>
      </c>
      <c r="C135" s="23">
        <v>489</v>
      </c>
      <c r="D135" s="24" t="s">
        <v>39</v>
      </c>
      <c r="E135" s="18" t="str">
        <f t="shared" si="0"/>
        <v>Within budget</v>
      </c>
      <c r="H135" s="28" t="s">
        <v>49</v>
      </c>
      <c r="I135">
        <v>6700</v>
      </c>
    </row>
    <row r="136" spans="1:9" x14ac:dyDescent="0.25">
      <c r="A136" s="25">
        <v>44491</v>
      </c>
      <c r="B136" s="26" t="s">
        <v>4</v>
      </c>
      <c r="C136" s="27">
        <v>1574.1</v>
      </c>
      <c r="D136" s="24" t="s">
        <v>38</v>
      </c>
      <c r="E136" s="18" t="str">
        <f t="shared" si="0"/>
        <v>Within budget</v>
      </c>
      <c r="H136" s="28" t="s">
        <v>48</v>
      </c>
      <c r="I136">
        <v>1075</v>
      </c>
    </row>
    <row r="137" spans="1:9" x14ac:dyDescent="0.25">
      <c r="A137" s="25">
        <v>44491</v>
      </c>
      <c r="B137" s="26" t="s">
        <v>6</v>
      </c>
      <c r="C137" s="23">
        <v>550</v>
      </c>
      <c r="D137" s="24" t="s">
        <v>38</v>
      </c>
      <c r="E137" s="18" t="str">
        <f t="shared" si="0"/>
        <v>Within budget</v>
      </c>
      <c r="H137" s="15" t="s">
        <v>11</v>
      </c>
      <c r="I137">
        <v>1411.26</v>
      </c>
    </row>
    <row r="138" spans="1:9" x14ac:dyDescent="0.25">
      <c r="A138" s="25">
        <v>44494</v>
      </c>
      <c r="B138" s="26" t="s">
        <v>9</v>
      </c>
      <c r="C138" s="23">
        <v>423</v>
      </c>
      <c r="D138" s="24" t="s">
        <v>38</v>
      </c>
      <c r="E138" s="18" t="str">
        <f t="shared" si="0"/>
        <v>Within budget</v>
      </c>
      <c r="H138" s="16" t="s">
        <v>38</v>
      </c>
      <c r="I138">
        <v>1411.26</v>
      </c>
    </row>
    <row r="139" spans="1:9" x14ac:dyDescent="0.25">
      <c r="A139" s="25">
        <v>44496</v>
      </c>
      <c r="B139" s="26" t="s">
        <v>9</v>
      </c>
      <c r="C139" s="23">
        <v>358.22</v>
      </c>
      <c r="D139" s="24" t="s">
        <v>38</v>
      </c>
      <c r="E139" s="18" t="str">
        <f t="shared" si="0"/>
        <v>Within budget</v>
      </c>
      <c r="H139" s="28" t="s">
        <v>48</v>
      </c>
      <c r="I139">
        <v>1411.26</v>
      </c>
    </row>
    <row r="140" spans="1:9" x14ac:dyDescent="0.25">
      <c r="A140" s="25">
        <v>44496</v>
      </c>
      <c r="B140" s="26" t="s">
        <v>8</v>
      </c>
      <c r="C140" s="23">
        <v>520</v>
      </c>
      <c r="D140" s="24" t="s">
        <v>39</v>
      </c>
      <c r="E140" s="18" t="str">
        <f t="shared" si="0"/>
        <v>Within budget</v>
      </c>
      <c r="H140" s="15" t="s">
        <v>8</v>
      </c>
      <c r="I140">
        <v>2586</v>
      </c>
    </row>
    <row r="141" spans="1:9" x14ac:dyDescent="0.25">
      <c r="A141" s="21">
        <v>44497</v>
      </c>
      <c r="B141" s="22" t="s">
        <v>5</v>
      </c>
      <c r="C141" s="23">
        <v>300</v>
      </c>
      <c r="D141" s="24" t="s">
        <v>39</v>
      </c>
      <c r="E141" s="18" t="str">
        <f t="shared" si="0"/>
        <v>Within budget</v>
      </c>
      <c r="H141" s="16" t="s">
        <v>39</v>
      </c>
      <c r="I141">
        <v>2586</v>
      </c>
    </row>
    <row r="142" spans="1:9" x14ac:dyDescent="0.25">
      <c r="A142" s="21">
        <v>44498</v>
      </c>
      <c r="B142" s="22" t="s">
        <v>9</v>
      </c>
      <c r="C142" s="23">
        <v>407.05</v>
      </c>
      <c r="D142" s="24" t="s">
        <v>38</v>
      </c>
      <c r="E142" s="18" t="str">
        <f t="shared" si="0"/>
        <v>Within budget</v>
      </c>
      <c r="H142" s="28" t="s">
        <v>48</v>
      </c>
      <c r="I142">
        <v>2586</v>
      </c>
    </row>
    <row r="143" spans="1:9" x14ac:dyDescent="0.25">
      <c r="A143" s="21">
        <v>44499</v>
      </c>
      <c r="B143" s="22" t="s">
        <v>4</v>
      </c>
      <c r="C143" s="23">
        <v>300</v>
      </c>
      <c r="D143" s="24" t="s">
        <v>38</v>
      </c>
      <c r="E143" s="18" t="str">
        <f t="shared" si="0"/>
        <v>Within budget</v>
      </c>
      <c r="H143" s="15" t="s">
        <v>3</v>
      </c>
      <c r="I143">
        <v>7464</v>
      </c>
    </row>
    <row r="144" spans="1:9" x14ac:dyDescent="0.25">
      <c r="A144" s="25">
        <v>44501</v>
      </c>
      <c r="B144" s="26" t="s">
        <v>3</v>
      </c>
      <c r="C144" s="27">
        <v>2327</v>
      </c>
      <c r="D144" s="24" t="s">
        <v>39</v>
      </c>
      <c r="E144" s="18" t="str">
        <f t="shared" si="0"/>
        <v>Over budget</v>
      </c>
      <c r="H144" s="16" t="s">
        <v>39</v>
      </c>
      <c r="I144">
        <v>7464</v>
      </c>
    </row>
    <row r="145" spans="1:9" x14ac:dyDescent="0.25">
      <c r="A145" s="25">
        <v>44502</v>
      </c>
      <c r="B145" s="26" t="s">
        <v>10</v>
      </c>
      <c r="C145" s="23">
        <v>1150</v>
      </c>
      <c r="D145" s="24" t="s">
        <v>39</v>
      </c>
      <c r="E145" s="18" t="str">
        <f t="shared" si="0"/>
        <v>Within budget</v>
      </c>
      <c r="H145" s="28" t="s">
        <v>49</v>
      </c>
      <c r="I145">
        <v>2327</v>
      </c>
    </row>
    <row r="146" spans="1:9" x14ac:dyDescent="0.25">
      <c r="A146" s="25">
        <v>44504</v>
      </c>
      <c r="B146" s="26" t="s">
        <v>10</v>
      </c>
      <c r="C146" s="27">
        <v>1138</v>
      </c>
      <c r="D146" s="24" t="s">
        <v>39</v>
      </c>
      <c r="E146" s="18" t="str">
        <f t="shared" si="0"/>
        <v>Within budget</v>
      </c>
      <c r="H146" s="28" t="s">
        <v>48</v>
      </c>
      <c r="I146">
        <v>5137</v>
      </c>
    </row>
    <row r="147" spans="1:9" x14ac:dyDescent="0.25">
      <c r="A147" s="21">
        <v>44505</v>
      </c>
      <c r="B147" s="22" t="s">
        <v>13</v>
      </c>
      <c r="C147" s="23">
        <v>500</v>
      </c>
      <c r="D147" s="24" t="s">
        <v>39</v>
      </c>
      <c r="E147" s="18" t="str">
        <f t="shared" si="0"/>
        <v>Within budget</v>
      </c>
      <c r="H147" s="15" t="s">
        <v>7</v>
      </c>
      <c r="I147">
        <v>1857</v>
      </c>
    </row>
    <row r="148" spans="1:9" x14ac:dyDescent="0.25">
      <c r="A148" s="21">
        <v>44508</v>
      </c>
      <c r="B148" s="22" t="s">
        <v>6</v>
      </c>
      <c r="C148" s="23">
        <v>702</v>
      </c>
      <c r="D148" s="24" t="s">
        <v>38</v>
      </c>
      <c r="E148" s="18" t="str">
        <f t="shared" si="0"/>
        <v>Within budget</v>
      </c>
      <c r="H148" s="16" t="s">
        <v>39</v>
      </c>
      <c r="I148">
        <v>1857</v>
      </c>
    </row>
    <row r="149" spans="1:9" x14ac:dyDescent="0.25">
      <c r="A149" s="25">
        <v>44509</v>
      </c>
      <c r="B149" s="26" t="s">
        <v>4</v>
      </c>
      <c r="C149" s="27">
        <v>1600</v>
      </c>
      <c r="D149" s="24" t="s">
        <v>38</v>
      </c>
      <c r="E149" s="18" t="str">
        <f t="shared" si="0"/>
        <v>Within budget</v>
      </c>
      <c r="H149" s="28" t="s">
        <v>48</v>
      </c>
      <c r="I149">
        <v>1857</v>
      </c>
    </row>
    <row r="150" spans="1:9" x14ac:dyDescent="0.25">
      <c r="A150" s="25">
        <v>44512</v>
      </c>
      <c r="B150" s="26" t="s">
        <v>5</v>
      </c>
      <c r="C150" s="23">
        <v>600</v>
      </c>
      <c r="D150" s="24" t="s">
        <v>38</v>
      </c>
      <c r="E150" s="18" t="str">
        <f t="shared" si="0"/>
        <v>Within budget</v>
      </c>
      <c r="H150" s="15" t="s">
        <v>4</v>
      </c>
      <c r="I150">
        <v>10194.1</v>
      </c>
    </row>
    <row r="151" spans="1:9" x14ac:dyDescent="0.25">
      <c r="A151" s="21">
        <v>44515</v>
      </c>
      <c r="B151" s="22" t="s">
        <v>13</v>
      </c>
      <c r="C151" s="23">
        <v>900</v>
      </c>
      <c r="D151" s="24" t="s">
        <v>39</v>
      </c>
      <c r="E151" s="18" t="str">
        <f t="shared" si="0"/>
        <v>Within budget</v>
      </c>
      <c r="H151" s="16" t="s">
        <v>38</v>
      </c>
      <c r="I151">
        <v>10194.1</v>
      </c>
    </row>
    <row r="152" spans="1:9" x14ac:dyDescent="0.25">
      <c r="A152" s="25">
        <v>44515</v>
      </c>
      <c r="B152" s="22" t="s">
        <v>6</v>
      </c>
      <c r="C152" s="23">
        <v>150</v>
      </c>
      <c r="D152" s="24" t="s">
        <v>38</v>
      </c>
      <c r="E152" s="18" t="str">
        <f t="shared" si="0"/>
        <v>Within budget</v>
      </c>
      <c r="H152" s="28" t="s">
        <v>49</v>
      </c>
      <c r="I152">
        <v>5000</v>
      </c>
    </row>
    <row r="153" spans="1:9" x14ac:dyDescent="0.25">
      <c r="A153" s="21">
        <v>44515</v>
      </c>
      <c r="B153" s="22" t="s">
        <v>2</v>
      </c>
      <c r="C153" s="23">
        <v>2100</v>
      </c>
      <c r="D153" s="24" t="s">
        <v>38</v>
      </c>
      <c r="E153" s="18" t="str">
        <f t="shared" si="0"/>
        <v>Over budget</v>
      </c>
      <c r="H153" s="28" t="s">
        <v>48</v>
      </c>
      <c r="I153">
        <v>5194.1000000000004</v>
      </c>
    </row>
    <row r="154" spans="1:9" x14ac:dyDescent="0.25">
      <c r="A154" s="21">
        <v>44517</v>
      </c>
      <c r="B154" s="22" t="s">
        <v>11</v>
      </c>
      <c r="C154" s="23">
        <v>470.63</v>
      </c>
      <c r="D154" s="24" t="s">
        <v>38</v>
      </c>
      <c r="E154" s="18" t="str">
        <f t="shared" si="0"/>
        <v>Within budget</v>
      </c>
      <c r="H154" s="15" t="s">
        <v>12</v>
      </c>
      <c r="I154">
        <v>12000</v>
      </c>
    </row>
    <row r="155" spans="1:9" x14ac:dyDescent="0.25">
      <c r="A155" s="21">
        <v>44517</v>
      </c>
      <c r="B155" s="22" t="s">
        <v>9</v>
      </c>
      <c r="C155" s="23">
        <v>322.64</v>
      </c>
      <c r="D155" s="24" t="s">
        <v>38</v>
      </c>
      <c r="E155" s="18" t="str">
        <f t="shared" si="0"/>
        <v>Within budget</v>
      </c>
      <c r="H155" s="16" t="s">
        <v>39</v>
      </c>
      <c r="I155">
        <v>12000</v>
      </c>
    </row>
    <row r="156" spans="1:9" x14ac:dyDescent="0.25">
      <c r="A156" s="21">
        <v>44518</v>
      </c>
      <c r="B156" s="26" t="s">
        <v>8</v>
      </c>
      <c r="C156" s="23">
        <v>428</v>
      </c>
      <c r="D156" s="24" t="s">
        <v>39</v>
      </c>
      <c r="E156" s="18" t="str">
        <f t="shared" si="0"/>
        <v>Within budget</v>
      </c>
      <c r="H156" s="28" t="s">
        <v>49</v>
      </c>
      <c r="I156">
        <v>12000</v>
      </c>
    </row>
    <row r="157" spans="1:9" x14ac:dyDescent="0.25">
      <c r="A157" s="21">
        <v>44519</v>
      </c>
      <c r="B157" s="22" t="s">
        <v>5</v>
      </c>
      <c r="C157" s="23">
        <v>447</v>
      </c>
      <c r="D157" s="24" t="s">
        <v>38</v>
      </c>
      <c r="E157" s="18" t="str">
        <f t="shared" si="0"/>
        <v>Within budget</v>
      </c>
      <c r="H157" s="15" t="s">
        <v>5</v>
      </c>
      <c r="I157">
        <v>3217</v>
      </c>
    </row>
    <row r="158" spans="1:9" x14ac:dyDescent="0.25">
      <c r="A158" s="21">
        <v>44522</v>
      </c>
      <c r="B158" s="22" t="s">
        <v>4</v>
      </c>
      <c r="C158" s="27">
        <v>1720</v>
      </c>
      <c r="D158" s="24" t="s">
        <v>38</v>
      </c>
      <c r="E158" s="18" t="str">
        <f t="shared" si="0"/>
        <v>Within budget</v>
      </c>
      <c r="H158" s="16" t="s">
        <v>38</v>
      </c>
      <c r="I158">
        <v>2917</v>
      </c>
    </row>
    <row r="159" spans="1:9" x14ac:dyDescent="0.25">
      <c r="A159" s="25">
        <v>44524</v>
      </c>
      <c r="B159" s="26" t="s">
        <v>6</v>
      </c>
      <c r="C159" s="23">
        <v>540</v>
      </c>
      <c r="D159" s="24" t="s">
        <v>38</v>
      </c>
      <c r="E159" s="18" t="str">
        <f t="shared" si="0"/>
        <v>Within budget</v>
      </c>
      <c r="H159" s="28" t="s">
        <v>48</v>
      </c>
      <c r="I159">
        <v>2917</v>
      </c>
    </row>
    <row r="160" spans="1:9" x14ac:dyDescent="0.25">
      <c r="A160" s="21">
        <v>44525</v>
      </c>
      <c r="B160" s="22" t="s">
        <v>7</v>
      </c>
      <c r="C160" s="23">
        <v>314</v>
      </c>
      <c r="D160" s="24" t="s">
        <v>39</v>
      </c>
      <c r="E160" s="18" t="str">
        <f t="shared" si="0"/>
        <v>Within budget</v>
      </c>
      <c r="H160" s="16" t="s">
        <v>39</v>
      </c>
      <c r="I160">
        <v>300</v>
      </c>
    </row>
    <row r="161" spans="1:9" x14ac:dyDescent="0.25">
      <c r="A161" s="21">
        <v>44526</v>
      </c>
      <c r="B161" s="22" t="s">
        <v>8</v>
      </c>
      <c r="C161" s="23">
        <v>518</v>
      </c>
      <c r="D161" s="24" t="s">
        <v>39</v>
      </c>
      <c r="E161" s="18" t="str">
        <f>IF(C161&gt;2000,"Over budget","Within budget")</f>
        <v>Within budget</v>
      </c>
      <c r="H161" s="28" t="s">
        <v>48</v>
      </c>
      <c r="I161">
        <v>300</v>
      </c>
    </row>
    <row r="162" spans="1:9" x14ac:dyDescent="0.25">
      <c r="A162" s="21">
        <v>44526</v>
      </c>
      <c r="B162" s="26" t="s">
        <v>3</v>
      </c>
      <c r="C162" s="27">
        <v>2000</v>
      </c>
      <c r="D162" s="24" t="s">
        <v>39</v>
      </c>
      <c r="E162" s="18" t="str">
        <f t="shared" si="0"/>
        <v>Within budget</v>
      </c>
      <c r="H162" s="15" t="s">
        <v>27</v>
      </c>
      <c r="I162">
        <v>57045.27</v>
      </c>
    </row>
    <row r="163" spans="1:9" x14ac:dyDescent="0.25">
      <c r="A163" s="25">
        <v>44529</v>
      </c>
      <c r="B163" s="26" t="s">
        <v>7</v>
      </c>
      <c r="C163" s="23">
        <v>337</v>
      </c>
      <c r="D163" s="24" t="s">
        <v>39</v>
      </c>
      <c r="E163" s="18" t="str">
        <f t="shared" si="0"/>
        <v>Within budget</v>
      </c>
    </row>
    <row r="164" spans="1:9" x14ac:dyDescent="0.25">
      <c r="A164" s="21">
        <v>44530</v>
      </c>
      <c r="B164" s="22" t="s">
        <v>8</v>
      </c>
      <c r="C164" s="23">
        <v>500</v>
      </c>
      <c r="D164" s="24" t="s">
        <v>39</v>
      </c>
      <c r="E164" s="18" t="str">
        <f t="shared" si="0"/>
        <v>Within budget</v>
      </c>
    </row>
    <row r="165" spans="1:9" x14ac:dyDescent="0.25">
      <c r="A165" s="21">
        <v>44531</v>
      </c>
      <c r="B165" s="22" t="s">
        <v>4</v>
      </c>
      <c r="C165" s="27">
        <v>2500</v>
      </c>
      <c r="D165" s="24" t="s">
        <v>38</v>
      </c>
      <c r="E165" s="18" t="str">
        <f t="shared" si="0"/>
        <v>Over budget</v>
      </c>
    </row>
    <row r="166" spans="1:9" x14ac:dyDescent="0.25">
      <c r="A166" s="25">
        <v>44534</v>
      </c>
      <c r="B166" s="26" t="s">
        <v>5</v>
      </c>
      <c r="C166" s="23">
        <v>710</v>
      </c>
      <c r="D166" s="24" t="s">
        <v>38</v>
      </c>
      <c r="E166" s="18" t="str">
        <f t="shared" si="0"/>
        <v>Within budget</v>
      </c>
    </row>
    <row r="167" spans="1:9" x14ac:dyDescent="0.25">
      <c r="A167" s="21">
        <v>44537</v>
      </c>
      <c r="B167" s="22" t="s">
        <v>2</v>
      </c>
      <c r="C167" s="23">
        <v>2300</v>
      </c>
      <c r="D167" s="24" t="s">
        <v>38</v>
      </c>
      <c r="E167" s="18" t="str">
        <f t="shared" si="0"/>
        <v>Over budget</v>
      </c>
    </row>
    <row r="168" spans="1:9" x14ac:dyDescent="0.25">
      <c r="A168" s="21">
        <v>44539</v>
      </c>
      <c r="B168" s="22" t="s">
        <v>12</v>
      </c>
      <c r="C168" s="23">
        <v>12000</v>
      </c>
      <c r="D168" s="24" t="s">
        <v>39</v>
      </c>
      <c r="E168" s="18" t="str">
        <f t="shared" si="0"/>
        <v>Over budget</v>
      </c>
    </row>
    <row r="169" spans="1:9" x14ac:dyDescent="0.25">
      <c r="A169" s="21">
        <v>44545</v>
      </c>
      <c r="B169" s="26" t="s">
        <v>10</v>
      </c>
      <c r="C169" s="23">
        <v>1500</v>
      </c>
      <c r="D169" s="24" t="s">
        <v>39</v>
      </c>
      <c r="E169" s="18" t="str">
        <f t="shared" si="0"/>
        <v>Within budget</v>
      </c>
    </row>
    <row r="170" spans="1:9" x14ac:dyDescent="0.25">
      <c r="A170" s="21">
        <v>44547</v>
      </c>
      <c r="B170" s="22" t="s">
        <v>11</v>
      </c>
      <c r="C170" s="23">
        <v>470.63</v>
      </c>
      <c r="D170" s="24" t="s">
        <v>38</v>
      </c>
      <c r="E170" s="18" t="str">
        <f t="shared" si="0"/>
        <v>Within budget</v>
      </c>
    </row>
    <row r="171" spans="1:9" x14ac:dyDescent="0.25">
      <c r="A171" s="21">
        <v>44550</v>
      </c>
      <c r="B171" s="22" t="s">
        <v>7</v>
      </c>
      <c r="C171" s="23">
        <v>267</v>
      </c>
      <c r="D171" s="24" t="s">
        <v>39</v>
      </c>
      <c r="E171" s="18" t="str">
        <f t="shared" si="0"/>
        <v>Within budget</v>
      </c>
    </row>
    <row r="172" spans="1:9" x14ac:dyDescent="0.25">
      <c r="A172" s="21">
        <v>44553</v>
      </c>
      <c r="B172" s="22" t="s">
        <v>6</v>
      </c>
      <c r="C172" s="23">
        <v>640</v>
      </c>
      <c r="D172" s="24" t="s">
        <v>38</v>
      </c>
      <c r="E172" s="18" t="str">
        <f t="shared" si="0"/>
        <v>Within budget</v>
      </c>
    </row>
    <row r="173" spans="1:9" x14ac:dyDescent="0.25">
      <c r="A173" s="21">
        <v>44553</v>
      </c>
      <c r="B173" s="22" t="s">
        <v>5</v>
      </c>
      <c r="C173" s="23">
        <v>450</v>
      </c>
      <c r="D173" s="24" t="s">
        <v>38</v>
      </c>
      <c r="E173" s="18" t="str">
        <f t="shared" si="0"/>
        <v>Within budget</v>
      </c>
    </row>
    <row r="175" spans="1:9" x14ac:dyDescent="0.25">
      <c r="A175" t="s">
        <v>42</v>
      </c>
    </row>
    <row r="177" spans="1:3" x14ac:dyDescent="0.25">
      <c r="A177" s="14" t="s">
        <v>26</v>
      </c>
      <c r="B177" t="s">
        <v>25</v>
      </c>
    </row>
    <row r="178" spans="1:3" x14ac:dyDescent="0.25">
      <c r="A178" s="15" t="s">
        <v>9</v>
      </c>
      <c r="B178">
        <v>1510.9099999999999</v>
      </c>
    </row>
    <row r="179" spans="1:3" x14ac:dyDescent="0.25">
      <c r="A179" s="15" t="s">
        <v>6</v>
      </c>
      <c r="B179">
        <v>3342</v>
      </c>
    </row>
    <row r="180" spans="1:3" x14ac:dyDescent="0.25">
      <c r="A180" s="29" t="s">
        <v>10</v>
      </c>
      <c r="B180" s="30">
        <v>5688</v>
      </c>
      <c r="C180" s="15" t="s">
        <v>39</v>
      </c>
    </row>
    <row r="181" spans="1:3" x14ac:dyDescent="0.25">
      <c r="A181" s="15" t="s">
        <v>2</v>
      </c>
      <c r="B181">
        <v>7775</v>
      </c>
    </row>
    <row r="182" spans="1:3" x14ac:dyDescent="0.25">
      <c r="A182" s="15" t="s">
        <v>11</v>
      </c>
      <c r="B182">
        <v>1411.26</v>
      </c>
    </row>
    <row r="183" spans="1:3" x14ac:dyDescent="0.25">
      <c r="A183" s="29" t="s">
        <v>8</v>
      </c>
      <c r="B183" s="30">
        <v>2586</v>
      </c>
      <c r="C183" s="15" t="s">
        <v>39</v>
      </c>
    </row>
    <row r="184" spans="1:3" x14ac:dyDescent="0.25">
      <c r="A184" s="29" t="s">
        <v>3</v>
      </c>
      <c r="B184" s="30">
        <v>7464</v>
      </c>
      <c r="C184" s="15" t="s">
        <v>39</v>
      </c>
    </row>
    <row r="185" spans="1:3" x14ac:dyDescent="0.25">
      <c r="A185" s="15" t="s">
        <v>7</v>
      </c>
      <c r="B185">
        <v>1857</v>
      </c>
    </row>
    <row r="186" spans="1:3" x14ac:dyDescent="0.25">
      <c r="A186" s="15" t="s">
        <v>4</v>
      </c>
      <c r="B186">
        <v>10194.1</v>
      </c>
    </row>
    <row r="187" spans="1:3" x14ac:dyDescent="0.25">
      <c r="A187" s="29" t="s">
        <v>12</v>
      </c>
      <c r="B187" s="30">
        <v>12000</v>
      </c>
      <c r="C187" s="15" t="s">
        <v>39</v>
      </c>
    </row>
    <row r="188" spans="1:3" x14ac:dyDescent="0.25">
      <c r="A188" s="15" t="s">
        <v>5</v>
      </c>
      <c r="B188">
        <v>3217</v>
      </c>
    </row>
    <row r="189" spans="1:3" x14ac:dyDescent="0.25">
      <c r="A189" s="15" t="s">
        <v>27</v>
      </c>
      <c r="B189">
        <v>57045.27</v>
      </c>
    </row>
    <row r="190" spans="1:3" x14ac:dyDescent="0.25">
      <c r="A190" s="15" t="s">
        <v>52</v>
      </c>
      <c r="B190" s="31">
        <f>SUM(GETPIVOTDATA("Expense",$A$177,"Items","Gifts")+GETPIVOTDATA("Expense",$A$177,"Items","Movie with friends")+GETPIVOTDATA("Expense",$A$177,"Items","Online shopping")+GETPIVOTDATA("Expense",$A$177,"Items","Trip"))</f>
        <v>27738</v>
      </c>
    </row>
    <row r="191" spans="1:3" x14ac:dyDescent="0.25">
      <c r="A191" s="32" t="s">
        <v>50</v>
      </c>
      <c r="B191" s="33">
        <f>GETPIVOTDATA("Expense",$A$177)-B190</f>
        <v>29307.269999999997</v>
      </c>
    </row>
    <row r="193" spans="1:5" x14ac:dyDescent="0.25">
      <c r="A193" s="34" t="s">
        <v>51</v>
      </c>
      <c r="B193" s="34"/>
      <c r="C193" s="34"/>
      <c r="D193" s="34"/>
      <c r="E193" s="34"/>
    </row>
  </sheetData>
  <mergeCells count="1">
    <mergeCell ref="A193:E193"/>
  </mergeCells>
  <dataValidations count="1">
    <dataValidation type="list" allowBlank="1" showInputMessage="1" showErrorMessage="1" sqref="C183:C184 D124:D173 C187 C180 D70:D119" xr:uid="{78072E4E-1DCD-4C4A-B42B-62F78B90EB44}">
      <formula1>$F$71:$F$72</formula1>
    </dataValidation>
  </dataValidations>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Expense</vt:lpstr>
      <vt:lpstr>Soultion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Chirag Sharma</cp:lastModifiedBy>
  <dcterms:created xsi:type="dcterms:W3CDTF">2015-06-05T18:17:20Z</dcterms:created>
  <dcterms:modified xsi:type="dcterms:W3CDTF">2024-10-14T08:34:58Z</dcterms:modified>
</cp:coreProperties>
</file>