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lfonso\Documents\Alf\Texas State\6 - Spring 2019\Engineering Design - EE 4391\Weekly Status Report\"/>
    </mc:Choice>
  </mc:AlternateContent>
  <xr:revisionPtr revIDLastSave="0" documentId="13_ncr:1_{11A1E227-53C4-4E50-9244-2FB067981B8C}" xr6:coauthVersionLast="40" xr6:coauthVersionMax="40" xr10:uidLastSave="{00000000-0000-0000-0000-000000000000}"/>
  <bookViews>
    <workbookView xWindow="0" yWindow="0" windowWidth="9990" windowHeight="8220" xr2:uid="{00000000-000D-0000-FFFF-FFFF00000000}"/>
  </bookViews>
  <sheets>
    <sheet name="Open Action Items" sheetId="4" r:id="rId1"/>
    <sheet name="Closed Action Items" sheetId="3" r:id="rId2"/>
    <sheet name="Instructions and Lis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3" l="1"/>
  <c r="E4" i="3"/>
  <c r="C12" i="4" l="1"/>
  <c r="B12" i="4" s="1"/>
  <c r="C11" i="4"/>
  <c r="B11" i="4" s="1"/>
  <c r="C10" i="4"/>
  <c r="B10" i="4" s="1"/>
  <c r="F6" i="4"/>
  <c r="F5" i="4"/>
  <c r="F4" i="4"/>
  <c r="B17" i="3"/>
  <c r="A17" i="3" s="1"/>
  <c r="B16" i="3"/>
  <c r="A16" i="3" s="1"/>
  <c r="B15" i="3"/>
  <c r="A15" i="3" s="1"/>
  <c r="E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7814998B-0E4A-4636-B318-830A97308F4C}">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35CCA219-E475-4B87-8CC9-4533CFA851F4}">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<sst xmlns="http://schemas.openxmlformats.org/spreadsheetml/2006/main" count="39" uniqueCount="25">
  <si>
    <t>Date</t>
  </si>
  <si>
    <t>Description</t>
  </si>
  <si>
    <t>Due By</t>
  </si>
  <si>
    <t>Notes / Comments</t>
  </si>
  <si>
    <t>DRI</t>
  </si>
  <si>
    <t>1.1 Official Project Name Open Action Items</t>
  </si>
  <si>
    <t>#D</t>
  </si>
  <si>
    <t>Today's Date</t>
  </si>
  <si>
    <t>Team Members</t>
  </si>
  <si>
    <t># items</t>
  </si>
  <si>
    <t>Team Member</t>
  </si>
  <si>
    <t>1.1 Official Project Name Closed Action Items</t>
  </si>
  <si>
    <t>Last Update</t>
  </si>
  <si>
    <t>Alfonso de la Morena</t>
  </si>
  <si>
    <t>Dylan Dean</t>
  </si>
  <si>
    <t>Mohamed Sghari</t>
  </si>
  <si>
    <t>Finalize Parts and PCB Order</t>
  </si>
  <si>
    <t>Initial Website and User Guide Design</t>
  </si>
  <si>
    <t>CLOSED:  Parts ordered</t>
  </si>
  <si>
    <t>CLOSED:  Alpha version Finalized</t>
  </si>
  <si>
    <t>CLOSED:  Design Finalized</t>
  </si>
  <si>
    <t>Finalize PCB Design for ordering</t>
  </si>
  <si>
    <t>Connect and utilize at least one Click Board on PCB</t>
  </si>
  <si>
    <t>Upload first version of user guide to website</t>
  </si>
  <si>
    <t>Sauter Ics to PCB and do initial HW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</si>
</sst>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1" xfId="0" applyFont="1" applyBorder="1"/>
    <xf numFmtId="0" fontId="0" fillId="0" borderId="1" xfId="0"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381000</xdr:colOff>
      <xdr:row>6</xdr:row>
      <xdr:rowOff>28575</xdr:rowOff>
    </xdr:from>
    <xdr:to>
      <xdr:col>10</xdr:col>
      <xdr:colOff>381000</xdr:colOff>
      <xdr:row>23</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5505-DF79-4DE1-BB8C-A8990E438AC6}">
  <dimension ref="B1:G12"/>
  <sheetViews>
    <sheetView showGridLines="0" tabSelected="1" workbookViewId="0">
      <selection activeCell="G11" sqref="G11"/>
    </sheetView>
  </sheetViews>
  <sheetFormatPr defaultRowHeight="15" x14ac:dyDescent="0.25"/>
  <cols>
    <col min="1" max="1" width="4" customWidth="1"/>
    <col min="2" max="2" width="9.7109375" bestFit="1" customWidth="1"/>
    <col min="3" max="3" width="36.7109375" customWidth="1"/>
    <col min="4" max="4" width="18.42578125" customWidth="1"/>
    <col min="5" max="5" width="11.28515625" customWidth="1"/>
    <col min="6" max="6" width="4.140625" style="6" customWidth="1"/>
    <col min="7" max="7" width="27.28515625" customWidth="1"/>
  </cols>
  <sheetData>
    <row r="1" spans="2:7" ht="26.25" x14ac:dyDescent="0.4">
      <c r="B1" s="4" t="s">
        <v>5</v>
      </c>
    </row>
    <row r="2" spans="2:7" x14ac:dyDescent="0.25">
      <c r="B2" s="5">
        <v>43500</v>
      </c>
      <c r="C2" t="s">
        <v>12</v>
      </c>
    </row>
    <row r="3" spans="2:7" s="1" customFormat="1" x14ac:dyDescent="0.25">
      <c r="B3" s="2" t="s">
        <v>0</v>
      </c>
      <c r="C3" s="2" t="s">
        <v>1</v>
      </c>
      <c r="D3" s="2" t="s">
        <v>4</v>
      </c>
      <c r="E3" s="7" t="s">
        <v>2</v>
      </c>
      <c r="F3" s="7" t="s">
        <v>6</v>
      </c>
      <c r="G3" s="2" t="s">
        <v>3</v>
      </c>
    </row>
    <row r="4" spans="2:7" ht="30" x14ac:dyDescent="0.25">
      <c r="B4" s="12">
        <v>43500</v>
      </c>
      <c r="C4" s="9" t="s">
        <v>22</v>
      </c>
      <c r="D4" s="10" t="s">
        <v>13</v>
      </c>
      <c r="E4" s="12">
        <v>43512</v>
      </c>
      <c r="F4" s="15">
        <f t="shared" ref="F4:F5" si="0">IF(ISERROR(DATEDIF($B$2,E4,"d")),"-",DATEDIF($B$2,E4,"d"))</f>
        <v>12</v>
      </c>
      <c r="G4" s="10"/>
    </row>
    <row r="5" spans="2:7" ht="30" x14ac:dyDescent="0.25">
      <c r="B5" s="12">
        <v>43500</v>
      </c>
      <c r="C5" s="16" t="s">
        <v>23</v>
      </c>
      <c r="D5" s="10" t="s">
        <v>14</v>
      </c>
      <c r="E5" s="12">
        <v>43512</v>
      </c>
      <c r="F5" s="15">
        <f t="shared" si="0"/>
        <v>12</v>
      </c>
      <c r="G5" s="3"/>
    </row>
    <row r="6" spans="2:7" ht="30" x14ac:dyDescent="0.25">
      <c r="B6" s="12">
        <v>43500</v>
      </c>
      <c r="C6" s="16" t="s">
        <v>24</v>
      </c>
      <c r="D6" s="10" t="s">
        <v>15</v>
      </c>
      <c r="E6" s="12">
        <v>43512</v>
      </c>
      <c r="F6" s="15">
        <f>IF(ISERROR(DATEDIF($B$2,E6,"d")),"-",DATEDIF($B$2,E6,"d"))</f>
        <v>12</v>
      </c>
      <c r="G6" s="3"/>
    </row>
    <row r="9" spans="2:7" x14ac:dyDescent="0.25">
      <c r="B9" t="s">
        <v>9</v>
      </c>
      <c r="C9" t="s">
        <v>10</v>
      </c>
    </row>
    <row r="10" spans="2:7" x14ac:dyDescent="0.25">
      <c r="B10" s="14">
        <f>COUNTIF(D$4:D$6,C10)</f>
        <v>1</v>
      </c>
      <c r="C10" t="str">
        <f>'Instructions and Lists'!$A$2</f>
        <v>Alfonso de la Morena</v>
      </c>
    </row>
    <row r="11" spans="2:7" x14ac:dyDescent="0.25">
      <c r="B11" s="14">
        <f t="shared" ref="B11:B12" si="1">COUNTIF(D$4:D$6,C11)</f>
        <v>1</v>
      </c>
      <c r="C11" t="str">
        <f>'Instructions and Lists'!$A$3</f>
        <v>Dylan Dean</v>
      </c>
    </row>
    <row r="12" spans="2:7" x14ac:dyDescent="0.25">
      <c r="B12" s="14">
        <f t="shared" si="1"/>
        <v>1</v>
      </c>
      <c r="C12" t="str">
        <f>'Instructions and Lists'!$A$4</f>
        <v>Mohamed Sghari</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2EFC7A0-0BB1-4FFD-9A41-9270B1F94F19}">
          <x14:formula1>
            <xm:f>'Instructions and Lists'!$A$2:$A$4</xm:f>
          </x14:formula1>
          <xm:sqref>D4:D6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C01D-151C-4067-8838-2A342FACD514}">
  <dimension ref="A1:F17"/>
  <sheetViews>
    <sheetView workbookViewId="0">
      <selection activeCell="D4" sqref="D4:D6"/>
    </sheetView>
  </sheetViews>
  <sheetFormatPr defaultRowHeight="15" x14ac:dyDescent="0.25"/>
  <cols>
    <col min="1" max="1" width="9.7109375" bestFit="1" customWidth="1"/>
    <col min="2" max="2" width="36.7109375" customWidth="1"/>
    <col min="3" max="3" width="18.42578125" customWidth="1"/>
    <col min="4" max="4" width="11.28515625" customWidth="1"/>
    <col min="5" max="5" width="5.85546875" style="6" customWidth="1"/>
    <col min="6" max="6" width="30.7109375" customWidth="1"/>
  </cols>
  <sheetData>
    <row r="1" spans="1:6" ht="26.25" x14ac:dyDescent="0.4">
      <c r="A1" s="4" t="s">
        <v>11</v>
      </c>
    </row>
    <row r="2" spans="1:6" x14ac:dyDescent="0.25">
      <c r="A2" s="5">
        <v>43500</v>
      </c>
      <c r="B2" t="s">
        <v>7</v>
      </c>
    </row>
    <row r="3" spans="1:6" s="1" customFormat="1" x14ac:dyDescent="0.25">
      <c r="A3" s="2" t="s">
        <v>0</v>
      </c>
      <c r="B3" s="2" t="s">
        <v>1</v>
      </c>
      <c r="C3" s="2" t="s">
        <v>4</v>
      </c>
      <c r="D3" s="7" t="s">
        <v>2</v>
      </c>
      <c r="E3" s="7" t="s">
        <v>6</v>
      </c>
      <c r="F3" s="2" t="s">
        <v>3</v>
      </c>
    </row>
    <row r="4" spans="1:6" x14ac:dyDescent="0.25">
      <c r="A4" s="12">
        <v>43481</v>
      </c>
      <c r="B4" s="9" t="s">
        <v>16</v>
      </c>
      <c r="C4" s="10" t="s">
        <v>13</v>
      </c>
      <c r="D4" s="12">
        <v>43500</v>
      </c>
      <c r="E4" s="11">
        <f>IF(ISERROR(DATEDIF($A$2,D4,"d")),"-",DATEDIF($A$2,D4,"d"))</f>
        <v>0</v>
      </c>
      <c r="F4" s="10" t="s">
        <v>18</v>
      </c>
    </row>
    <row r="5" spans="1:6" x14ac:dyDescent="0.25">
      <c r="A5" s="12">
        <v>43481</v>
      </c>
      <c r="B5" s="9" t="s">
        <v>17</v>
      </c>
      <c r="C5" s="10" t="s">
        <v>14</v>
      </c>
      <c r="D5" s="12">
        <v>43500</v>
      </c>
      <c r="E5" s="11">
        <f>IF(ISERROR(DATEDIF($A$2,D5,"d")),"-",DATEDIF($A$2,D5,"d"))</f>
        <v>0</v>
      </c>
      <c r="F5" s="10" t="s">
        <v>19</v>
      </c>
    </row>
    <row r="6" spans="1:6" x14ac:dyDescent="0.25">
      <c r="A6" s="8">
        <v>43481</v>
      </c>
      <c r="B6" s="3" t="s">
        <v>21</v>
      </c>
      <c r="C6" s="10" t="s">
        <v>15</v>
      </c>
      <c r="D6" s="12">
        <v>43500</v>
      </c>
      <c r="E6" s="11">
        <f t="shared" ref="E4:E6" si="0">IF(ISERROR(DATEDIF($A$2,D6,"d")),"-",DATEDIF($A$2,D6,"d"))</f>
        <v>0</v>
      </c>
      <c r="F6" s="3" t="s">
        <v>20</v>
      </c>
    </row>
    <row r="8" spans="1:6" x14ac:dyDescent="0.25">
      <c r="A8" s="5"/>
    </row>
    <row r="14" spans="1:6" x14ac:dyDescent="0.25">
      <c r="A14" t="s">
        <v>9</v>
      </c>
      <c r="B14" t="s">
        <v>10</v>
      </c>
    </row>
    <row r="15" spans="1:6" x14ac:dyDescent="0.25">
      <c r="A15" s="13">
        <f>COUNTIF(C$4:C$6,B15)</f>
        <v>1</v>
      </c>
      <c r="B15" t="str">
        <f>'Instructions and Lists'!$A$2</f>
        <v>Alfonso de la Morena</v>
      </c>
    </row>
    <row r="16" spans="1:6" x14ac:dyDescent="0.25">
      <c r="A16" s="13">
        <f>COUNTIF(C$4:C$6,B16)</f>
        <v>1</v>
      </c>
      <c r="B16" t="str">
        <f>'Instructions and Lists'!$A$3</f>
        <v>Dylan Dean</v>
      </c>
    </row>
    <row r="17" spans="1:2" x14ac:dyDescent="0.25">
      <c r="A17" s="13">
        <f>COUNTIF(C$4:C$6,B17)</f>
        <v>1</v>
      </c>
      <c r="B17" t="str">
        <f>'Instructions and Lists'!$A$4</f>
        <v>Mohamed Sghari</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DE4A0D-693F-4BEF-8DC9-8DDD02998553}">
          <x14:formula1>
            <xm:f>'Instructions and Lists'!$A$2:$A$4</xm:f>
          </x14:formula1>
          <xm:sqref>C4:C6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B7213-BB6A-4BA6-B4AD-F919C3904602}">
  <dimension ref="A1:A4"/>
  <sheetViews>
    <sheetView workbookViewId="0">
      <selection activeCell="A5" sqref="A5:XFD5"/>
    </sheetView>
  </sheetViews>
  <sheetFormatPr defaultRowHeight="15" x14ac:dyDescent="0.25"/>
  <cols>
    <col min="1" max="1" width="17.140625" customWidth="1"/>
  </cols>
  <sheetData>
    <row r="1" spans="1:1" x14ac:dyDescent="0.25">
      <c r="A1" t="s">
        <v>8</v>
      </c>
    </row>
    <row r="2" spans="1:1" x14ac:dyDescent="0.25">
      <c r="A2" t="s">
        <v>13</v>
      </c>
    </row>
    <row r="3" spans="1:1" x14ac:dyDescent="0.25">
      <c r="A3" t="s">
        <v>14</v>
      </c>
    </row>
    <row r="4" spans="1:1" x14ac:dyDescent="0.25">
      <c r="A4" t="s">
        <v>15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e1355776f12c0886d79d94ead2a5fe0a">
  <xsd:schema xmlns:xsd="http://www.w3.org/2001/XMLSchema" xmlns:xs="http://www.w3.org/2001/XMLSchema" xmlns:p="http://schemas.microsoft.com/office/2006/metadata/properties" xmlns:ns2="7ee10915-8a3e-467c-8644-c50fe035cd71" targetNamespace="http://schemas.microsoft.com/office/2006/metadata/properties" ma:root="true" ma:fieldsID="9dfef6c7c8a7b495fac6a7bfa03d6a08"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AF7F3A-C9AA-452E-B5DB-739C647836EB}"/>
</file>

<file path=customXml/itemProps2.xml><?xml version="1.0" encoding="utf-8"?>
<ds:datastoreItem xmlns:ds="http://schemas.openxmlformats.org/officeDocument/2006/customXml" ds:itemID="{09794E61-2BAF-4AB3-962A-DB06C64A045C}"/>
</file>

<file path=customXml/itemProps3.xml><?xml version="1.0" encoding="utf-8"?>
<ds:datastoreItem xmlns:ds="http://schemas.openxmlformats.org/officeDocument/2006/customXml" ds:itemID="{5A001150-4836-4095-BDCD-2F2085F16C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 Action Items</vt:lpstr>
      <vt:lpstr>Closed Action Items</vt:lpstr>
      <vt:lpstr>Instructions and Lists</vt:lpstr>
    </vt:vector>
  </TitlesOfParts>
  <Company>Texas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Compeau, Cecil R</dc:creator>
  <cp:lastModifiedBy>Alfonso</cp:lastModifiedBy>
  <dcterms:created xsi:type="dcterms:W3CDTF">2015-09-28T19:29:38Z</dcterms:created>
  <dcterms:modified xsi:type="dcterms:W3CDTF">2019-02-05T03:53:35Z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ies>
</file>