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9"/>
  <workbookPr codeName="ThisWorkbook"/>
  <mc:AlternateContent xmlns:mc="http://schemas.openxmlformats.org/markup-compatibility/2006">
    <mc:Choice Requires="x15">
      <x15ac:absPath xmlns:x15ac="http://schemas.microsoft.com/office/spreadsheetml/2010/11/ac" url="C:\Users\Vanessa\Documents\Senior Design\Labor Cost Schedule\"/>
    </mc:Choice>
  </mc:AlternateContent>
  <xr:revisionPtr revIDLastSave="4" documentId="8_{F1617F74-21DF-46D5-8C20-A97074658005}" xr6:coauthVersionLast="40" xr6:coauthVersionMax="40" xr10:uidLastSave="{E0DC5E55-B13D-4914-9587-A7A6CB64DCAB}"/>
  <bookViews>
    <workbookView xWindow="0" yWindow="0" windowWidth="24000" windowHeight="9525" xr2:uid="{00000000-000D-0000-FFFF-FFFF00000000}"/>
  </bookViews>
  <sheets>
    <sheet name="ProjectSchedule" sheetId="11" r:id="rId1"/>
    <sheet name="About" sheetId="12" r:id="rId2"/>
  </sheets>
  <definedNames>
    <definedName name="_xlnm.Print_Area" localSheetId="0">ProjectSchedule!$1:$24</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ProjectSchedule!$F$23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24" i="11" l="1"/>
  <c r="H23" i="11"/>
  <c r="H22" i="11"/>
  <c r="H21" i="11"/>
  <c r="H20" i="11"/>
  <c r="H19" i="11"/>
  <c r="H18" i="11"/>
  <c r="H17" i="11"/>
  <c r="H16" i="11"/>
  <c r="H15" i="11"/>
  <c r="H14" i="11"/>
  <c r="H13" i="11"/>
  <c r="H12" i="11"/>
  <c r="H11" i="11"/>
  <c r="H10" i="11"/>
  <c r="H9" i="11"/>
  <c r="H8" i="11"/>
  <c r="H7" i="11"/>
  <c r="I5" i="11"/>
  <c r="I6" i="11"/>
  <c r="J5" i="11"/>
  <c r="K5" i="11"/>
  <c r="L5" i="11"/>
  <c r="M5" i="11"/>
  <c r="N5" i="11"/>
  <c r="O5" i="11"/>
  <c r="P5" i="11"/>
  <c r="I4" i="11"/>
  <c r="P4" i="11"/>
  <c r="Q5" i="11"/>
  <c r="R5" i="11"/>
  <c r="S5" i="11"/>
  <c r="T5" i="11"/>
  <c r="U5" i="11"/>
  <c r="V5" i="11"/>
  <c r="W5" i="11"/>
  <c r="J6" i="11"/>
  <c r="W4" i="11"/>
  <c r="X5" i="11"/>
  <c r="Y5" i="11"/>
  <c r="Z5" i="11"/>
  <c r="AA5" i="11"/>
  <c r="AB5" i="11"/>
  <c r="AC5" i="11"/>
  <c r="AD5" i="11"/>
  <c r="K6" i="11"/>
  <c r="AE5" i="11"/>
  <c r="AF5" i="11"/>
  <c r="AG5" i="11"/>
  <c r="AH5" i="11"/>
  <c r="AI5" i="11"/>
  <c r="AJ5" i="11"/>
  <c r="AD4" i="11"/>
  <c r="L6" i="11"/>
  <c r="AK5" i="11"/>
  <c r="AL5" i="11"/>
  <c r="AM5" i="11"/>
  <c r="AN5" i="11"/>
  <c r="AO5" i="11"/>
  <c r="AP5" i="11"/>
  <c r="AQ5" i="11"/>
  <c r="M6" i="11"/>
  <c r="AR5" i="11"/>
  <c r="AS5" i="11"/>
  <c r="AK4" i="11"/>
  <c r="N6" i="11"/>
  <c r="AT5" i="11"/>
  <c r="AS6" i="11"/>
  <c r="AR4" i="11"/>
  <c r="O6" i="11"/>
  <c r="AU5" i="11"/>
  <c r="AT6" i="11"/>
  <c r="AV5" i="11"/>
  <c r="AU6" i="11"/>
  <c r="P6" i="11"/>
  <c r="Q6" i="11"/>
  <c r="AW5" i="11"/>
  <c r="AV6" i="11"/>
  <c r="R6" i="11"/>
  <c r="AX5" i="11"/>
  <c r="AY5" i="11"/>
  <c r="AW6" i="11"/>
  <c r="S6" i="11"/>
  <c r="AY6" i="11"/>
  <c r="AZ5" i="11"/>
  <c r="AY4" i="11"/>
  <c r="AX6" i="11"/>
  <c r="T6" i="11"/>
  <c r="BA5" i="11"/>
  <c r="AZ6" i="11"/>
  <c r="U6" i="11"/>
  <c r="BA6" i="11"/>
  <c r="BB5" i="11"/>
  <c r="V6" i="11"/>
  <c r="BB6" i="11"/>
  <c r="BC5" i="11"/>
  <c r="W6" i="11"/>
  <c r="BC6" i="11"/>
  <c r="BD5" i="11"/>
  <c r="X6" i="11"/>
  <c r="BE5" i="11"/>
  <c r="BD6" i="11"/>
  <c r="Y6" i="11"/>
  <c r="BE6" i="11"/>
  <c r="BF5" i="11"/>
  <c r="Z6" i="11"/>
  <c r="BF6" i="11"/>
  <c r="BG5" i="11"/>
  <c r="BF4" i="11"/>
  <c r="AA6" i="11"/>
  <c r="BG6" i="11"/>
  <c r="BH5" i="11"/>
  <c r="AB6" i="11"/>
  <c r="BI5" i="11"/>
  <c r="BH6" i="11"/>
  <c r="AC6" i="11"/>
  <c r="BJ5" i="11"/>
  <c r="BI6" i="11"/>
  <c r="AD6" i="11"/>
  <c r="BK5" i="11"/>
  <c r="BJ6" i="11"/>
  <c r="AE6" i="11"/>
  <c r="BL5" i="11"/>
  <c r="BM5" i="11"/>
  <c r="BK6" i="11"/>
  <c r="AF6" i="11"/>
  <c r="BM6" i="11"/>
  <c r="BN5" i="11"/>
  <c r="BM4" i="11"/>
  <c r="BL6" i="11"/>
  <c r="AG6" i="11"/>
  <c r="BO5" i="11"/>
  <c r="BN6" i="11"/>
  <c r="AH6" i="11"/>
  <c r="BP5" i="11"/>
  <c r="BO6" i="11"/>
  <c r="AI6" i="11"/>
  <c r="BP6" i="11"/>
  <c r="BQ5" i="11"/>
  <c r="AJ6" i="11"/>
  <c r="BQ6" i="11"/>
  <c r="BR5" i="11"/>
  <c r="AK6" i="11"/>
  <c r="BR6" i="11"/>
  <c r="BS5" i="11"/>
  <c r="AL6" i="11"/>
  <c r="BS6" i="11"/>
  <c r="BT5" i="11"/>
  <c r="AM6" i="11"/>
  <c r="BU5" i="11"/>
  <c r="BT4" i="11"/>
  <c r="BT6" i="11"/>
  <c r="AN6" i="11"/>
  <c r="BV5" i="11"/>
  <c r="BU6" i="11"/>
  <c r="AO6" i="11"/>
  <c r="BV6" i="11"/>
  <c r="BW5" i="11"/>
  <c r="AP6" i="11"/>
  <c r="BX5" i="11"/>
  <c r="BW6" i="11"/>
  <c r="AQ6" i="11"/>
  <c r="BX6" i="11"/>
  <c r="BY5" i="11"/>
  <c r="AR6" i="11"/>
  <c r="BY6" i="11"/>
  <c r="BZ5" i="11"/>
  <c r="BZ6" i="11"/>
  <c r="CA5" i="11"/>
  <c r="CA4" i="11"/>
  <c r="CB5" i="11"/>
  <c r="CA6" i="11"/>
  <c r="CB6" i="11"/>
  <c r="CC5" i="11"/>
  <c r="CD5" i="11"/>
  <c r="CC6" i="11"/>
  <c r="CE5" i="11"/>
  <c r="CD6" i="11"/>
  <c r="CF5" i="11"/>
  <c r="CE6" i="11"/>
  <c r="CF6" i="11"/>
  <c r="CG5" i="11"/>
  <c r="CH5" i="11"/>
  <c r="CG6" i="11"/>
  <c r="CH6" i="11"/>
  <c r="CH4" i="11"/>
  <c r="CI5" i="11"/>
  <c r="CJ5" i="11"/>
  <c r="CI6" i="11"/>
  <c r="CJ6" i="11"/>
  <c r="CK5" i="11"/>
  <c r="CL5" i="11"/>
  <c r="CK6" i="11"/>
  <c r="CM5" i="11"/>
  <c r="CL6" i="11"/>
  <c r="CN5" i="11"/>
  <c r="CM6" i="11"/>
  <c r="CN6" i="11"/>
  <c r="CO5" i="11"/>
  <c r="CP5" i="11"/>
  <c r="CO4" i="11"/>
  <c r="CO6" i="11"/>
  <c r="CQ5" i="11"/>
  <c r="CP6" i="11"/>
  <c r="CR5" i="11"/>
  <c r="CQ6" i="11"/>
  <c r="CR6" i="11"/>
  <c r="CS5" i="11"/>
  <c r="CT5" i="11"/>
  <c r="CS6" i="11"/>
  <c r="CU5" i="11"/>
  <c r="CT6" i="11"/>
  <c r="CV5" i="11"/>
  <c r="CU6" i="11"/>
  <c r="CV6" i="11"/>
  <c r="CV4" i="11"/>
  <c r="CW5" i="11"/>
  <c r="CX5" i="11"/>
  <c r="CW6" i="11"/>
  <c r="CY5" i="11"/>
  <c r="CX6" i="11"/>
  <c r="CZ5" i="11"/>
  <c r="CY6" i="11"/>
  <c r="CZ6" i="11"/>
  <c r="DA5" i="11"/>
  <c r="DB5" i="11"/>
  <c r="DA6" i="11"/>
  <c r="DC5" i="11"/>
  <c r="DB6" i="11"/>
  <c r="DD5" i="11"/>
  <c r="DC6" i="11"/>
  <c r="DC4" i="11"/>
  <c r="DD6" i="11"/>
  <c r="DE5" i="11"/>
  <c r="DF5" i="11"/>
  <c r="DE6" i="11"/>
  <c r="DG5" i="11"/>
  <c r="DF6" i="11"/>
  <c r="DH5" i="11"/>
  <c r="DG6" i="11"/>
  <c r="DH6" i="11"/>
  <c r="DI5" i="11"/>
  <c r="DJ5" i="11"/>
  <c r="DI6" i="11"/>
  <c r="DJ4" i="11"/>
  <c r="DK5" i="11"/>
  <c r="DJ6" i="11"/>
  <c r="DL5" i="11"/>
  <c r="DK6" i="11"/>
  <c r="DL6" i="11"/>
  <c r="DM5" i="11"/>
  <c r="DN5" i="11"/>
  <c r="DM6" i="11"/>
  <c r="DO5" i="11"/>
  <c r="DN6" i="11"/>
  <c r="DP5" i="11"/>
  <c r="DP6" i="11"/>
  <c r="DO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<sst xmlns="http://schemas.openxmlformats.org/spreadsheetml/2006/main" count="51" uniqueCount="43">
  <si>
    <t>HexiMed</t>
  </si>
  <si>
    <t xml:space="preserve">Sponsor: NXP Semiconductors </t>
  </si>
  <si>
    <t>Project Manager: Vanessa Yanez</t>
  </si>
  <si>
    <t>Project Start:</t>
  </si>
  <si>
    <t>Team Members: Franco Justo, Kelly Carranza</t>
  </si>
  <si>
    <t>Display Week:</t>
  </si>
  <si>
    <t>TASK</t>
  </si>
  <si>
    <t>ASSIGNED
TO</t>
  </si>
  <si>
    <t>PROGRESS</t>
  </si>
  <si>
    <t>START</t>
  </si>
  <si>
    <t>END</t>
  </si>
  <si>
    <t>DAYS</t>
  </si>
  <si>
    <t xml:space="preserve">Prototype Development Continued </t>
  </si>
  <si>
    <t xml:space="preserve">Program, Test, and Debug Visual Alarm  </t>
  </si>
  <si>
    <t>Vanessa</t>
  </si>
  <si>
    <t xml:space="preserve">Program, Test, and Debug Medication History </t>
  </si>
  <si>
    <t>Franco</t>
  </si>
  <si>
    <t>Program, Test, and Debug Medication Tracker</t>
  </si>
  <si>
    <t xml:space="preserve">Kelly </t>
  </si>
  <si>
    <t xml:space="preserve">Integrate System and Test as a Whole </t>
  </si>
  <si>
    <t>Team</t>
  </si>
  <si>
    <t xml:space="preserve">Finish Testing </t>
  </si>
  <si>
    <t xml:space="preserve">Document Testing, Setup User Manual </t>
  </si>
  <si>
    <t xml:space="preserve">Fall  2018 Deliverables </t>
  </si>
  <si>
    <t xml:space="preserve">Progress Presentations </t>
  </si>
  <si>
    <t xml:space="preserve">Final Design Reviews </t>
  </si>
  <si>
    <t xml:space="preserve">Presentation Peer Reviews </t>
  </si>
  <si>
    <t xml:space="preserve">Senior Design Day </t>
  </si>
  <si>
    <t xml:space="preserve">Physical Project Notebook </t>
  </si>
  <si>
    <t>Insert new rows ABOVE this one</t>
  </si>
  <si>
    <t>SIMPLE GANTT CHART by Vertex42.com</t>
  </si>
  <si>
    <t>https://www.vertex42.com/ExcelTemplates/simple-gantt-chart.html</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</si>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</sst>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7">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5"/>
      </patternFill>
    </fill>
    <fill>
      <patternFill patternType="solid">
        <fgColor theme="5"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solid">
        <fgColor theme="8" tint="0.59999389629810485"/>
        <bgColor indexed="64"/>
      </patternFill>
    </fill>
    <fill>
      <patternFill patternType="solid">
        <fgColor theme="8" tint="0.79998168889431442"/>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7">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xf numFmtId="0" fontId="26"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cellStyleXfs>
  <cellXfs count="79">
    <xf numFmtId="0" fontId="0" fillId="0" borderId="0" xfId="0"/>
    <xf numFmtId="0" fontId="1" fillId="0" borderId="0" xfId="0" applyFont="1" applyAlignment="1">
      <alignment horizontal="left"/>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6" borderId="1" xfId="0" applyFont="1" applyFill="1" applyBorder="1" applyAlignment="1">
      <alignment horizontal="left" vertical="center" indent="1"/>
    </xf>
    <xf numFmtId="0" fontId="7" fillId="6" borderId="1" xfId="0" applyFont="1" applyFill="1" applyBorder="1" applyAlignment="1">
      <alignment horizontal="center" vertical="center" wrapText="1"/>
    </xf>
    <xf numFmtId="167" fontId="12" fillId="4" borderId="0" xfId="0" applyNumberFormat="1" applyFont="1" applyFill="1" applyBorder="1" applyAlignment="1">
      <alignment horizontal="center" vertical="center"/>
    </xf>
    <xf numFmtId="167" fontId="12" fillId="4" borderId="8" xfId="0" applyNumberFormat="1" applyFont="1" applyFill="1" applyBorder="1" applyAlignment="1">
      <alignment horizontal="center" vertical="center"/>
    </xf>
    <xf numFmtId="167" fontId="12" fillId="4" borderId="9" xfId="0" applyNumberFormat="1" applyFont="1" applyFill="1" applyBorder="1" applyAlignment="1">
      <alignment horizontal="center" vertical="center"/>
    </xf>
    <xf numFmtId="0" fontId="15" fillId="5"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6" fillId="11" borderId="2" xfId="0" applyFont="1" applyFill="1" applyBorder="1" applyAlignment="1">
      <alignment horizontal="left" vertical="center" indent="1"/>
    </xf>
    <xf numFmtId="0" fontId="6"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9" fontId="5"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5" fillId="12" borderId="2" xfId="0" applyNumberFormat="1" applyFont="1" applyFill="1" applyBorder="1" applyAlignment="1">
      <alignment horizontal="center" vertical="center"/>
    </xf>
    <xf numFmtId="0" fontId="0" fillId="10" borderId="2" xfId="6" applyFont="1" applyBorder="1" applyAlignment="1">
      <alignment horizontal="left" vertical="center" indent="1"/>
    </xf>
    <xf numFmtId="0" fontId="10" fillId="10" borderId="2" xfId="6" applyBorder="1" applyAlignment="1">
      <alignment horizontal="center" vertical="center"/>
    </xf>
    <xf numFmtId="9" fontId="10" fillId="10" borderId="2" xfId="6" applyNumberFormat="1" applyBorder="1" applyAlignment="1">
      <alignment horizontal="center" vertical="center"/>
    </xf>
    <xf numFmtId="164" fontId="10" fillId="10" borderId="2" xfId="6" applyNumberFormat="1" applyBorder="1" applyAlignment="1">
      <alignment horizontal="center" vertical="center"/>
    </xf>
    <xf numFmtId="0" fontId="0" fillId="9" borderId="2" xfId="5" applyFont="1" applyBorder="1" applyAlignment="1">
      <alignment horizontal="left" vertical="center" indent="2"/>
    </xf>
    <xf numFmtId="0" fontId="0" fillId="9" borderId="2" xfId="5" applyFont="1" applyBorder="1" applyAlignment="1">
      <alignment horizontal="center" vertical="center"/>
    </xf>
    <xf numFmtId="9" fontId="10" fillId="9" borderId="2" xfId="5" applyNumberFormat="1" applyBorder="1" applyAlignment="1">
      <alignment horizontal="center" vertical="center"/>
    </xf>
    <xf numFmtId="164" fontId="10" fillId="9" borderId="2" xfId="5" applyNumberFormat="1" applyBorder="1" applyAlignment="1">
      <alignment horizontal="center" vertical="center"/>
    </xf>
    <xf numFmtId="0" fontId="26" fillId="7" borderId="2" xfId="3" applyBorder="1" applyAlignment="1">
      <alignment horizontal="left" vertical="center" indent="2"/>
    </xf>
    <xf numFmtId="0" fontId="26" fillId="7" borderId="2" xfId="3" applyBorder="1" applyAlignment="1">
      <alignment horizontal="center" vertical="center"/>
    </xf>
    <xf numFmtId="9" fontId="26" fillId="7" borderId="2" xfId="3" applyNumberFormat="1" applyBorder="1" applyAlignment="1">
      <alignment horizontal="center" vertical="center"/>
    </xf>
    <xf numFmtId="164" fontId="26" fillId="7" borderId="2" xfId="3" applyNumberFormat="1" applyBorder="1" applyAlignment="1">
      <alignment horizontal="center" vertical="center"/>
    </xf>
    <xf numFmtId="0" fontId="0" fillId="8" borderId="2" xfId="4" applyFont="1" applyBorder="1" applyAlignment="1">
      <alignment horizontal="left" vertical="center" indent="2"/>
    </xf>
    <xf numFmtId="9" fontId="10" fillId="8" borderId="2" xfId="4" applyNumberFormat="1" applyBorder="1" applyAlignment="1">
      <alignment horizontal="center" vertical="center"/>
    </xf>
    <xf numFmtId="164" fontId="10" fillId="8" borderId="2" xfId="4" applyNumberFormat="1" applyBorder="1" applyAlignment="1">
      <alignment horizontal="center" vertical="center"/>
    </xf>
    <xf numFmtId="0" fontId="0" fillId="8" borderId="2" xfId="4" applyFont="1" applyBorder="1" applyAlignment="1">
      <alignment horizontal="center" vertical="center"/>
    </xf>
    <xf numFmtId="166" fontId="0" fillId="4" borderId="6" xfId="0" applyNumberFormat="1" applyFont="1" applyFill="1" applyBorder="1" applyAlignment="1">
      <alignment horizontal="left" vertical="center" wrapText="1" indent="1"/>
    </xf>
    <xf numFmtId="166" fontId="0" fillId="4" borderId="1" xfId="0" applyNumberFormat="1" applyFont="1" applyFill="1" applyBorder="1" applyAlignment="1">
      <alignment horizontal="left" vertical="center" wrapText="1" indent="1"/>
    </xf>
    <xf numFmtId="166" fontId="0" fillId="4"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7">
    <cellStyle name="20% - Accent2" xfId="4" builtinId="34"/>
    <cellStyle name="20% - Accent6" xfId="5" builtinId="50"/>
    <cellStyle name="60% - Accent6" xfId="6" builtinId="52"/>
    <cellStyle name="Accent2" xfId="3" builtinId="3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25"/>
  <sheetViews>
    <sheetView showGridLines="0" tabSelected="1" showRuler="0" zoomScaleNormal="100" zoomScalePageLayoutView="70" workbookViewId="0" xr3:uid="{AEA406A1-0E4B-5B11-9CD5-51D6E497D94C}">
      <pane ySplit="6" topLeftCell="A7" activePane="bottomLeft" state="frozen"/>
      <selection pane="bottomLeft" activeCell="B6" sqref="B6"/>
    </sheetView>
  </sheetViews>
  <sheetFormatPr defaultRowHeight="15"/>
  <cols>
    <col min="1" max="1" width="2.7109375" customWidth="1"/>
    <col min="2" max="2" width="35.5703125" customWidth="1"/>
    <col min="3" max="3" width="13.5703125" customWidth="1"/>
    <col min="4" max="4" width="10.7109375" customWidth="1"/>
    <col min="5" max="5" width="10.42578125" style="4" customWidth="1"/>
    <col min="6" max="6" width="10.42578125" customWidth="1"/>
    <col min="7" max="7" width="2.7109375" customWidth="1"/>
    <col min="8" max="8" width="6.140625" hidden="1" customWidth="1"/>
    <col min="9" max="120" width="2.85546875" customWidth="1"/>
  </cols>
  <sheetData>
    <row r="1" spans="1:120" ht="28.5">
      <c r="B1" s="15" t="s">
        <v>0</v>
      </c>
      <c r="C1" s="1"/>
      <c r="D1" s="38"/>
      <c r="E1" s="3"/>
      <c r="F1" s="36"/>
      <c r="H1" s="38"/>
      <c r="I1" s="7"/>
    </row>
    <row r="2" spans="1:120" ht="19.5" customHeight="1">
      <c r="B2" s="8" t="s">
        <v>1</v>
      </c>
    </row>
    <row r="3" spans="1:120" ht="19.5" customHeight="1">
      <c r="B3" s="8" t="s">
        <v>2</v>
      </c>
      <c r="D3" s="5" t="s">
        <v>3</v>
      </c>
      <c r="E3" s="77">
        <v>43339</v>
      </c>
      <c r="F3" s="78"/>
    </row>
    <row r="4" spans="1:120" ht="19.5" customHeight="1">
      <c r="B4" t="s">
        <v>4</v>
      </c>
      <c r="D4" s="5" t="s">
        <v>5</v>
      </c>
      <c r="E4" s="6">
        <v>1</v>
      </c>
      <c r="I4" s="74">
        <f>I5</f>
        <v>43339</v>
      </c>
      <c r="J4" s="75"/>
      <c r="K4" s="75"/>
      <c r="L4" s="75"/>
      <c r="M4" s="75"/>
      <c r="N4" s="75"/>
      <c r="O4" s="76"/>
      <c r="P4" s="74">
        <f>P5</f>
        <v>43346</v>
      </c>
      <c r="Q4" s="75"/>
      <c r="R4" s="75"/>
      <c r="S4" s="75"/>
      <c r="T4" s="75"/>
      <c r="U4" s="75"/>
      <c r="V4" s="76"/>
      <c r="W4" s="74">
        <f>W5</f>
        <v>43353</v>
      </c>
      <c r="X4" s="75"/>
      <c r="Y4" s="75"/>
      <c r="Z4" s="75"/>
      <c r="AA4" s="75"/>
      <c r="AB4" s="75"/>
      <c r="AC4" s="76"/>
      <c r="AD4" s="74">
        <f>AD5</f>
        <v>43360</v>
      </c>
      <c r="AE4" s="75"/>
      <c r="AF4" s="75"/>
      <c r="AG4" s="75"/>
      <c r="AH4" s="75"/>
      <c r="AI4" s="75"/>
      <c r="AJ4" s="76"/>
      <c r="AK4" s="74">
        <f>AK5</f>
        <v>43367</v>
      </c>
      <c r="AL4" s="75"/>
      <c r="AM4" s="75"/>
      <c r="AN4" s="75"/>
      <c r="AO4" s="75"/>
      <c r="AP4" s="75"/>
      <c r="AQ4" s="76"/>
      <c r="AR4" s="74">
        <f>AR5</f>
        <v>43374</v>
      </c>
      <c r="AS4" s="75"/>
      <c r="AT4" s="75"/>
      <c r="AU4" s="75"/>
      <c r="AV4" s="75"/>
      <c r="AW4" s="75"/>
      <c r="AX4" s="76"/>
      <c r="AY4" s="74">
        <f>AY5</f>
        <v>43381</v>
      </c>
      <c r="AZ4" s="75"/>
      <c r="BA4" s="75"/>
      <c r="BB4" s="75"/>
      <c r="BC4" s="75"/>
      <c r="BD4" s="75"/>
      <c r="BE4" s="76"/>
      <c r="BF4" s="74">
        <f>BF5</f>
        <v>43388</v>
      </c>
      <c r="BG4" s="75"/>
      <c r="BH4" s="75"/>
      <c r="BI4" s="75"/>
      <c r="BJ4" s="75"/>
      <c r="BK4" s="75"/>
      <c r="BL4" s="76"/>
      <c r="BM4" s="74">
        <f>BM5</f>
        <v>43395</v>
      </c>
      <c r="BN4" s="75"/>
      <c r="BO4" s="75"/>
      <c r="BP4" s="75"/>
      <c r="BQ4" s="75"/>
      <c r="BR4" s="75"/>
      <c r="BS4" s="76"/>
      <c r="BT4" s="74">
        <f>BT5</f>
        <v>43402</v>
      </c>
      <c r="BU4" s="75"/>
      <c r="BV4" s="75"/>
      <c r="BW4" s="75"/>
      <c r="BX4" s="75"/>
      <c r="BY4" s="75"/>
      <c r="BZ4" s="76"/>
      <c r="CA4" s="74">
        <f>CA5</f>
        <v>43409</v>
      </c>
      <c r="CB4" s="75"/>
      <c r="CC4" s="75"/>
      <c r="CD4" s="75"/>
      <c r="CE4" s="75"/>
      <c r="CF4" s="75"/>
      <c r="CG4" s="76"/>
      <c r="CH4" s="74">
        <f>CH5</f>
        <v>43416</v>
      </c>
      <c r="CI4" s="75"/>
      <c r="CJ4" s="75"/>
      <c r="CK4" s="75"/>
      <c r="CL4" s="75"/>
      <c r="CM4" s="75"/>
      <c r="CN4" s="76"/>
      <c r="CO4" s="74">
        <f>CO5</f>
        <v>43423</v>
      </c>
      <c r="CP4" s="75"/>
      <c r="CQ4" s="75"/>
      <c r="CR4" s="75"/>
      <c r="CS4" s="75"/>
      <c r="CT4" s="75"/>
      <c r="CU4" s="76"/>
      <c r="CV4" s="74">
        <f>CV5</f>
        <v>43430</v>
      </c>
      <c r="CW4" s="75"/>
      <c r="CX4" s="75"/>
      <c r="CY4" s="75"/>
      <c r="CZ4" s="75"/>
      <c r="DA4" s="75"/>
      <c r="DB4" s="76"/>
      <c r="DC4" s="74">
        <f>DC5</f>
        <v>43437</v>
      </c>
      <c r="DD4" s="75"/>
      <c r="DE4" s="75"/>
      <c r="DF4" s="75"/>
      <c r="DG4" s="75"/>
      <c r="DH4" s="75"/>
      <c r="DI4" s="76"/>
      <c r="DJ4" s="74">
        <f>DJ5</f>
        <v>43444</v>
      </c>
      <c r="DK4" s="75"/>
      <c r="DL4" s="75"/>
      <c r="DM4" s="75"/>
      <c r="DN4" s="75"/>
      <c r="DO4" s="75"/>
      <c r="DP4" s="76"/>
    </row>
    <row r="5" spans="1:120">
      <c r="A5" s="5"/>
      <c r="G5" s="5"/>
      <c r="I5" s="12">
        <f>E3-WEEKDAY(E3,1)+2+7*(E4-1)</f>
        <v>43339</v>
      </c>
      <c r="J5" s="11">
        <f>I5+1</f>
        <v>43340</v>
      </c>
      <c r="K5" s="11">
        <f t="shared" ref="K5:AX5" si="0">J5+1</f>
        <v>43341</v>
      </c>
      <c r="L5" s="11">
        <f t="shared" si="0"/>
        <v>43342</v>
      </c>
      <c r="M5" s="11">
        <f t="shared" si="0"/>
        <v>43343</v>
      </c>
      <c r="N5" s="11">
        <f t="shared" si="0"/>
        <v>43344</v>
      </c>
      <c r="O5" s="13">
        <f t="shared" si="0"/>
        <v>43345</v>
      </c>
      <c r="P5" s="12">
        <f>O5+1</f>
        <v>43346</v>
      </c>
      <c r="Q5" s="11">
        <f>P5+1</f>
        <v>43347</v>
      </c>
      <c r="R5" s="11">
        <f t="shared" si="0"/>
        <v>43348</v>
      </c>
      <c r="S5" s="11">
        <f t="shared" si="0"/>
        <v>43349</v>
      </c>
      <c r="T5" s="11">
        <f t="shared" si="0"/>
        <v>43350</v>
      </c>
      <c r="U5" s="11">
        <f t="shared" si="0"/>
        <v>43351</v>
      </c>
      <c r="V5" s="13">
        <f t="shared" si="0"/>
        <v>43352</v>
      </c>
      <c r="W5" s="12">
        <f>V5+1</f>
        <v>43353</v>
      </c>
      <c r="X5" s="11">
        <f>W5+1</f>
        <v>43354</v>
      </c>
      <c r="Y5" s="11">
        <f t="shared" si="0"/>
        <v>43355</v>
      </c>
      <c r="Z5" s="11">
        <f t="shared" si="0"/>
        <v>43356</v>
      </c>
      <c r="AA5" s="11">
        <f t="shared" si="0"/>
        <v>43357</v>
      </c>
      <c r="AB5" s="11">
        <f t="shared" si="0"/>
        <v>43358</v>
      </c>
      <c r="AC5" s="13">
        <f t="shared" si="0"/>
        <v>43359</v>
      </c>
      <c r="AD5" s="12">
        <f>AC5+1</f>
        <v>43360</v>
      </c>
      <c r="AE5" s="11">
        <f>AD5+1</f>
        <v>43361</v>
      </c>
      <c r="AF5" s="11">
        <f t="shared" si="0"/>
        <v>43362</v>
      </c>
      <c r="AG5" s="11">
        <f t="shared" si="0"/>
        <v>43363</v>
      </c>
      <c r="AH5" s="11">
        <f t="shared" si="0"/>
        <v>43364</v>
      </c>
      <c r="AI5" s="11">
        <f t="shared" si="0"/>
        <v>43365</v>
      </c>
      <c r="AJ5" s="13">
        <f t="shared" si="0"/>
        <v>43366</v>
      </c>
      <c r="AK5" s="12">
        <f>AJ5+1</f>
        <v>43367</v>
      </c>
      <c r="AL5" s="11">
        <f>AK5+1</f>
        <v>43368</v>
      </c>
      <c r="AM5" s="11">
        <f t="shared" si="0"/>
        <v>43369</v>
      </c>
      <c r="AN5" s="11">
        <f t="shared" si="0"/>
        <v>43370</v>
      </c>
      <c r="AO5" s="11">
        <f t="shared" si="0"/>
        <v>43371</v>
      </c>
      <c r="AP5" s="11">
        <f t="shared" si="0"/>
        <v>43372</v>
      </c>
      <c r="AQ5" s="13">
        <f t="shared" si="0"/>
        <v>43373</v>
      </c>
      <c r="AR5" s="12">
        <f>AQ5+1</f>
        <v>43374</v>
      </c>
      <c r="AS5" s="11">
        <f>AR5+1</f>
        <v>43375</v>
      </c>
      <c r="AT5" s="11">
        <f t="shared" si="0"/>
        <v>43376</v>
      </c>
      <c r="AU5" s="11">
        <f t="shared" si="0"/>
        <v>43377</v>
      </c>
      <c r="AV5" s="11">
        <f t="shared" si="0"/>
        <v>43378</v>
      </c>
      <c r="AW5" s="11">
        <f t="shared" si="0"/>
        <v>43379</v>
      </c>
      <c r="AX5" s="13">
        <f t="shared" si="0"/>
        <v>43380</v>
      </c>
      <c r="AY5" s="12">
        <f>AX5+1</f>
        <v>43381</v>
      </c>
      <c r="AZ5" s="11">
        <f>AY5+1</f>
        <v>43382</v>
      </c>
      <c r="BA5" s="11">
        <f t="shared" ref="BA5:BE5" si="1">AZ5+1</f>
        <v>43383</v>
      </c>
      <c r="BB5" s="11">
        <f t="shared" si="1"/>
        <v>43384</v>
      </c>
      <c r="BC5" s="11">
        <f t="shared" si="1"/>
        <v>43385</v>
      </c>
      <c r="BD5" s="11">
        <f t="shared" si="1"/>
        <v>43386</v>
      </c>
      <c r="BE5" s="13">
        <f t="shared" si="1"/>
        <v>43387</v>
      </c>
      <c r="BF5" s="12">
        <f>BE5+1</f>
        <v>43388</v>
      </c>
      <c r="BG5" s="11">
        <f>BF5+1</f>
        <v>43389</v>
      </c>
      <c r="BH5" s="11">
        <f t="shared" ref="BH5:BL5" si="2">BG5+1</f>
        <v>43390</v>
      </c>
      <c r="BI5" s="11">
        <f t="shared" si="2"/>
        <v>43391</v>
      </c>
      <c r="BJ5" s="11">
        <f t="shared" si="2"/>
        <v>43392</v>
      </c>
      <c r="BK5" s="11">
        <f t="shared" si="2"/>
        <v>43393</v>
      </c>
      <c r="BL5" s="13">
        <f t="shared" si="2"/>
        <v>43394</v>
      </c>
      <c r="BM5" s="12">
        <f>BL5+1</f>
        <v>43395</v>
      </c>
      <c r="BN5" s="11">
        <f>BM5+1</f>
        <v>43396</v>
      </c>
      <c r="BO5" s="11">
        <f t="shared" ref="BO5" si="3">BN5+1</f>
        <v>43397</v>
      </c>
      <c r="BP5" s="11">
        <f t="shared" ref="BP5" si="4">BO5+1</f>
        <v>43398</v>
      </c>
      <c r="BQ5" s="11">
        <f t="shared" ref="BQ5" si="5">BP5+1</f>
        <v>43399</v>
      </c>
      <c r="BR5" s="11">
        <f t="shared" ref="BR5" si="6">BQ5+1</f>
        <v>43400</v>
      </c>
      <c r="BS5" s="13">
        <f t="shared" ref="BS5" si="7">BR5+1</f>
        <v>43401</v>
      </c>
      <c r="BT5" s="12">
        <f>BS5+1</f>
        <v>43402</v>
      </c>
      <c r="BU5" s="11">
        <f>BT5+1</f>
        <v>43403</v>
      </c>
      <c r="BV5" s="11">
        <f t="shared" ref="BV5" si="8">BU5+1</f>
        <v>43404</v>
      </c>
      <c r="BW5" s="11">
        <f t="shared" ref="BW5" si="9">BV5+1</f>
        <v>43405</v>
      </c>
      <c r="BX5" s="11">
        <f t="shared" ref="BX5" si="10">BW5+1</f>
        <v>43406</v>
      </c>
      <c r="BY5" s="11">
        <f t="shared" ref="BY5" si="11">BX5+1</f>
        <v>43407</v>
      </c>
      <c r="BZ5" s="13">
        <f t="shared" ref="BZ5" si="12">BY5+1</f>
        <v>43408</v>
      </c>
      <c r="CA5" s="12">
        <f>BZ5+1</f>
        <v>43409</v>
      </c>
      <c r="CB5" s="11">
        <f>CA5+1</f>
        <v>43410</v>
      </c>
      <c r="CC5" s="11">
        <f t="shared" ref="CC5" si="13">CB5+1</f>
        <v>43411</v>
      </c>
      <c r="CD5" s="11">
        <f t="shared" ref="CD5" si="14">CC5+1</f>
        <v>43412</v>
      </c>
      <c r="CE5" s="11">
        <f t="shared" ref="CE5" si="15">CD5+1</f>
        <v>43413</v>
      </c>
      <c r="CF5" s="11">
        <f t="shared" ref="CF5" si="16">CE5+1</f>
        <v>43414</v>
      </c>
      <c r="CG5" s="13">
        <f t="shared" ref="CG5" si="17">CF5+1</f>
        <v>43415</v>
      </c>
      <c r="CH5" s="12">
        <f>CG5+1</f>
        <v>43416</v>
      </c>
      <c r="CI5" s="11">
        <f>CH5+1</f>
        <v>43417</v>
      </c>
      <c r="CJ5" s="11">
        <f t="shared" ref="CJ5" si="18">CI5+1</f>
        <v>43418</v>
      </c>
      <c r="CK5" s="11">
        <f t="shared" ref="CK5" si="19">CJ5+1</f>
        <v>43419</v>
      </c>
      <c r="CL5" s="11">
        <f t="shared" ref="CL5" si="20">CK5+1</f>
        <v>43420</v>
      </c>
      <c r="CM5" s="11">
        <f t="shared" ref="CM5" si="21">CL5+1</f>
        <v>43421</v>
      </c>
      <c r="CN5" s="13">
        <f t="shared" ref="CN5" si="22">CM5+1</f>
        <v>43422</v>
      </c>
      <c r="CO5" s="12">
        <f>CN5+1</f>
        <v>43423</v>
      </c>
      <c r="CP5" s="11">
        <f>CO5+1</f>
        <v>43424</v>
      </c>
      <c r="CQ5" s="11">
        <f t="shared" ref="CQ5" si="23">CP5+1</f>
        <v>43425</v>
      </c>
      <c r="CR5" s="11">
        <f t="shared" ref="CR5" si="24">CQ5+1</f>
        <v>43426</v>
      </c>
      <c r="CS5" s="11">
        <f t="shared" ref="CS5" si="25">CR5+1</f>
        <v>43427</v>
      </c>
      <c r="CT5" s="11">
        <f t="shared" ref="CT5" si="26">CS5+1</f>
        <v>43428</v>
      </c>
      <c r="CU5" s="13">
        <f t="shared" ref="CU5" si="27">CT5+1</f>
        <v>43429</v>
      </c>
      <c r="CV5" s="12">
        <f>CU5+1</f>
        <v>43430</v>
      </c>
      <c r="CW5" s="11">
        <f>CV5+1</f>
        <v>43431</v>
      </c>
      <c r="CX5" s="11">
        <f t="shared" ref="CX5" si="28">CW5+1</f>
        <v>43432</v>
      </c>
      <c r="CY5" s="11">
        <f t="shared" ref="CY5" si="29">CX5+1</f>
        <v>43433</v>
      </c>
      <c r="CZ5" s="11">
        <f t="shared" ref="CZ5" si="30">CY5+1</f>
        <v>43434</v>
      </c>
      <c r="DA5" s="11">
        <f t="shared" ref="DA5" si="31">CZ5+1</f>
        <v>43435</v>
      </c>
      <c r="DB5" s="13">
        <f t="shared" ref="DB5" si="32">DA5+1</f>
        <v>43436</v>
      </c>
      <c r="DC5" s="12">
        <f>DB5+1</f>
        <v>43437</v>
      </c>
      <c r="DD5" s="11">
        <f>DC5+1</f>
        <v>43438</v>
      </c>
      <c r="DE5" s="11">
        <f t="shared" ref="DE5" si="33">DD5+1</f>
        <v>43439</v>
      </c>
      <c r="DF5" s="11">
        <f t="shared" ref="DF5" si="34">DE5+1</f>
        <v>43440</v>
      </c>
      <c r="DG5" s="11">
        <f t="shared" ref="DG5" si="35">DF5+1</f>
        <v>43441</v>
      </c>
      <c r="DH5" s="11">
        <f t="shared" ref="DH5" si="36">DG5+1</f>
        <v>43442</v>
      </c>
      <c r="DI5" s="13">
        <f t="shared" ref="DI5" si="37">DH5+1</f>
        <v>43443</v>
      </c>
      <c r="DJ5" s="12">
        <f>DI5+1</f>
        <v>43444</v>
      </c>
      <c r="DK5" s="11">
        <f>DJ5+1</f>
        <v>43445</v>
      </c>
      <c r="DL5" s="11">
        <f t="shared" ref="DL5" si="38">DK5+1</f>
        <v>43446</v>
      </c>
      <c r="DM5" s="11">
        <f t="shared" ref="DM5" si="39">DL5+1</f>
        <v>43447</v>
      </c>
      <c r="DN5" s="11">
        <f t="shared" ref="DN5" si="40">DM5+1</f>
        <v>43448</v>
      </c>
      <c r="DO5" s="11">
        <f t="shared" ref="DO5" si="41">DN5+1</f>
        <v>43449</v>
      </c>
      <c r="DP5" s="13">
        <f t="shared" ref="DP5" si="42">DO5+1</f>
        <v>43450</v>
      </c>
    </row>
    <row r="6" spans="1:120" ht="29.25" customHeight="1" thickBot="1">
      <c r="A6" s="18"/>
      <c r="B6" s="9" t="s">
        <v>6</v>
      </c>
      <c r="C6" s="10" t="s">
        <v>7</v>
      </c>
      <c r="D6" s="10" t="s">
        <v>8</v>
      </c>
      <c r="E6" s="10" t="s">
        <v>9</v>
      </c>
      <c r="F6" s="10" t="s">
        <v>10</v>
      </c>
      <c r="G6" s="10"/>
      <c r="H6" s="10" t="s">
        <v>11</v>
      </c>
      <c r="I6" s="14" t="str">
        <f t="shared" ref="I6" si="43">LEFT(TEXT(I5,"ddd"),1)</f>
        <v>M</v>
      </c>
      <c r="J6" s="14" t="str">
        <f t="shared" ref="J6:AR6" si="44">LEFT(TEXT(J5,"ddd"),1)</f>
        <v>T</v>
      </c>
      <c r="K6" s="14" t="str">
        <f t="shared" si="44"/>
        <v>W</v>
      </c>
      <c r="L6" s="14" t="str">
        <f t="shared" si="44"/>
        <v>T</v>
      </c>
      <c r="M6" s="14" t="str">
        <f t="shared" si="44"/>
        <v>F</v>
      </c>
      <c r="N6" s="14" t="str">
        <f t="shared" si="44"/>
        <v>S</v>
      </c>
      <c r="O6" s="14" t="str">
        <f t="shared" si="44"/>
        <v>S</v>
      </c>
      <c r="P6" s="14" t="str">
        <f t="shared" si="44"/>
        <v>M</v>
      </c>
      <c r="Q6" s="14" t="str">
        <f t="shared" si="44"/>
        <v>T</v>
      </c>
      <c r="R6" s="14" t="str">
        <f t="shared" si="44"/>
        <v>W</v>
      </c>
      <c r="S6" s="14" t="str">
        <f t="shared" si="44"/>
        <v>T</v>
      </c>
      <c r="T6" s="14" t="str">
        <f t="shared" si="44"/>
        <v>F</v>
      </c>
      <c r="U6" s="14" t="str">
        <f t="shared" si="44"/>
        <v>S</v>
      </c>
      <c r="V6" s="14" t="str">
        <f t="shared" si="44"/>
        <v>S</v>
      </c>
      <c r="W6" s="14" t="str">
        <f t="shared" si="44"/>
        <v>M</v>
      </c>
      <c r="X6" s="14" t="str">
        <f t="shared" si="44"/>
        <v>T</v>
      </c>
      <c r="Y6" s="14" t="str">
        <f t="shared" si="44"/>
        <v>W</v>
      </c>
      <c r="Z6" s="14" t="str">
        <f t="shared" si="44"/>
        <v>T</v>
      </c>
      <c r="AA6" s="14" t="str">
        <f t="shared" si="44"/>
        <v>F</v>
      </c>
      <c r="AB6" s="14" t="str">
        <f t="shared" si="44"/>
        <v>S</v>
      </c>
      <c r="AC6" s="14" t="str">
        <f t="shared" si="44"/>
        <v>S</v>
      </c>
      <c r="AD6" s="14" t="str">
        <f t="shared" si="44"/>
        <v>M</v>
      </c>
      <c r="AE6" s="14" t="str">
        <f t="shared" si="44"/>
        <v>T</v>
      </c>
      <c r="AF6" s="14" t="str">
        <f t="shared" si="44"/>
        <v>W</v>
      </c>
      <c r="AG6" s="14" t="str">
        <f t="shared" si="44"/>
        <v>T</v>
      </c>
      <c r="AH6" s="14" t="str">
        <f t="shared" si="44"/>
        <v>F</v>
      </c>
      <c r="AI6" s="14" t="str">
        <f t="shared" si="44"/>
        <v>S</v>
      </c>
      <c r="AJ6" s="14" t="str">
        <f t="shared" si="44"/>
        <v>S</v>
      </c>
      <c r="AK6" s="14" t="str">
        <f t="shared" si="44"/>
        <v>M</v>
      </c>
      <c r="AL6" s="14" t="str">
        <f t="shared" si="44"/>
        <v>T</v>
      </c>
      <c r="AM6" s="14" t="str">
        <f t="shared" si="44"/>
        <v>W</v>
      </c>
      <c r="AN6" s="14" t="str">
        <f t="shared" si="44"/>
        <v>T</v>
      </c>
      <c r="AO6" s="14" t="str">
        <f t="shared" si="44"/>
        <v>F</v>
      </c>
      <c r="AP6" s="14" t="str">
        <f t="shared" si="44"/>
        <v>S</v>
      </c>
      <c r="AQ6" s="14" t="str">
        <f t="shared" si="44"/>
        <v>S</v>
      </c>
      <c r="AR6" s="14" t="str">
        <f t="shared" si="44"/>
        <v>M</v>
      </c>
      <c r="AS6" s="14" t="str">
        <f t="shared" ref="AS6:BT6" si="45">LEFT(TEXT(AS5,"ddd"),1)</f>
        <v>T</v>
      </c>
      <c r="AT6" s="14" t="str">
        <f t="shared" si="45"/>
        <v>W</v>
      </c>
      <c r="AU6" s="14" t="str">
        <f t="shared" si="45"/>
        <v>T</v>
      </c>
      <c r="AV6" s="14" t="str">
        <f t="shared" si="45"/>
        <v>F</v>
      </c>
      <c r="AW6" s="14" t="str">
        <f t="shared" si="45"/>
        <v>S</v>
      </c>
      <c r="AX6" s="14" t="str">
        <f t="shared" si="45"/>
        <v>S</v>
      </c>
      <c r="AY6" s="14" t="str">
        <f t="shared" si="45"/>
        <v>M</v>
      </c>
      <c r="AZ6" s="14" t="str">
        <f t="shared" si="45"/>
        <v>T</v>
      </c>
      <c r="BA6" s="14" t="str">
        <f t="shared" si="45"/>
        <v>W</v>
      </c>
      <c r="BB6" s="14" t="str">
        <f t="shared" si="45"/>
        <v>T</v>
      </c>
      <c r="BC6" s="14" t="str">
        <f t="shared" si="45"/>
        <v>F</v>
      </c>
      <c r="BD6" s="14" t="str">
        <f t="shared" si="45"/>
        <v>S</v>
      </c>
      <c r="BE6" s="14" t="str">
        <f t="shared" si="45"/>
        <v>S</v>
      </c>
      <c r="BF6" s="14" t="str">
        <f t="shared" si="45"/>
        <v>M</v>
      </c>
      <c r="BG6" s="14" t="str">
        <f t="shared" si="45"/>
        <v>T</v>
      </c>
      <c r="BH6" s="14" t="str">
        <f t="shared" si="45"/>
        <v>W</v>
      </c>
      <c r="BI6" s="14" t="str">
        <f t="shared" si="45"/>
        <v>T</v>
      </c>
      <c r="BJ6" s="14" t="str">
        <f t="shared" si="45"/>
        <v>F</v>
      </c>
      <c r="BK6" s="14" t="str">
        <f t="shared" si="45"/>
        <v>S</v>
      </c>
      <c r="BL6" s="14" t="str">
        <f t="shared" si="45"/>
        <v>S</v>
      </c>
      <c r="BM6" s="14" t="str">
        <f t="shared" si="45"/>
        <v>M</v>
      </c>
      <c r="BN6" s="14" t="str">
        <f t="shared" si="45"/>
        <v>T</v>
      </c>
      <c r="BO6" s="14" t="str">
        <f t="shared" si="45"/>
        <v>W</v>
      </c>
      <c r="BP6" s="14" t="str">
        <f t="shared" si="45"/>
        <v>T</v>
      </c>
      <c r="BQ6" s="14" t="str">
        <f t="shared" si="45"/>
        <v>F</v>
      </c>
      <c r="BR6" s="14" t="str">
        <f t="shared" si="45"/>
        <v>S</v>
      </c>
      <c r="BS6" s="14" t="str">
        <f t="shared" si="45"/>
        <v>S</v>
      </c>
      <c r="BT6" s="14" t="str">
        <f t="shared" si="45"/>
        <v>M</v>
      </c>
      <c r="BU6" s="14" t="str">
        <f t="shared" ref="BU6:DP6" si="46">LEFT(TEXT(BU5,"ddd"),1)</f>
        <v>T</v>
      </c>
      <c r="BV6" s="14" t="str">
        <f t="shared" si="46"/>
        <v>W</v>
      </c>
      <c r="BW6" s="14" t="str">
        <f t="shared" si="46"/>
        <v>T</v>
      </c>
      <c r="BX6" s="14" t="str">
        <f t="shared" si="46"/>
        <v>F</v>
      </c>
      <c r="BY6" s="14" t="str">
        <f t="shared" si="46"/>
        <v>S</v>
      </c>
      <c r="BZ6" s="14" t="str">
        <f t="shared" si="46"/>
        <v>S</v>
      </c>
      <c r="CA6" s="14" t="str">
        <f t="shared" si="46"/>
        <v>M</v>
      </c>
      <c r="CB6" s="14" t="str">
        <f t="shared" si="46"/>
        <v>T</v>
      </c>
      <c r="CC6" s="14" t="str">
        <f t="shared" si="46"/>
        <v>W</v>
      </c>
      <c r="CD6" s="14" t="str">
        <f t="shared" si="46"/>
        <v>T</v>
      </c>
      <c r="CE6" s="14" t="str">
        <f t="shared" si="46"/>
        <v>F</v>
      </c>
      <c r="CF6" s="14" t="str">
        <f t="shared" si="46"/>
        <v>S</v>
      </c>
      <c r="CG6" s="14" t="str">
        <f t="shared" si="46"/>
        <v>S</v>
      </c>
      <c r="CH6" s="14" t="str">
        <f t="shared" si="46"/>
        <v>M</v>
      </c>
      <c r="CI6" s="14" t="str">
        <f t="shared" si="46"/>
        <v>T</v>
      </c>
      <c r="CJ6" s="14" t="str">
        <f t="shared" si="46"/>
        <v>W</v>
      </c>
      <c r="CK6" s="14" t="str">
        <f t="shared" si="46"/>
        <v>T</v>
      </c>
      <c r="CL6" s="14" t="str">
        <f t="shared" si="46"/>
        <v>F</v>
      </c>
      <c r="CM6" s="14" t="str">
        <f t="shared" si="46"/>
        <v>S</v>
      </c>
      <c r="CN6" s="14" t="str">
        <f t="shared" si="46"/>
        <v>S</v>
      </c>
      <c r="CO6" s="14" t="str">
        <f t="shared" si="46"/>
        <v>M</v>
      </c>
      <c r="CP6" s="14" t="str">
        <f t="shared" si="46"/>
        <v>T</v>
      </c>
      <c r="CQ6" s="14" t="str">
        <f t="shared" si="46"/>
        <v>W</v>
      </c>
      <c r="CR6" s="14" t="str">
        <f t="shared" si="46"/>
        <v>T</v>
      </c>
      <c r="CS6" s="14" t="str">
        <f t="shared" si="46"/>
        <v>F</v>
      </c>
      <c r="CT6" s="14" t="str">
        <f t="shared" si="46"/>
        <v>S</v>
      </c>
      <c r="CU6" s="14" t="str">
        <f t="shared" si="46"/>
        <v>S</v>
      </c>
      <c r="CV6" s="14" t="str">
        <f t="shared" si="46"/>
        <v>M</v>
      </c>
      <c r="CW6" s="14" t="str">
        <f t="shared" si="46"/>
        <v>T</v>
      </c>
      <c r="CX6" s="14" t="str">
        <f t="shared" si="46"/>
        <v>W</v>
      </c>
      <c r="CY6" s="14" t="str">
        <f t="shared" si="46"/>
        <v>T</v>
      </c>
      <c r="CZ6" s="14" t="str">
        <f t="shared" si="46"/>
        <v>F</v>
      </c>
      <c r="DA6" s="14" t="str">
        <f t="shared" si="46"/>
        <v>S</v>
      </c>
      <c r="DB6" s="14" t="str">
        <f t="shared" si="46"/>
        <v>S</v>
      </c>
      <c r="DC6" s="14" t="str">
        <f t="shared" si="46"/>
        <v>M</v>
      </c>
      <c r="DD6" s="14" t="str">
        <f t="shared" si="46"/>
        <v>T</v>
      </c>
      <c r="DE6" s="14" t="str">
        <f t="shared" si="46"/>
        <v>W</v>
      </c>
      <c r="DF6" s="14" t="str">
        <f t="shared" si="46"/>
        <v>T</v>
      </c>
      <c r="DG6" s="14" t="str">
        <f t="shared" si="46"/>
        <v>F</v>
      </c>
      <c r="DH6" s="14" t="str">
        <f t="shared" si="46"/>
        <v>S</v>
      </c>
      <c r="DI6" s="14" t="str">
        <f t="shared" si="46"/>
        <v>S</v>
      </c>
      <c r="DJ6" s="14" t="str">
        <f t="shared" si="46"/>
        <v>M</v>
      </c>
      <c r="DK6" s="14" t="str">
        <f t="shared" si="46"/>
        <v>T</v>
      </c>
      <c r="DL6" s="14" t="str">
        <f t="shared" si="46"/>
        <v>W</v>
      </c>
      <c r="DM6" s="14" t="str">
        <f t="shared" si="46"/>
        <v>T</v>
      </c>
      <c r="DN6" s="14" t="str">
        <f t="shared" si="46"/>
        <v>F</v>
      </c>
      <c r="DO6" s="14" t="str">
        <f t="shared" si="46"/>
        <v>S</v>
      </c>
      <c r="DP6" s="14" t="str">
        <f t="shared" si="46"/>
        <v>S</v>
      </c>
    </row>
    <row r="7" spans="1:120" s="2" customFormat="1" ht="21.75" thickBot="1">
      <c r="A7" s="18"/>
      <c r="B7" s="19"/>
      <c r="C7" s="20"/>
      <c r="D7" s="21"/>
      <c r="E7" s="22"/>
      <c r="F7" s="23"/>
      <c r="G7" s="24"/>
      <c r="H7" s="24" t="str">
        <f t="shared" ref="H7:H24" ca="1" si="47">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row>
    <row r="8" spans="1:120" s="2" customFormat="1" ht="21.75" thickBot="1">
      <c r="A8" s="18"/>
      <c r="B8" s="50" t="s">
        <v>12</v>
      </c>
      <c r="C8" s="51"/>
      <c r="D8" s="52"/>
      <c r="E8" s="53">
        <v>43339</v>
      </c>
      <c r="F8" s="54">
        <v>43421</v>
      </c>
      <c r="G8" s="24"/>
      <c r="H8" s="24">
        <f t="shared" ca="1" si="47"/>
        <v>83</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row>
    <row r="9" spans="1:120" s="2" customFormat="1" ht="21.75" thickBot="1">
      <c r="A9" s="18"/>
      <c r="B9" s="25" t="s">
        <v>13</v>
      </c>
      <c r="C9" s="26" t="s">
        <v>14</v>
      </c>
      <c r="D9" s="55">
        <v>0</v>
      </c>
      <c r="E9" s="56">
        <v>43339</v>
      </c>
      <c r="F9" s="57">
        <v>43370</v>
      </c>
      <c r="G9" s="24"/>
      <c r="H9" s="24">
        <f t="shared" ca="1" si="47"/>
        <v>32</v>
      </c>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row>
    <row r="10" spans="1:120" s="2" customFormat="1" ht="21.75" thickBot="1">
      <c r="A10" s="18"/>
      <c r="B10" s="25" t="s">
        <v>15</v>
      </c>
      <c r="C10" s="26" t="s">
        <v>16</v>
      </c>
      <c r="D10" s="55">
        <v>0</v>
      </c>
      <c r="E10" s="56">
        <v>43339</v>
      </c>
      <c r="F10" s="57">
        <v>43370</v>
      </c>
      <c r="G10" s="24"/>
      <c r="H10" s="24">
        <f t="shared" ca="1" si="47"/>
        <v>32</v>
      </c>
      <c r="I10" s="33"/>
      <c r="J10" s="33"/>
      <c r="K10" s="33"/>
      <c r="L10" s="33"/>
      <c r="M10" s="33"/>
      <c r="N10" s="33"/>
      <c r="O10" s="33"/>
      <c r="P10" s="33"/>
      <c r="Q10" s="33"/>
      <c r="R10" s="33"/>
      <c r="S10" s="33"/>
      <c r="T10" s="33"/>
      <c r="U10" s="34"/>
      <c r="V10" s="34"/>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row>
    <row r="11" spans="1:120" s="2" customFormat="1" ht="21.75" thickBot="1">
      <c r="A11" s="18"/>
      <c r="B11" s="25" t="s">
        <v>17</v>
      </c>
      <c r="C11" s="26" t="s">
        <v>18</v>
      </c>
      <c r="D11" s="55">
        <v>0</v>
      </c>
      <c r="E11" s="56">
        <v>43339</v>
      </c>
      <c r="F11" s="57">
        <v>43370</v>
      </c>
      <c r="G11" s="24"/>
      <c r="H11" s="24">
        <f t="shared" ca="1" si="47"/>
        <v>32</v>
      </c>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row>
    <row r="12" spans="1:120" s="2" customFormat="1" ht="21.75" thickBot="1">
      <c r="A12" s="18"/>
      <c r="B12" s="25" t="s">
        <v>19</v>
      </c>
      <c r="C12" s="26" t="s">
        <v>20</v>
      </c>
      <c r="D12" s="55">
        <v>0</v>
      </c>
      <c r="E12" s="56">
        <v>43371</v>
      </c>
      <c r="F12" s="57">
        <v>43384</v>
      </c>
      <c r="G12" s="24"/>
      <c r="H12" s="24">
        <f t="shared" ca="1" si="47"/>
        <v>14</v>
      </c>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row>
    <row r="13" spans="1:120" s="2" customFormat="1" ht="21.75" thickBot="1">
      <c r="A13" s="18"/>
      <c r="B13" s="25" t="s">
        <v>21</v>
      </c>
      <c r="C13" s="26" t="s">
        <v>20</v>
      </c>
      <c r="D13" s="55">
        <v>0</v>
      </c>
      <c r="E13" s="56">
        <v>43385</v>
      </c>
      <c r="F13" s="57">
        <v>43415</v>
      </c>
      <c r="G13" s="24"/>
      <c r="H13" s="24">
        <f t="shared" ca="1" si="47"/>
        <v>31</v>
      </c>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row>
    <row r="14" spans="1:120" s="2" customFormat="1" ht="21.75" thickBot="1">
      <c r="A14" s="18"/>
      <c r="B14" s="25" t="s">
        <v>22</v>
      </c>
      <c r="C14" s="26" t="s">
        <v>20</v>
      </c>
      <c r="D14" s="55">
        <v>0</v>
      </c>
      <c r="E14" s="56">
        <v>43416</v>
      </c>
      <c r="F14" s="57">
        <v>43421</v>
      </c>
      <c r="G14" s="24"/>
      <c r="H14" s="24">
        <f t="shared" ca="1" si="47"/>
        <v>6</v>
      </c>
      <c r="I14" s="33"/>
      <c r="J14" s="33"/>
      <c r="K14" s="33"/>
      <c r="L14" s="33"/>
      <c r="M14" s="33"/>
      <c r="N14" s="33"/>
      <c r="O14" s="33"/>
      <c r="P14" s="33"/>
      <c r="Q14" s="33"/>
      <c r="R14" s="33"/>
      <c r="S14" s="33"/>
      <c r="T14" s="33"/>
      <c r="U14" s="34"/>
      <c r="V14" s="34"/>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row>
    <row r="15" spans="1:120" s="2" customFormat="1" ht="21.75" thickBot="1">
      <c r="A15" s="18"/>
      <c r="B15" s="58" t="s">
        <v>23</v>
      </c>
      <c r="C15" s="59"/>
      <c r="D15" s="60"/>
      <c r="E15" s="61">
        <v>43367</v>
      </c>
      <c r="F15" s="61">
        <v>43432</v>
      </c>
      <c r="G15" s="24"/>
      <c r="H15" s="24">
        <f t="shared" ca="1" si="47"/>
        <v>66</v>
      </c>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row>
    <row r="16" spans="1:120" s="2" customFormat="1" ht="21.75" thickBot="1">
      <c r="A16" s="18"/>
      <c r="B16" s="62" t="s">
        <v>24</v>
      </c>
      <c r="C16" s="63" t="s">
        <v>20</v>
      </c>
      <c r="D16" s="64">
        <v>0</v>
      </c>
      <c r="E16" s="65">
        <v>43367</v>
      </c>
      <c r="F16" s="65">
        <v>43374</v>
      </c>
      <c r="G16" s="24"/>
      <c r="H16" s="24">
        <f t="shared" ca="1" si="47"/>
        <v>8</v>
      </c>
      <c r="I16" s="33"/>
      <c r="J16" s="33"/>
      <c r="K16" s="33"/>
      <c r="L16" s="33"/>
      <c r="M16" s="33"/>
      <c r="N16" s="33"/>
      <c r="O16" s="33"/>
      <c r="P16" s="33"/>
      <c r="Q16" s="33"/>
      <c r="R16" s="33"/>
      <c r="S16" s="33"/>
      <c r="T16" s="33"/>
      <c r="U16" s="33"/>
      <c r="V16" s="33"/>
      <c r="W16" s="33"/>
      <c r="X16" s="33"/>
      <c r="Y16" s="34"/>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row>
    <row r="17" spans="1:120" s="2" customFormat="1" ht="21.75" thickBot="1">
      <c r="A17" s="18"/>
      <c r="B17" s="62" t="s">
        <v>25</v>
      </c>
      <c r="C17" s="63" t="s">
        <v>20</v>
      </c>
      <c r="D17" s="64">
        <v>0</v>
      </c>
      <c r="E17" s="65">
        <v>43411</v>
      </c>
      <c r="F17" s="65">
        <v>43418</v>
      </c>
      <c r="G17" s="24"/>
      <c r="H17" s="24">
        <f t="shared" ca="1" si="47"/>
        <v>8</v>
      </c>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row>
    <row r="18" spans="1:120" s="2" customFormat="1" ht="21.75" thickBot="1">
      <c r="A18" s="18"/>
      <c r="B18" s="62" t="s">
        <v>26</v>
      </c>
      <c r="C18" s="63" t="s">
        <v>20</v>
      </c>
      <c r="D18" s="64">
        <v>0</v>
      </c>
      <c r="E18" s="65">
        <v>43430</v>
      </c>
      <c r="F18" s="65">
        <v>43432</v>
      </c>
      <c r="G18" s="24"/>
      <c r="H18" s="24">
        <f t="shared" ca="1" si="47"/>
        <v>3</v>
      </c>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row>
    <row r="19" spans="1:120" s="2" customFormat="1" ht="21.75" thickBot="1">
      <c r="A19" s="18"/>
      <c r="B19" s="66" t="s">
        <v>27</v>
      </c>
      <c r="C19" s="67"/>
      <c r="D19" s="68"/>
      <c r="E19" s="69">
        <v>43435</v>
      </c>
      <c r="F19" s="69">
        <v>43441</v>
      </c>
      <c r="G19" s="24"/>
      <c r="H19" s="24">
        <f t="shared" ca="1" si="47"/>
        <v>7</v>
      </c>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row>
    <row r="20" spans="1:120" s="2" customFormat="1" ht="21.75" thickBot="1">
      <c r="A20" s="18"/>
      <c r="B20" s="70" t="s">
        <v>28</v>
      </c>
      <c r="C20" s="73" t="s">
        <v>14</v>
      </c>
      <c r="D20" s="71">
        <v>0</v>
      </c>
      <c r="E20" s="72">
        <v>43435</v>
      </c>
      <c r="F20" s="72">
        <v>43444</v>
      </c>
      <c r="G20" s="24"/>
      <c r="H20" s="24">
        <f t="shared" ca="1" si="47"/>
        <v>10</v>
      </c>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row>
    <row r="21" spans="1:120" s="2" customFormat="1" ht="21.75" thickBot="1">
      <c r="A21" s="18"/>
      <c r="B21" s="27" t="s">
        <v>29</v>
      </c>
      <c r="C21" s="28"/>
      <c r="D21" s="29"/>
      <c r="E21" s="30"/>
      <c r="F21" s="31"/>
      <c r="G21" s="24"/>
      <c r="H21" s="24" t="str">
        <f t="shared" ca="1" si="47"/>
        <v/>
      </c>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row>
    <row r="22" spans="1:120" s="2" customFormat="1" ht="21.75" thickBot="1">
      <c r="A22" s="18"/>
      <c r="B22"/>
      <c r="C22"/>
      <c r="D22"/>
      <c r="E22" s="4"/>
      <c r="F22"/>
      <c r="G22" s="24"/>
      <c r="H22" s="24" t="str">
        <f t="shared" ca="1" si="47"/>
        <v/>
      </c>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row>
    <row r="23" spans="1:120" s="2" customFormat="1" ht="21.75" thickBot="1">
      <c r="A23" s="18"/>
      <c r="B23" s="16" t="s">
        <v>30</v>
      </c>
      <c r="C23" s="16"/>
      <c r="D23"/>
      <c r="E23" s="4"/>
      <c r="F23" s="49">
        <v>43113</v>
      </c>
      <c r="G23" s="24"/>
      <c r="H23" s="24" t="str">
        <f t="shared" ca="1" si="47"/>
        <v/>
      </c>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row>
    <row r="24" spans="1:120" s="2" customFormat="1" ht="21.75" thickBot="1">
      <c r="A24" s="18"/>
      <c r="B24" s="17" t="s">
        <v>31</v>
      </c>
      <c r="C24" s="17"/>
      <c r="D24"/>
      <c r="E24" s="4"/>
      <c r="F24"/>
      <c r="G24" s="32"/>
      <c r="H24" s="32" t="str">
        <f t="shared" ca="1" si="47"/>
        <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row>
    <row r="25" spans="1:120">
      <c r="A25" s="5"/>
      <c r="G25" s="5"/>
    </row>
  </sheetData>
  <mergeCells count="17">
    <mergeCell ref="CV4:DB4"/>
    <mergeCell ref="DC4:DI4"/>
    <mergeCell ref="DJ4:DP4"/>
    <mergeCell ref="BM4:BS4"/>
    <mergeCell ref="BT4:BZ4"/>
    <mergeCell ref="CA4:CG4"/>
    <mergeCell ref="CH4:CN4"/>
    <mergeCell ref="CO4:CU4"/>
    <mergeCell ref="AK4:AQ4"/>
    <mergeCell ref="AR4:AX4"/>
    <mergeCell ref="AY4:BE4"/>
    <mergeCell ref="BF4:BL4"/>
    <mergeCell ref="E3:F3"/>
    <mergeCell ref="I4:O4"/>
    <mergeCell ref="P4:V4"/>
    <mergeCell ref="W4:AC4"/>
    <mergeCell ref="AD4:AJ4"/>
  </mergeCells>
  <conditionalFormatting sqref="D7 D21">
    <cfRule type="dataBar" priority="2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DP24">
    <cfRule type="expression" dxfId="2" priority="34">
      <formula>AND(task_start&lt;=I$5,ROUNDDOWN((task_end-task_start+1)*task_progress,0)+task_start-1&gt;=I$5)</formula>
    </cfRule>
    <cfRule type="expression" dxfId="1" priority="35" stopIfTrue="1">
      <formula>AND(task_end&gt;=I$5,task_start&lt;J$5)</formula>
    </cfRule>
  </conditionalFormatting>
  <conditionalFormatting sqref="D8:D14">
    <cfRule type="dataBar" priority="3">
      <dataBar>
        <cfvo type="num" val="0"/>
        <cfvo type="num" val="1"/>
        <color theme="0" tint="-0.249977111117893"/>
      </dataBar>
      <extLst>
        <ext xmlns:x14="http://schemas.microsoft.com/office/spreadsheetml/2009/9/main" uri="{B025F937-C7B1-47D3-B67F-A62EFF666E3E}">
          <x14:id>{EF7346A8-BB2C-43A1-8BC7-97FBFC311C2C}</x14:id>
        </ext>
      </extLst>
    </cfRule>
  </conditionalFormatting>
  <conditionalFormatting sqref="D15:D18">
    <cfRule type="dataBar" priority="2">
      <dataBar>
        <cfvo type="num" val="0"/>
        <cfvo type="num" val="1"/>
        <color theme="0" tint="-0.249977111117893"/>
      </dataBar>
      <extLst>
        <ext xmlns:x14="http://schemas.microsoft.com/office/spreadsheetml/2009/9/main" uri="{B025F937-C7B1-47D3-B67F-A62EFF666E3E}">
          <x14:id>{D45B8903-BC4C-471C-A415-099578E5BC7C}</x14:id>
        </ext>
      </extLst>
    </cfRule>
  </conditionalFormatting>
  <conditionalFormatting sqref="D19:D20">
    <cfRule type="dataBar" priority="1">
      <dataBar>
        <cfvo type="num" val="0"/>
        <cfvo type="num" val="1"/>
        <color theme="0" tint="-0.249977111117893"/>
      </dataBar>
      <extLst>
        <ext xmlns:x14="http://schemas.microsoft.com/office/spreadsheetml/2009/9/main" uri="{B025F937-C7B1-47D3-B67F-A62EFF666E3E}">
          <x14:id>{8E8541E6-E7F3-42F5-9C5A-31F6A5672B0A}</x14:id>
        </ext>
      </extLst>
    </cfRule>
  </conditionalFormatting>
  <conditionalFormatting sqref="I5:DP24">
    <cfRule type="expression" dxfId="0" priority="64">
      <formula>AND($F$23&gt;=I$5,$F$23&lt;J$5)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24" r:id="rId1" xr:uid="{00000000-0004-0000-0000-000000000000}"/>
    <hyperlink ref="B23"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 D21</xm:sqref>
        </x14:conditionalFormatting>
        <x14:conditionalFormatting xmlns:xm="http://schemas.microsoft.com/office/excel/2006/main">
          <x14:cfRule type="dataBar" id="{EF7346A8-BB2C-43A1-8BC7-97FBFC311C2C}">
            <x14:dataBar minLength="0" maxLength="100" gradient="0">
              <x14:cfvo type="num">
                <xm:f>0</xm:f>
              </x14:cfvo>
              <x14:cfvo type="num">
                <xm:f>1</xm:f>
              </x14:cfvo>
              <x14:negativeFillColor rgb="FFFF0000"/>
              <x14:axisColor rgb="FF000000"/>
            </x14:dataBar>
          </x14:cfRule>
          <xm:sqref>D8:D14</xm:sqref>
        </x14:conditionalFormatting>
        <x14:conditionalFormatting xmlns:xm="http://schemas.microsoft.com/office/excel/2006/main">
          <x14:cfRule type="dataBar" id="{D45B8903-BC4C-471C-A415-099578E5BC7C}">
            <x14:dataBar minLength="0" maxLength="100" gradient="0">
              <x14:cfvo type="num">
                <xm:f>0</xm:f>
              </x14:cfvo>
              <x14:cfvo type="num">
                <xm:f>1</xm:f>
              </x14:cfvo>
              <x14:negativeFillColor rgb="FFFF0000"/>
              <x14:axisColor rgb="FF000000"/>
            </x14:dataBar>
          </x14:cfRule>
          <xm:sqref>D15:D18</xm:sqref>
        </x14:conditionalFormatting>
        <x14:conditionalFormatting xmlns:xm="http://schemas.microsoft.com/office/excel/2006/main">
          <x14:cfRule type="dataBar" id="{8E8541E6-E7F3-42F5-9C5A-31F6A5672B0A}">
            <x14:dataBar minLength="0" maxLength="100" gradient="0">
              <x14:cfvo type="num">
                <xm:f>0</xm:f>
              </x14:cfvo>
              <x14:cfvo type="num">
                <xm:f>1</xm:f>
              </x14:cfvo>
              <x14:negativeFillColor rgb="FFFF0000"/>
              <x14:axisColor rgb="FF000000"/>
            </x14:dataBar>
          </x14:cfRule>
          <xm:sqref>D19:D20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9"/>
  <sheetViews>
    <sheetView showGridLines="0" zoomScaleNormal="100" workbookViewId="0" xr3:uid="{958C4451-9541-5A59-BF78-D2F731DF1C81}"/>
  </sheetViews>
  <sheetFormatPr defaultColWidth="9.140625" defaultRowHeight="12.75"/>
  <cols>
    <col min="1" max="1" width="2.85546875" style="38" customWidth="1"/>
    <col min="2" max="2" width="87.140625" style="45" customWidth="1"/>
    <col min="3" max="16384" width="9.140625" style="38"/>
  </cols>
  <sheetData>
    <row r="1" spans="2:3" ht="46.5" customHeight="1">
      <c r="B1" s="37"/>
    </row>
    <row r="2" spans="2:3" s="40" customFormat="1" ht="15.75">
      <c r="B2" s="39" t="s">
        <v>30</v>
      </c>
      <c r="C2" s="39"/>
    </row>
    <row r="3" spans="2:3" s="42" customFormat="1" ht="13.5" customHeight="1">
      <c r="B3" s="41" t="s">
        <v>31</v>
      </c>
      <c r="C3" s="41"/>
    </row>
    <row r="4" spans="2:3">
      <c r="B4" s="37"/>
    </row>
    <row r="5" spans="2:3" s="43" customFormat="1" ht="26.25">
      <c r="B5" s="46" t="s">
        <v>32</v>
      </c>
    </row>
    <row r="6" spans="2:3" ht="60">
      <c r="B6" s="47" t="s">
        <v>33</v>
      </c>
    </row>
    <row r="7" spans="2:3" ht="15">
      <c r="B7" s="44"/>
    </row>
    <row r="8" spans="2:3" s="43" customFormat="1" ht="26.25">
      <c r="B8" s="46" t="s">
        <v>34</v>
      </c>
    </row>
    <row r="9" spans="2:3" ht="60">
      <c r="B9" s="47" t="s">
        <v>35</v>
      </c>
    </row>
    <row r="10" spans="2:3" ht="14.25">
      <c r="B10" s="48" t="s">
        <v>36</v>
      </c>
    </row>
    <row r="11" spans="2:3" ht="15">
      <c r="B11" s="44"/>
    </row>
    <row r="12" spans="2:3" s="43" customFormat="1" ht="26.25">
      <c r="B12" s="46" t="s">
        <v>37</v>
      </c>
    </row>
    <row r="13" spans="2:3" ht="30">
      <c r="B13" s="47" t="s">
        <v>38</v>
      </c>
    </row>
    <row r="14" spans="2:3" ht="14.25">
      <c r="B14" s="48" t="s">
        <v>39</v>
      </c>
    </row>
    <row r="15" spans="2:3" ht="15">
      <c r="B15" s="44"/>
    </row>
    <row r="16" spans="2:3" s="43" customFormat="1" ht="26.25">
      <c r="B16" s="46" t="s">
        <v>40</v>
      </c>
    </row>
    <row r="17" spans="2:2" ht="60">
      <c r="B17" s="47" t="s">
        <v>41</v>
      </c>
    </row>
    <row r="18" spans="2:2" ht="15">
      <c r="B18" s="44"/>
    </row>
    <row r="19" spans="2:2" ht="75">
      <c r="B19" s="47" t="s">
        <v>42</v>
      </c>
    </row>
  </sheetData>
  <hyperlinks>
    <hyperlink ref="B14" r:id="rId1" xr:uid="{00000000-0004-0000-0100-000000000000}"/>
    <hyperlink ref="B10"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ED52D1430701B4E9B12EE759DD4D7B3" ma:contentTypeVersion="6" ma:contentTypeDescription="Create a new document." ma:contentTypeScope="" ma:versionID="e1355776f12c0886d79d94ead2a5fe0a">
  <xsd:schema xmlns:xsd="http://www.w3.org/2001/XMLSchema" xmlns:xs="http://www.w3.org/2001/XMLSchema" xmlns:p="http://schemas.microsoft.com/office/2006/metadata/properties" xmlns:ns2="7ee10915-8a3e-467c-8644-c50fe035cd71" targetNamespace="http://schemas.microsoft.com/office/2006/metadata/properties" ma:root="true" ma:fieldsID="9dfef6c7c8a7b495fac6a7bfa03d6a08" ns2:_="">
    <xsd:import namespace="7ee10915-8a3e-467c-8644-c50fe035cd7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10915-8a3e-467c-8644-c50fe035c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8D0FEB-4F7D-4381-8A2B-5F004BEBC69B}"/>
</file>

<file path=customXml/itemProps2.xml><?xml version="1.0" encoding="utf-8"?>
<ds:datastoreItem xmlns:ds="http://schemas.openxmlformats.org/officeDocument/2006/customXml" ds:itemID="{01AE4AEA-6C57-43B3-95C3-C38FBD62620C}"/>
</file>

<file path=customXml/itemProps3.xml><?xml version="1.0" encoding="utf-8"?>
<ds:datastoreItem xmlns:ds="http://schemas.openxmlformats.org/officeDocument/2006/customXml" ds:itemID="{CF12D2F2-AA15-41ED-B1B8-FAF56DACC3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subject/>
  <dc:creator>Vanessa</dc:creator>
  <cp:keywords/>
  <dc:description/>
  <cp:lastModifiedBy>Sghari, Mohamed M</cp:lastModifiedBy>
  <cp:revision/>
  <dcterms:created xsi:type="dcterms:W3CDTF">2017-01-09T18:01:51Z</dcterms:created>
  <dcterms:modified xsi:type="dcterms:W3CDTF">2018-12-03T16:18:00Z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0x010100FED52D1430701B4E9B12EE759DD4D7B3</vt:lpwstr>
  </property>
</Properties>
</file>