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15"/>
  <workbookPr codeName="ThisWorkbook"/>
  <mc:AlternateContent xmlns:mc="http://schemas.openxmlformats.org/markup-compatibility/2006">
    <mc:Choice Requires="x15">
      <x15ac:absPath xmlns:x15ac="http://schemas.microsoft.com/office/spreadsheetml/2010/11/ac" url="C:\Users\Vanessa\Documents\Senior Design\Labor Cost Schedule\"/>
    </mc:Choice>
  </mc:AlternateContent>
  <xr:revisionPtr revIDLastSave="0" documentId="8_{59E18AC3-AA61-483E-9F9C-ED18A26C38D6}" xr6:coauthVersionLast="43" xr6:coauthVersionMax="43" xr10:uidLastSave="{00000000-0000-0000-0000-000000000000}"/>
  <bookViews>
    <workbookView xWindow="0" yWindow="0" windowWidth="24000" windowHeight="9525" xr2:uid="{00000000-000D-0000-FFFF-FFFF00000000}"/>
  </bookViews>
  <sheets>
    <sheet name="ProjectSchedule" sheetId="11" r:id="rId1"/>
    <sheet name="About" sheetId="12" r:id="rId2"/>
  </sheets>
  <definedNames>
    <definedName name="_xlnm.Print_Area" localSheetId="0">ProjectSchedule!$A$1:$DW$30</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ProjectSchedule!$F$33</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7" i="11" l="1"/>
  <c r="H18" i="11"/>
  <c r="I4" i="11"/>
  <c r="I5" i="11"/>
  <c r="H31" i="11"/>
  <c r="H30" i="11"/>
  <c r="H29" i="11"/>
  <c r="H28" i="11"/>
  <c r="H25" i="11"/>
  <c r="H26" i="11"/>
  <c r="H22" i="11"/>
  <c r="H24" i="11"/>
  <c r="H23" i="11"/>
  <c r="H21" i="11"/>
  <c r="H19" i="11"/>
  <c r="H17" i="11"/>
  <c r="H16" i="11"/>
  <c r="H15" i="11"/>
  <c r="H14" i="11"/>
  <c r="H13" i="11"/>
  <c r="H12" i="11"/>
  <c r="H11" i="11"/>
  <c r="H10" i="11"/>
  <c r="H9" i="11"/>
  <c r="H8" i="11"/>
  <c r="H7" i="11"/>
  <c r="I6" i="11"/>
  <c r="J5" i="11"/>
  <c r="K5" i="11"/>
  <c r="L5" i="11"/>
  <c r="M5" i="11"/>
  <c r="N5" i="11"/>
  <c r="O5" i="11"/>
  <c r="P5" i="11"/>
  <c r="Q5" i="11"/>
  <c r="R5" i="11"/>
  <c r="S5" i="11"/>
  <c r="T5" i="11"/>
  <c r="U5" i="11"/>
  <c r="V5" i="11"/>
  <c r="W5" i="11"/>
  <c r="J6" i="11"/>
  <c r="W4" i="11"/>
  <c r="X5" i="11"/>
  <c r="Y5" i="11"/>
  <c r="Z5" i="11"/>
  <c r="AA5" i="11"/>
  <c r="AB5" i="11"/>
  <c r="AC5" i="11"/>
  <c r="AD5" i="11"/>
  <c r="K6" i="11"/>
  <c r="AE5" i="11"/>
  <c r="AF5" i="11"/>
  <c r="AG5" i="11"/>
  <c r="AH5" i="11"/>
  <c r="AI5" i="11"/>
  <c r="AJ5" i="11"/>
  <c r="AD4" i="11"/>
  <c r="L6" i="11"/>
  <c r="AK5" i="11"/>
  <c r="AL5" i="11"/>
  <c r="AM5" i="11"/>
  <c r="AN5" i="11"/>
  <c r="AO5" i="11"/>
  <c r="AP5" i="11"/>
  <c r="AQ5" i="11"/>
  <c r="M6" i="11"/>
  <c r="AR5" i="11"/>
  <c r="AS5" i="11"/>
  <c r="AK4" i="11"/>
  <c r="N6" i="11"/>
  <c r="AT5" i="11"/>
  <c r="AS6" i="11"/>
  <c r="AR4" i="11"/>
  <c r="O6" i="11"/>
  <c r="AU5" i="11"/>
  <c r="AT6" i="11"/>
  <c r="AV5" i="11"/>
  <c r="AU6" i="11"/>
  <c r="P6" i="11"/>
  <c r="Q6" i="11"/>
  <c r="AW5" i="11"/>
  <c r="AV6" i="11"/>
  <c r="R6" i="11"/>
  <c r="AX5" i="11"/>
  <c r="AY5" i="11"/>
  <c r="AW6" i="11"/>
  <c r="S6" i="11"/>
  <c r="AY6" i="11"/>
  <c r="AZ5" i="11"/>
  <c r="AY4" i="11"/>
  <c r="AX6" i="11"/>
  <c r="T6" i="11"/>
  <c r="BA5" i="11"/>
  <c r="AZ6" i="11"/>
  <c r="U6" i="11"/>
  <c r="BA6" i="11"/>
  <c r="BB5" i="11"/>
  <c r="V6" i="11"/>
  <c r="BB6" i="11"/>
  <c r="BC5" i="11"/>
  <c r="W6" i="11"/>
  <c r="BC6" i="11"/>
  <c r="BD5" i="11"/>
  <c r="X6" i="11"/>
  <c r="BE5" i="11"/>
  <c r="BF5" i="11"/>
  <c r="BD6" i="11"/>
  <c r="Y6" i="11"/>
  <c r="BF6" i="11"/>
  <c r="BG5" i="11"/>
  <c r="BE6" i="11"/>
  <c r="Z6" i="11"/>
  <c r="BG6" i="11"/>
  <c r="BH5" i="11"/>
  <c r="BF4" i="11"/>
  <c r="AA6" i="11"/>
  <c r="BH6" i="11"/>
  <c r="BI5" i="11"/>
  <c r="AB6" i="11"/>
  <c r="BJ5" i="11"/>
  <c r="BI6" i="11"/>
  <c r="AC6" i="11"/>
  <c r="BK5" i="11"/>
  <c r="BJ6" i="11"/>
  <c r="AD6" i="11"/>
  <c r="BK6" i="11"/>
  <c r="BL5" i="11"/>
  <c r="AE6" i="11"/>
  <c r="BL6" i="11"/>
  <c r="BM5" i="11"/>
  <c r="AF6" i="11"/>
  <c r="BM6" i="11"/>
  <c r="BM4" i="11"/>
  <c r="BN5" i="11"/>
  <c r="AG6" i="11"/>
  <c r="BO5" i="11"/>
  <c r="BN6" i="11"/>
  <c r="AH6" i="11"/>
  <c r="BP5" i="11"/>
  <c r="BO6" i="11"/>
  <c r="AI6" i="11"/>
  <c r="BP6" i="11"/>
  <c r="BQ5" i="11"/>
  <c r="AJ6" i="11"/>
  <c r="BQ6" i="11"/>
  <c r="BR5" i="11"/>
  <c r="AK6" i="11"/>
  <c r="BR6" i="11"/>
  <c r="BS5" i="11"/>
  <c r="AL6" i="11"/>
  <c r="BT5" i="11"/>
  <c r="BS6" i="11"/>
  <c r="AM6" i="11"/>
  <c r="BT6" i="11"/>
  <c r="BU5" i="11"/>
  <c r="BT4" i="11"/>
  <c r="AN6" i="11"/>
  <c r="BU6" i="11"/>
  <c r="BV5" i="11"/>
  <c r="AO6" i="11"/>
  <c r="BV6" i="11"/>
  <c r="BW5" i="11"/>
  <c r="AP6" i="11"/>
  <c r="BX5" i="11"/>
  <c r="BW6" i="11"/>
  <c r="AQ6" i="11"/>
  <c r="BX6" i="11"/>
  <c r="BY5" i="11"/>
  <c r="AR6" i="11"/>
  <c r="BY6" i="11"/>
  <c r="BZ5" i="11"/>
  <c r="BZ6" i="11"/>
  <c r="CA5" i="11"/>
  <c r="CA6" i="11"/>
  <c r="CB5" i="11"/>
  <c r="CA4" i="11"/>
  <c r="CB6" i="11"/>
  <c r="CC5" i="11"/>
  <c r="CD5" i="11"/>
  <c r="CC6" i="11"/>
  <c r="CD6" i="11"/>
  <c r="CE5" i="11"/>
  <c r="CE6" i="11"/>
  <c r="CF5" i="11"/>
  <c r="CF6" i="11"/>
  <c r="CG5" i="11"/>
  <c r="CH5" i="11"/>
  <c r="CG6" i="11"/>
  <c r="CH6" i="11"/>
  <c r="CH4" i="11"/>
  <c r="CI5" i="11"/>
  <c r="CJ5" i="11"/>
  <c r="CI6" i="11"/>
  <c r="CJ6" i="11"/>
  <c r="CK5" i="11"/>
  <c r="CL5" i="11"/>
  <c r="CK6" i="11"/>
  <c r="CM5" i="11"/>
  <c r="CL6" i="11"/>
  <c r="CM6" i="11"/>
  <c r="CN5" i="11"/>
  <c r="CN6" i="11"/>
  <c r="CO5" i="11"/>
  <c r="CO6" i="11"/>
  <c r="CO4" i="11"/>
  <c r="CP5" i="11"/>
  <c r="CP6" i="11"/>
  <c r="CQ5" i="11"/>
  <c r="CQ6" i="11"/>
  <c r="CR5" i="11"/>
  <c r="CR6" i="11"/>
  <c r="CS5" i="11"/>
  <c r="CS6" i="11"/>
  <c r="CT5" i="11"/>
  <c r="CU5" i="11"/>
  <c r="CT6" i="11"/>
  <c r="CV5" i="11"/>
  <c r="CU6" i="11"/>
  <c r="CV4" i="11"/>
  <c r="CV6" i="11"/>
  <c r="CW5" i="11"/>
  <c r="CW6" i="11"/>
  <c r="CX5" i="11"/>
  <c r="CX6" i="11"/>
  <c r="CY5" i="11"/>
  <c r="CZ5" i="11"/>
  <c r="CY6" i="11"/>
  <c r="CZ6" i="11"/>
  <c r="DA5" i="11"/>
  <c r="DA6" i="11"/>
  <c r="DB5" i="11"/>
  <c r="DC5" i="11"/>
  <c r="DB6" i="11"/>
  <c r="DC6" i="11"/>
  <c r="DD5" i="11"/>
  <c r="DC4" i="11"/>
  <c r="DE5" i="11"/>
  <c r="DD6" i="11"/>
  <c r="DE6" i="11"/>
  <c r="DF5" i="11"/>
  <c r="DF6" i="11"/>
  <c r="DG5" i="11"/>
  <c r="DG6" i="11"/>
  <c r="DH5" i="11"/>
  <c r="DH6" i="11"/>
  <c r="DI5" i="11"/>
  <c r="DI6" i="11"/>
  <c r="DJ5" i="11"/>
  <c r="DJ4" i="11"/>
  <c r="DJ6" i="11"/>
  <c r="DK5" i="11"/>
  <c r="DK6" i="11"/>
  <c r="DL5" i="11"/>
  <c r="DL6" i="11"/>
  <c r="DM5" i="11"/>
  <c r="DM6" i="11"/>
  <c r="DN5" i="11"/>
  <c r="DN6" i="11"/>
  <c r="DO5" i="11"/>
  <c r="DP5" i="11"/>
  <c r="DO6" i="11"/>
  <c r="DP6" i="11"/>
  <c r="DQ5" i="11"/>
  <c r="DQ4" i="11"/>
  <c r="DQ6" i="11"/>
  <c r="DR5" i="11"/>
  <c r="DS5" i="11"/>
  <c r="DR6" i="11"/>
  <c r="DS6" i="11"/>
  <c r="DT5" i="11"/>
  <c r="DT6" i="11"/>
  <c r="DU5" i="11"/>
  <c r="DU6" i="11"/>
  <c r="DV5" i="11"/>
  <c r="DW5" i="11"/>
  <c r="DV6" i="11"/>
  <c r="DW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<sst xmlns="http://schemas.openxmlformats.org/spreadsheetml/2006/main" count="64" uniqueCount="50">
  <si>
    <t>HexiMed</t>
  </si>
  <si>
    <t xml:space="preserve">Sponsor: NXP Semiconductors </t>
  </si>
  <si>
    <t>Project Manager: Vanessa Yanez</t>
  </si>
  <si>
    <t>Project Start:</t>
  </si>
  <si>
    <t>Team Members: Franco Justo, Kelly Carranza</t>
  </si>
  <si>
    <t>Display Week:</t>
  </si>
  <si>
    <t>TASK</t>
  </si>
  <si>
    <t>ASSIGNED
TO</t>
  </si>
  <si>
    <t>PROGRESS</t>
  </si>
  <si>
    <t>START</t>
  </si>
  <si>
    <t>END</t>
  </si>
  <si>
    <t>DAYS</t>
  </si>
  <si>
    <t xml:space="preserve">Initial Design Research </t>
  </si>
  <si>
    <t>Research Hexiwear</t>
  </si>
  <si>
    <t>Team</t>
  </si>
  <si>
    <t>Research Clickboards</t>
  </si>
  <si>
    <t xml:space="preserve">Construct Prototype </t>
  </si>
  <si>
    <t>Outline Design Plan</t>
  </si>
  <si>
    <t xml:space="preserve">Acquire Components </t>
  </si>
  <si>
    <t xml:space="preserve">Spring 2018 Deliverables </t>
  </si>
  <si>
    <t>Statement of Work</t>
  </si>
  <si>
    <t>Functional Specification</t>
  </si>
  <si>
    <t>Initial Design Review</t>
  </si>
  <si>
    <t>Labor Cost Schedule</t>
  </si>
  <si>
    <t xml:space="preserve">Poster Draft </t>
  </si>
  <si>
    <t xml:space="preserve">Test Plan </t>
  </si>
  <si>
    <t xml:space="preserve">Inidividual Reports </t>
  </si>
  <si>
    <t>Poster PDF Final</t>
  </si>
  <si>
    <t xml:space="preserve">Prototype Development </t>
  </si>
  <si>
    <t>Program, Test, and Debug NFC Click/Tags</t>
  </si>
  <si>
    <t>Vanessa</t>
  </si>
  <si>
    <t>Program, Test, and Debug User Input</t>
  </si>
  <si>
    <t>Franco</t>
  </si>
  <si>
    <t xml:space="preserve">Program, Test,  and Debug Audio alarm </t>
  </si>
  <si>
    <t>Kelly</t>
  </si>
  <si>
    <t xml:space="preserve">Senior Design Day </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</si>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</sst>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28">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2"/>
      <color theme="1"/>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tint="0.59999389629810485"/>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89">
    <xf numFmtId="0" fontId="0" fillId="0" borderId="0" xfId="0"/>
    <xf numFmtId="0" fontId="1" fillId="0" borderId="0" xfId="0" applyFont="1" applyAlignment="1">
      <alignment horizontal="left"/>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7" fontId="12" fillId="6" borderId="0" xfId="0" applyNumberFormat="1" applyFont="1" applyFill="1" applyBorder="1" applyAlignment="1">
      <alignment horizontal="center" vertical="center"/>
    </xf>
    <xf numFmtId="167" fontId="12" fillId="6" borderId="8" xfId="0" applyNumberFormat="1" applyFont="1" applyFill="1" applyBorder="1" applyAlignment="1">
      <alignment horizontal="center" vertical="center"/>
    </xf>
    <xf numFmtId="167" fontId="12" fillId="6" borderId="9" xfId="0" applyNumberFormat="1" applyFont="1" applyFill="1" applyBorder="1" applyAlignment="1">
      <alignment horizontal="center" vertical="center"/>
    </xf>
    <xf numFmtId="0" fontId="15" fillId="10"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7" borderId="2" xfId="0" applyFont="1" applyFill="1" applyBorder="1" applyAlignment="1">
      <alignment horizontal="left" vertical="center" indent="1"/>
    </xf>
    <xf numFmtId="0" fontId="6" fillId="7" borderId="2" xfId="0" applyFont="1" applyFill="1" applyBorder="1" applyAlignment="1">
      <alignment horizontal="center" vertical="center"/>
    </xf>
    <xf numFmtId="9" fontId="5" fillId="7" borderId="2" xfId="2" applyFont="1" applyFill="1" applyBorder="1" applyAlignment="1">
      <alignment horizontal="center" vertical="center"/>
    </xf>
    <xf numFmtId="164" fontId="0" fillId="7" borderId="2" xfId="0" applyNumberFormat="1" applyFont="1" applyFill="1" applyBorder="1" applyAlignment="1">
      <alignment horizontal="center" vertical="center"/>
    </xf>
    <xf numFmtId="164" fontId="5" fillId="7"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xf>
    <xf numFmtId="0" fontId="6" fillId="8" borderId="2" xfId="0" applyFont="1" applyFill="1" applyBorder="1" applyAlignment="1">
      <alignment horizontal="left" vertical="center" indent="1"/>
    </xf>
    <xf numFmtId="0" fontId="6" fillId="8" borderId="2" xfId="0" applyFont="1" applyFill="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0" fontId="0" fillId="4" borderId="2" xfId="0" applyFont="1" applyFill="1" applyBorder="1" applyAlignment="1">
      <alignment horizontal="center" vertical="center"/>
    </xf>
    <xf numFmtId="9" fontId="5"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5" fillId="4"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0" fontId="0" fillId="9" borderId="2" xfId="0" applyFont="1" applyFill="1" applyBorder="1" applyAlignment="1">
      <alignment horizontal="left" vertical="center" indent="2"/>
    </xf>
    <xf numFmtId="0" fontId="0"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20" fillId="0" borderId="0" xfId="0" applyFont="1" applyAlignment="1" applyProtection="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 fillId="0" borderId="0" xfId="0" applyFont="1" applyAlignment="1">
      <alignment vertical="top"/>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6" fillId="12" borderId="2" xfId="0" applyFont="1" applyFill="1" applyBorder="1" applyAlignment="1">
      <alignment horizontal="left" vertical="center" indent="1"/>
    </xf>
    <xf numFmtId="0" fontId="6" fillId="12" borderId="2" xfId="0" applyFont="1" applyFill="1" applyBorder="1" applyAlignment="1">
      <alignment horizontal="center" vertical="center"/>
    </xf>
    <xf numFmtId="9" fontId="5" fillId="12" borderId="2" xfId="2" applyFont="1" applyFill="1" applyBorder="1" applyAlignment="1">
      <alignment horizontal="center" vertical="center"/>
    </xf>
    <xf numFmtId="164" fontId="0" fillId="12" borderId="2" xfId="0" applyNumberFormat="1" applyFont="1" applyFill="1" applyBorder="1" applyAlignment="1">
      <alignment horizontal="center" vertical="center"/>
    </xf>
    <xf numFmtId="164" fontId="5" fillId="12" borderId="2" xfId="0" applyNumberFormat="1" applyFont="1" applyFill="1" applyBorder="1" applyAlignment="1">
      <alignment horizontal="center" vertical="center"/>
    </xf>
    <xf numFmtId="0" fontId="27" fillId="0" borderId="0" xfId="0" applyFont="1"/>
    <xf numFmtId="166" fontId="0" fillId="6" borderId="6" xfId="0" applyNumberFormat="1" applyFont="1" applyFill="1" applyBorder="1" applyAlignment="1">
      <alignment horizontal="left" vertical="center" wrapText="1" indent="1"/>
    </xf>
    <xf numFmtId="166" fontId="0" fillId="6" borderId="1" xfId="0" applyNumberFormat="1" applyFont="1" applyFill="1" applyBorder="1" applyAlignment="1">
      <alignment horizontal="left" vertical="center" wrapText="1" indent="1"/>
    </xf>
    <xf numFmtId="166" fontId="0" fillId="6"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cellXfs>
  <cellStyles count="3">
    <cellStyle name="Hyperlink" xfId="1" builtinId="8" customBuiltin="1"/>
    <cellStyle name="Normal" xfId="0" builtinId="0"/>
    <cellStyle name="Percent" xfId="2" builtinId="5"/>
  </cellStyles>
  <dxfs count="23">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2"/>
      <tableStyleElement type="headerRow" dxfId="21"/>
      <tableStyleElement type="totalRow" dxfId="20"/>
      <tableStyleElement type="firstColumn" dxfId="19"/>
      <tableStyleElement type="lastColumn" dxfId="18"/>
      <tableStyleElement type="firstRowStripe" dxfId="17"/>
      <tableStyleElement type="secondRowStripe" dxfId="16"/>
      <tableStyleElement type="firstColumnStripe" dxfId="15"/>
      <tableStyleElement type="secondColumnStripe"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W34"/>
  <sheetViews>
    <sheetView showGridLines="0" tabSelected="1" showRuler="0" zoomScale="85" zoomScaleNormal="85" zoomScalePageLayoutView="70" workbookViewId="0" xr3:uid="{AEA406A1-0E4B-5B11-9CD5-51D6E497D94C}">
      <pane ySplit="6" topLeftCell="A7" activePane="bottomLeft" state="frozen"/>
      <selection pane="bottomLeft" activeCell="B3" sqref="B3"/>
    </sheetView>
  </sheetViews>
  <sheetFormatPr defaultRowHeight="15"/>
  <cols>
    <col min="1" max="1" width="2.7109375" customWidth="1"/>
    <col min="2" max="2" width="36.42578125" customWidth="1"/>
    <col min="3" max="3" width="12.140625" customWidth="1"/>
    <col min="4" max="4" width="12.5703125" customWidth="1"/>
    <col min="5" max="5" width="10.42578125" style="4" customWidth="1"/>
    <col min="6" max="6" width="10.42578125" customWidth="1"/>
    <col min="7" max="7" width="2.7109375" customWidth="1"/>
    <col min="8" max="8" width="6.140625" hidden="1" customWidth="1"/>
    <col min="9" max="127" width="2.85546875" customWidth="1"/>
  </cols>
  <sheetData>
    <row r="1" spans="1:127" ht="28.5">
      <c r="B1" s="15" t="s">
        <v>0</v>
      </c>
      <c r="C1" s="1"/>
      <c r="D1" s="66"/>
      <c r="E1" s="3"/>
      <c r="F1" s="64"/>
      <c r="H1" s="66"/>
      <c r="I1" s="7"/>
    </row>
    <row r="2" spans="1:127" ht="19.5" customHeight="1">
      <c r="B2" s="8" t="s">
        <v>1</v>
      </c>
    </row>
    <row r="3" spans="1:127" ht="19.5" customHeight="1">
      <c r="B3" s="83" t="s">
        <v>2</v>
      </c>
      <c r="D3" s="5" t="s">
        <v>3</v>
      </c>
      <c r="E3" s="87">
        <v>43119</v>
      </c>
      <c r="F3" s="88"/>
    </row>
    <row r="4" spans="1:127" ht="19.5" customHeight="1">
      <c r="B4" s="83" t="s">
        <v>4</v>
      </c>
      <c r="D4" s="5" t="s">
        <v>5</v>
      </c>
      <c r="E4" s="6">
        <v>1</v>
      </c>
      <c r="I4" s="84">
        <f>E3</f>
        <v>43119</v>
      </c>
      <c r="J4" s="85"/>
      <c r="K4" s="85"/>
      <c r="L4" s="85"/>
      <c r="M4" s="85"/>
      <c r="N4" s="85"/>
      <c r="O4" s="86"/>
      <c r="P4" s="84">
        <v>43126</v>
      </c>
      <c r="Q4" s="85"/>
      <c r="R4" s="85"/>
      <c r="S4" s="85"/>
      <c r="T4" s="85"/>
      <c r="U4" s="85"/>
      <c r="V4" s="86"/>
      <c r="W4" s="84">
        <f>W5</f>
        <v>43133</v>
      </c>
      <c r="X4" s="85"/>
      <c r="Y4" s="85"/>
      <c r="Z4" s="85"/>
      <c r="AA4" s="85"/>
      <c r="AB4" s="85"/>
      <c r="AC4" s="86"/>
      <c r="AD4" s="84">
        <f>AD5</f>
        <v>43140</v>
      </c>
      <c r="AE4" s="85"/>
      <c r="AF4" s="85"/>
      <c r="AG4" s="85"/>
      <c r="AH4" s="85"/>
      <c r="AI4" s="85"/>
      <c r="AJ4" s="86"/>
      <c r="AK4" s="84">
        <f>AK5</f>
        <v>43147</v>
      </c>
      <c r="AL4" s="85"/>
      <c r="AM4" s="85"/>
      <c r="AN4" s="85"/>
      <c r="AO4" s="85"/>
      <c r="AP4" s="85"/>
      <c r="AQ4" s="86"/>
      <c r="AR4" s="84">
        <f>AR5</f>
        <v>43154</v>
      </c>
      <c r="AS4" s="85"/>
      <c r="AT4" s="85"/>
      <c r="AU4" s="85"/>
      <c r="AV4" s="85"/>
      <c r="AW4" s="85"/>
      <c r="AX4" s="86"/>
      <c r="AY4" s="84">
        <f>AY5</f>
        <v>43161</v>
      </c>
      <c r="AZ4" s="85"/>
      <c r="BA4" s="85"/>
      <c r="BB4" s="85"/>
      <c r="BC4" s="85"/>
      <c r="BD4" s="85"/>
      <c r="BE4" s="86"/>
      <c r="BF4" s="84">
        <f>BF5</f>
        <v>43168</v>
      </c>
      <c r="BG4" s="85"/>
      <c r="BH4" s="85"/>
      <c r="BI4" s="85"/>
      <c r="BJ4" s="85"/>
      <c r="BK4" s="85"/>
      <c r="BL4" s="86"/>
      <c r="BM4" s="84">
        <f>BM5</f>
        <v>43175</v>
      </c>
      <c r="BN4" s="85"/>
      <c r="BO4" s="85"/>
      <c r="BP4" s="85"/>
      <c r="BQ4" s="85"/>
      <c r="BR4" s="85"/>
      <c r="BS4" s="86"/>
      <c r="BT4" s="84">
        <f>BT5</f>
        <v>43182</v>
      </c>
      <c r="BU4" s="85"/>
      <c r="BV4" s="85"/>
      <c r="BW4" s="85"/>
      <c r="BX4" s="85"/>
      <c r="BY4" s="85"/>
      <c r="BZ4" s="86"/>
      <c r="CA4" s="84">
        <f>CA5</f>
        <v>43189</v>
      </c>
      <c r="CB4" s="85"/>
      <c r="CC4" s="85"/>
      <c r="CD4" s="85"/>
      <c r="CE4" s="85"/>
      <c r="CF4" s="85"/>
      <c r="CG4" s="86"/>
      <c r="CH4" s="84">
        <f>CH5</f>
        <v>43196</v>
      </c>
      <c r="CI4" s="85"/>
      <c r="CJ4" s="85"/>
      <c r="CK4" s="85"/>
      <c r="CL4" s="85"/>
      <c r="CM4" s="85"/>
      <c r="CN4" s="86"/>
      <c r="CO4" s="84">
        <f>CO5</f>
        <v>43203</v>
      </c>
      <c r="CP4" s="85"/>
      <c r="CQ4" s="85"/>
      <c r="CR4" s="85"/>
      <c r="CS4" s="85"/>
      <c r="CT4" s="85"/>
      <c r="CU4" s="86"/>
      <c r="CV4" s="84">
        <f>CV5</f>
        <v>43210</v>
      </c>
      <c r="CW4" s="85"/>
      <c r="CX4" s="85"/>
      <c r="CY4" s="85"/>
      <c r="CZ4" s="85"/>
      <c r="DA4" s="85"/>
      <c r="DB4" s="86"/>
      <c r="DC4" s="84">
        <f>DC5</f>
        <v>43217</v>
      </c>
      <c r="DD4" s="85"/>
      <c r="DE4" s="85"/>
      <c r="DF4" s="85"/>
      <c r="DG4" s="85"/>
      <c r="DH4" s="85"/>
      <c r="DI4" s="86"/>
      <c r="DJ4" s="84">
        <f>DJ5</f>
        <v>43224</v>
      </c>
      <c r="DK4" s="85"/>
      <c r="DL4" s="85"/>
      <c r="DM4" s="85"/>
      <c r="DN4" s="85"/>
      <c r="DO4" s="85"/>
      <c r="DP4" s="86"/>
      <c r="DQ4" s="84">
        <f>DQ5</f>
        <v>43231</v>
      </c>
      <c r="DR4" s="85"/>
      <c r="DS4" s="85"/>
      <c r="DT4" s="85"/>
      <c r="DU4" s="85"/>
      <c r="DV4" s="85"/>
      <c r="DW4" s="86"/>
    </row>
    <row r="5" spans="1:127">
      <c r="A5" s="5"/>
      <c r="G5" s="5"/>
      <c r="I5" s="12">
        <f>E3-WEEKDAY(E3,1)+6+7*(E4-1)</f>
        <v>43119</v>
      </c>
      <c r="J5" s="11">
        <f>I5+1</f>
        <v>43120</v>
      </c>
      <c r="K5" s="11">
        <f t="shared" ref="K5:AX5" si="0">J5+1</f>
        <v>43121</v>
      </c>
      <c r="L5" s="11">
        <f t="shared" si="0"/>
        <v>43122</v>
      </c>
      <c r="M5" s="11">
        <f t="shared" si="0"/>
        <v>43123</v>
      </c>
      <c r="N5" s="11">
        <f t="shared" si="0"/>
        <v>43124</v>
      </c>
      <c r="O5" s="13">
        <f t="shared" si="0"/>
        <v>43125</v>
      </c>
      <c r="P5" s="12">
        <f>O5+1</f>
        <v>43126</v>
      </c>
      <c r="Q5" s="11">
        <f>P5+1</f>
        <v>43127</v>
      </c>
      <c r="R5" s="11">
        <f t="shared" si="0"/>
        <v>43128</v>
      </c>
      <c r="S5" s="11">
        <f t="shared" si="0"/>
        <v>43129</v>
      </c>
      <c r="T5" s="11">
        <f t="shared" si="0"/>
        <v>43130</v>
      </c>
      <c r="U5" s="11">
        <f t="shared" si="0"/>
        <v>43131</v>
      </c>
      <c r="V5" s="13">
        <f t="shared" si="0"/>
        <v>43132</v>
      </c>
      <c r="W5" s="12">
        <f>V5+1</f>
        <v>43133</v>
      </c>
      <c r="X5" s="11">
        <f>W5+1</f>
        <v>43134</v>
      </c>
      <c r="Y5" s="11">
        <f t="shared" si="0"/>
        <v>43135</v>
      </c>
      <c r="Z5" s="11">
        <f t="shared" si="0"/>
        <v>43136</v>
      </c>
      <c r="AA5" s="11">
        <f t="shared" si="0"/>
        <v>43137</v>
      </c>
      <c r="AB5" s="11">
        <f t="shared" si="0"/>
        <v>43138</v>
      </c>
      <c r="AC5" s="13">
        <f t="shared" si="0"/>
        <v>43139</v>
      </c>
      <c r="AD5" s="12">
        <f>AC5+1</f>
        <v>43140</v>
      </c>
      <c r="AE5" s="11">
        <f>AD5+1</f>
        <v>43141</v>
      </c>
      <c r="AF5" s="11">
        <f t="shared" si="0"/>
        <v>43142</v>
      </c>
      <c r="AG5" s="11">
        <f t="shared" si="0"/>
        <v>43143</v>
      </c>
      <c r="AH5" s="11">
        <f t="shared" si="0"/>
        <v>43144</v>
      </c>
      <c r="AI5" s="11">
        <f t="shared" si="0"/>
        <v>43145</v>
      </c>
      <c r="AJ5" s="13">
        <f t="shared" si="0"/>
        <v>43146</v>
      </c>
      <c r="AK5" s="12">
        <f>AJ5+1</f>
        <v>43147</v>
      </c>
      <c r="AL5" s="11">
        <f>AK5+1</f>
        <v>43148</v>
      </c>
      <c r="AM5" s="11">
        <f t="shared" si="0"/>
        <v>43149</v>
      </c>
      <c r="AN5" s="11">
        <f t="shared" si="0"/>
        <v>43150</v>
      </c>
      <c r="AO5" s="11">
        <f t="shared" si="0"/>
        <v>43151</v>
      </c>
      <c r="AP5" s="11">
        <f t="shared" si="0"/>
        <v>43152</v>
      </c>
      <c r="AQ5" s="13">
        <f t="shared" si="0"/>
        <v>43153</v>
      </c>
      <c r="AR5" s="12">
        <f>AQ5+1</f>
        <v>43154</v>
      </c>
      <c r="AS5" s="11">
        <f>AR5+1</f>
        <v>43155</v>
      </c>
      <c r="AT5" s="11">
        <f t="shared" si="0"/>
        <v>43156</v>
      </c>
      <c r="AU5" s="11">
        <f t="shared" si="0"/>
        <v>43157</v>
      </c>
      <c r="AV5" s="11">
        <f t="shared" si="0"/>
        <v>43158</v>
      </c>
      <c r="AW5" s="11">
        <f t="shared" si="0"/>
        <v>43159</v>
      </c>
      <c r="AX5" s="13">
        <f t="shared" si="0"/>
        <v>43160</v>
      </c>
      <c r="AY5" s="12">
        <f>AX5+1</f>
        <v>43161</v>
      </c>
      <c r="AZ5" s="11">
        <f>AY5+1</f>
        <v>43162</v>
      </c>
      <c r="BA5" s="11">
        <f t="shared" ref="BA5:BE5" si="1">AZ5+1</f>
        <v>43163</v>
      </c>
      <c r="BB5" s="11">
        <f t="shared" si="1"/>
        <v>43164</v>
      </c>
      <c r="BC5" s="11">
        <f t="shared" si="1"/>
        <v>43165</v>
      </c>
      <c r="BD5" s="11">
        <f t="shared" si="1"/>
        <v>43166</v>
      </c>
      <c r="BE5" s="13">
        <f t="shared" si="1"/>
        <v>43167</v>
      </c>
      <c r="BF5" s="12">
        <f>BE5+1</f>
        <v>43168</v>
      </c>
      <c r="BG5" s="11">
        <f>BF5+1</f>
        <v>43169</v>
      </c>
      <c r="BH5" s="11">
        <f t="shared" ref="BH5:BL5" si="2">BG5+1</f>
        <v>43170</v>
      </c>
      <c r="BI5" s="11">
        <f t="shared" si="2"/>
        <v>43171</v>
      </c>
      <c r="BJ5" s="11">
        <f t="shared" si="2"/>
        <v>43172</v>
      </c>
      <c r="BK5" s="11">
        <f t="shared" si="2"/>
        <v>43173</v>
      </c>
      <c r="BL5" s="13">
        <f t="shared" si="2"/>
        <v>43174</v>
      </c>
      <c r="BM5" s="12">
        <f>BL5+1</f>
        <v>43175</v>
      </c>
      <c r="BN5" s="11">
        <f>BM5+1</f>
        <v>43176</v>
      </c>
      <c r="BO5" s="11">
        <f t="shared" ref="BO5" si="3">BN5+1</f>
        <v>43177</v>
      </c>
      <c r="BP5" s="11">
        <f t="shared" ref="BP5" si="4">BO5+1</f>
        <v>43178</v>
      </c>
      <c r="BQ5" s="11">
        <f t="shared" ref="BQ5" si="5">BP5+1</f>
        <v>43179</v>
      </c>
      <c r="BR5" s="11">
        <f t="shared" ref="BR5" si="6">BQ5+1</f>
        <v>43180</v>
      </c>
      <c r="BS5" s="13">
        <f t="shared" ref="BS5" si="7">BR5+1</f>
        <v>43181</v>
      </c>
      <c r="BT5" s="12">
        <f>BS5+1</f>
        <v>43182</v>
      </c>
      <c r="BU5" s="11">
        <f>BT5+1</f>
        <v>43183</v>
      </c>
      <c r="BV5" s="11">
        <f t="shared" ref="BV5" si="8">BU5+1</f>
        <v>43184</v>
      </c>
      <c r="BW5" s="11">
        <f t="shared" ref="BW5" si="9">BV5+1</f>
        <v>43185</v>
      </c>
      <c r="BX5" s="11">
        <f t="shared" ref="BX5" si="10">BW5+1</f>
        <v>43186</v>
      </c>
      <c r="BY5" s="11">
        <f t="shared" ref="BY5" si="11">BX5+1</f>
        <v>43187</v>
      </c>
      <c r="BZ5" s="13">
        <f t="shared" ref="BZ5" si="12">BY5+1</f>
        <v>43188</v>
      </c>
      <c r="CA5" s="12">
        <f>BZ5+1</f>
        <v>43189</v>
      </c>
      <c r="CB5" s="11">
        <f>CA5+1</f>
        <v>43190</v>
      </c>
      <c r="CC5" s="11">
        <f t="shared" ref="CC5" si="13">CB5+1</f>
        <v>43191</v>
      </c>
      <c r="CD5" s="11">
        <f t="shared" ref="CD5" si="14">CC5+1</f>
        <v>43192</v>
      </c>
      <c r="CE5" s="11">
        <f t="shared" ref="CE5" si="15">CD5+1</f>
        <v>43193</v>
      </c>
      <c r="CF5" s="11">
        <f t="shared" ref="CF5" si="16">CE5+1</f>
        <v>43194</v>
      </c>
      <c r="CG5" s="13">
        <f t="shared" ref="CG5" si="17">CF5+1</f>
        <v>43195</v>
      </c>
      <c r="CH5" s="12">
        <f>CG5+1</f>
        <v>43196</v>
      </c>
      <c r="CI5" s="11">
        <f>CH5+1</f>
        <v>43197</v>
      </c>
      <c r="CJ5" s="11">
        <f t="shared" ref="CJ5" si="18">CI5+1</f>
        <v>43198</v>
      </c>
      <c r="CK5" s="11">
        <f t="shared" ref="CK5" si="19">CJ5+1</f>
        <v>43199</v>
      </c>
      <c r="CL5" s="11">
        <f t="shared" ref="CL5" si="20">CK5+1</f>
        <v>43200</v>
      </c>
      <c r="CM5" s="11">
        <f t="shared" ref="CM5" si="21">CL5+1</f>
        <v>43201</v>
      </c>
      <c r="CN5" s="13">
        <f t="shared" ref="CN5" si="22">CM5+1</f>
        <v>43202</v>
      </c>
      <c r="CO5" s="12">
        <f>CN5+1</f>
        <v>43203</v>
      </c>
      <c r="CP5" s="11">
        <f>CO5+1</f>
        <v>43204</v>
      </c>
      <c r="CQ5" s="11">
        <f t="shared" ref="CQ5" si="23">CP5+1</f>
        <v>43205</v>
      </c>
      <c r="CR5" s="11">
        <f t="shared" ref="CR5" si="24">CQ5+1</f>
        <v>43206</v>
      </c>
      <c r="CS5" s="11">
        <f t="shared" ref="CS5" si="25">CR5+1</f>
        <v>43207</v>
      </c>
      <c r="CT5" s="11">
        <f t="shared" ref="CT5" si="26">CS5+1</f>
        <v>43208</v>
      </c>
      <c r="CU5" s="13">
        <f t="shared" ref="CU5" si="27">CT5+1</f>
        <v>43209</v>
      </c>
      <c r="CV5" s="12">
        <f>CU5+1</f>
        <v>43210</v>
      </c>
      <c r="CW5" s="11">
        <f>CV5+1</f>
        <v>43211</v>
      </c>
      <c r="CX5" s="11">
        <f t="shared" ref="CX5" si="28">CW5+1</f>
        <v>43212</v>
      </c>
      <c r="CY5" s="11">
        <f t="shared" ref="CY5" si="29">CX5+1</f>
        <v>43213</v>
      </c>
      <c r="CZ5" s="11">
        <f t="shared" ref="CZ5" si="30">CY5+1</f>
        <v>43214</v>
      </c>
      <c r="DA5" s="11">
        <f t="shared" ref="DA5" si="31">CZ5+1</f>
        <v>43215</v>
      </c>
      <c r="DB5" s="13">
        <f t="shared" ref="DB5" si="32">DA5+1</f>
        <v>43216</v>
      </c>
      <c r="DC5" s="12">
        <f>DB5+1</f>
        <v>43217</v>
      </c>
      <c r="DD5" s="11">
        <f>DC5+1</f>
        <v>43218</v>
      </c>
      <c r="DE5" s="11">
        <f t="shared" ref="DE5" si="33">DD5+1</f>
        <v>43219</v>
      </c>
      <c r="DF5" s="11">
        <f t="shared" ref="DF5" si="34">DE5+1</f>
        <v>43220</v>
      </c>
      <c r="DG5" s="11">
        <f t="shared" ref="DG5" si="35">DF5+1</f>
        <v>43221</v>
      </c>
      <c r="DH5" s="11">
        <f t="shared" ref="DH5" si="36">DG5+1</f>
        <v>43222</v>
      </c>
      <c r="DI5" s="13">
        <f t="shared" ref="DI5" si="37">DH5+1</f>
        <v>43223</v>
      </c>
      <c r="DJ5" s="12">
        <f>DI5+1</f>
        <v>43224</v>
      </c>
      <c r="DK5" s="11">
        <f>DJ5+1</f>
        <v>43225</v>
      </c>
      <c r="DL5" s="11">
        <f t="shared" ref="DL5" si="38">DK5+1</f>
        <v>43226</v>
      </c>
      <c r="DM5" s="11">
        <f t="shared" ref="DM5" si="39">DL5+1</f>
        <v>43227</v>
      </c>
      <c r="DN5" s="11">
        <f t="shared" ref="DN5" si="40">DM5+1</f>
        <v>43228</v>
      </c>
      <c r="DO5" s="11">
        <f t="shared" ref="DO5" si="41">DN5+1</f>
        <v>43229</v>
      </c>
      <c r="DP5" s="13">
        <f t="shared" ref="DP5" si="42">DO5+1</f>
        <v>43230</v>
      </c>
      <c r="DQ5" s="12">
        <f>DP5+1</f>
        <v>43231</v>
      </c>
      <c r="DR5" s="11">
        <f>DQ5+1</f>
        <v>43232</v>
      </c>
      <c r="DS5" s="11">
        <f t="shared" ref="DS5" si="43">DR5+1</f>
        <v>43233</v>
      </c>
      <c r="DT5" s="11">
        <f t="shared" ref="DT5" si="44">DS5+1</f>
        <v>43234</v>
      </c>
      <c r="DU5" s="11">
        <f t="shared" ref="DU5" si="45">DT5+1</f>
        <v>43235</v>
      </c>
      <c r="DV5" s="11">
        <f t="shared" ref="DV5" si="46">DU5+1</f>
        <v>43236</v>
      </c>
      <c r="DW5" s="13">
        <f t="shared" ref="DW5" si="47">DV5+1</f>
        <v>43237</v>
      </c>
    </row>
    <row r="6" spans="1:127" ht="29.25" customHeight="1" thickBot="1">
      <c r="A6" s="18"/>
      <c r="B6" s="9" t="s">
        <v>6</v>
      </c>
      <c r="C6" s="10" t="s">
        <v>7</v>
      </c>
      <c r="D6" s="10" t="s">
        <v>8</v>
      </c>
      <c r="E6" s="10" t="s">
        <v>9</v>
      </c>
      <c r="F6" s="10" t="s">
        <v>10</v>
      </c>
      <c r="G6" s="10"/>
      <c r="H6" s="10" t="s">
        <v>11</v>
      </c>
      <c r="I6" s="14" t="str">
        <f t="shared" ref="I6" si="48">LEFT(TEXT(I5,"ddd"),1)</f>
        <v>F</v>
      </c>
      <c r="J6" s="14" t="str">
        <f t="shared" ref="J6:AR6" si="49">LEFT(TEXT(J5,"ddd"),1)</f>
        <v>S</v>
      </c>
      <c r="K6" s="14" t="str">
        <f t="shared" si="49"/>
        <v>S</v>
      </c>
      <c r="L6" s="14" t="str">
        <f t="shared" si="49"/>
        <v>M</v>
      </c>
      <c r="M6" s="14" t="str">
        <f t="shared" si="49"/>
        <v>T</v>
      </c>
      <c r="N6" s="14" t="str">
        <f t="shared" si="49"/>
        <v>W</v>
      </c>
      <c r="O6" s="14" t="str">
        <f t="shared" si="49"/>
        <v>T</v>
      </c>
      <c r="P6" s="14" t="str">
        <f t="shared" si="49"/>
        <v>F</v>
      </c>
      <c r="Q6" s="14" t="str">
        <f t="shared" si="49"/>
        <v>S</v>
      </c>
      <c r="R6" s="14" t="str">
        <f t="shared" si="49"/>
        <v>S</v>
      </c>
      <c r="S6" s="14" t="str">
        <f t="shared" si="49"/>
        <v>M</v>
      </c>
      <c r="T6" s="14" t="str">
        <f t="shared" si="49"/>
        <v>T</v>
      </c>
      <c r="U6" s="14" t="str">
        <f t="shared" si="49"/>
        <v>W</v>
      </c>
      <c r="V6" s="14" t="str">
        <f t="shared" si="49"/>
        <v>T</v>
      </c>
      <c r="W6" s="14" t="str">
        <f t="shared" si="49"/>
        <v>F</v>
      </c>
      <c r="X6" s="14" t="str">
        <f t="shared" si="49"/>
        <v>S</v>
      </c>
      <c r="Y6" s="14" t="str">
        <f t="shared" si="49"/>
        <v>S</v>
      </c>
      <c r="Z6" s="14" t="str">
        <f t="shared" si="49"/>
        <v>M</v>
      </c>
      <c r="AA6" s="14" t="str">
        <f t="shared" si="49"/>
        <v>T</v>
      </c>
      <c r="AB6" s="14" t="str">
        <f t="shared" si="49"/>
        <v>W</v>
      </c>
      <c r="AC6" s="14" t="str">
        <f t="shared" si="49"/>
        <v>T</v>
      </c>
      <c r="AD6" s="14" t="str">
        <f t="shared" si="49"/>
        <v>F</v>
      </c>
      <c r="AE6" s="14" t="str">
        <f t="shared" si="49"/>
        <v>S</v>
      </c>
      <c r="AF6" s="14" t="str">
        <f t="shared" si="49"/>
        <v>S</v>
      </c>
      <c r="AG6" s="14" t="str">
        <f t="shared" si="49"/>
        <v>M</v>
      </c>
      <c r="AH6" s="14" t="str">
        <f t="shared" si="49"/>
        <v>T</v>
      </c>
      <c r="AI6" s="14" t="str">
        <f t="shared" si="49"/>
        <v>W</v>
      </c>
      <c r="AJ6" s="14" t="str">
        <f t="shared" si="49"/>
        <v>T</v>
      </c>
      <c r="AK6" s="14" t="str">
        <f t="shared" si="49"/>
        <v>F</v>
      </c>
      <c r="AL6" s="14" t="str">
        <f t="shared" si="49"/>
        <v>S</v>
      </c>
      <c r="AM6" s="14" t="str">
        <f t="shared" si="49"/>
        <v>S</v>
      </c>
      <c r="AN6" s="14" t="str">
        <f t="shared" si="49"/>
        <v>M</v>
      </c>
      <c r="AO6" s="14" t="str">
        <f t="shared" si="49"/>
        <v>T</v>
      </c>
      <c r="AP6" s="14" t="str">
        <f t="shared" si="49"/>
        <v>W</v>
      </c>
      <c r="AQ6" s="14" t="str">
        <f t="shared" si="49"/>
        <v>T</v>
      </c>
      <c r="AR6" s="14" t="str">
        <f t="shared" si="49"/>
        <v>F</v>
      </c>
      <c r="AS6" s="14" t="str">
        <f t="shared" ref="AS6:BK6" si="50">LEFT(TEXT(AS5,"ddd"),1)</f>
        <v>S</v>
      </c>
      <c r="AT6" s="14" t="str">
        <f t="shared" si="50"/>
        <v>S</v>
      </c>
      <c r="AU6" s="14" t="str">
        <f t="shared" si="50"/>
        <v>M</v>
      </c>
      <c r="AV6" s="14" t="str">
        <f t="shared" si="50"/>
        <v>T</v>
      </c>
      <c r="AW6" s="14" t="str">
        <f t="shared" si="50"/>
        <v>W</v>
      </c>
      <c r="AX6" s="14" t="str">
        <f t="shared" si="50"/>
        <v>T</v>
      </c>
      <c r="AY6" s="14" t="str">
        <f t="shared" si="50"/>
        <v>F</v>
      </c>
      <c r="AZ6" s="14" t="str">
        <f t="shared" si="50"/>
        <v>S</v>
      </c>
      <c r="BA6" s="14" t="str">
        <f t="shared" si="50"/>
        <v>S</v>
      </c>
      <c r="BB6" s="14" t="str">
        <f t="shared" si="50"/>
        <v>M</v>
      </c>
      <c r="BC6" s="14" t="str">
        <f t="shared" si="50"/>
        <v>T</v>
      </c>
      <c r="BD6" s="14" t="str">
        <f t="shared" si="50"/>
        <v>W</v>
      </c>
      <c r="BE6" s="14" t="str">
        <f t="shared" si="50"/>
        <v>T</v>
      </c>
      <c r="BF6" s="14" t="str">
        <f t="shared" si="50"/>
        <v>F</v>
      </c>
      <c r="BG6" s="14" t="str">
        <f t="shared" si="50"/>
        <v>S</v>
      </c>
      <c r="BH6" s="14" t="str">
        <f t="shared" si="50"/>
        <v>S</v>
      </c>
      <c r="BI6" s="14" t="str">
        <f t="shared" si="50"/>
        <v>M</v>
      </c>
      <c r="BJ6" s="14" t="str">
        <f t="shared" si="50"/>
        <v>T</v>
      </c>
      <c r="BK6" s="14" t="str">
        <f t="shared" si="50"/>
        <v>W</v>
      </c>
      <c r="BL6" s="14" t="str">
        <f>LEFT(TEXT(BL5,"ddd"),1)</f>
        <v>T</v>
      </c>
      <c r="BM6" s="14" t="str">
        <f t="shared" ref="BM6:BY6" si="51">LEFT(TEXT(BM5,"ddd"),1)</f>
        <v>F</v>
      </c>
      <c r="BN6" s="14" t="str">
        <f t="shared" si="51"/>
        <v>S</v>
      </c>
      <c r="BO6" s="14" t="str">
        <f t="shared" si="51"/>
        <v>S</v>
      </c>
      <c r="BP6" s="14" t="str">
        <f t="shared" si="51"/>
        <v>M</v>
      </c>
      <c r="BQ6" s="14" t="str">
        <f t="shared" si="51"/>
        <v>T</v>
      </c>
      <c r="BR6" s="14" t="str">
        <f t="shared" si="51"/>
        <v>W</v>
      </c>
      <c r="BS6" s="14" t="str">
        <f t="shared" si="51"/>
        <v>T</v>
      </c>
      <c r="BT6" s="14" t="str">
        <f t="shared" si="51"/>
        <v>F</v>
      </c>
      <c r="BU6" s="14" t="str">
        <f t="shared" si="51"/>
        <v>S</v>
      </c>
      <c r="BV6" s="14" t="str">
        <f t="shared" si="51"/>
        <v>S</v>
      </c>
      <c r="BW6" s="14" t="str">
        <f t="shared" si="51"/>
        <v>M</v>
      </c>
      <c r="BX6" s="14" t="str">
        <f t="shared" si="51"/>
        <v>T</v>
      </c>
      <c r="BY6" s="14" t="str">
        <f t="shared" si="51"/>
        <v>W</v>
      </c>
      <c r="BZ6" s="14" t="str">
        <f>LEFT(TEXT(BZ5,"ddd"),1)</f>
        <v>T</v>
      </c>
      <c r="CA6" s="14" t="str">
        <f t="shared" ref="CA6:CM6" si="52">LEFT(TEXT(CA5,"ddd"),1)</f>
        <v>F</v>
      </c>
      <c r="CB6" s="14" t="str">
        <f t="shared" si="52"/>
        <v>S</v>
      </c>
      <c r="CC6" s="14" t="str">
        <f t="shared" si="52"/>
        <v>S</v>
      </c>
      <c r="CD6" s="14" t="str">
        <f t="shared" si="52"/>
        <v>M</v>
      </c>
      <c r="CE6" s="14" t="str">
        <f t="shared" si="52"/>
        <v>T</v>
      </c>
      <c r="CF6" s="14" t="str">
        <f t="shared" si="52"/>
        <v>W</v>
      </c>
      <c r="CG6" s="14" t="str">
        <f t="shared" si="52"/>
        <v>T</v>
      </c>
      <c r="CH6" s="14" t="str">
        <f t="shared" si="52"/>
        <v>F</v>
      </c>
      <c r="CI6" s="14" t="str">
        <f t="shared" si="52"/>
        <v>S</v>
      </c>
      <c r="CJ6" s="14" t="str">
        <f t="shared" si="52"/>
        <v>S</v>
      </c>
      <c r="CK6" s="14" t="str">
        <f t="shared" si="52"/>
        <v>M</v>
      </c>
      <c r="CL6" s="14" t="str">
        <f t="shared" si="52"/>
        <v>T</v>
      </c>
      <c r="CM6" s="14" t="str">
        <f t="shared" si="52"/>
        <v>W</v>
      </c>
      <c r="CN6" s="14" t="str">
        <f>LEFT(TEXT(CN5,"ddd"),1)</f>
        <v>T</v>
      </c>
      <c r="CO6" s="14" t="str">
        <f t="shared" ref="CO6:DO6" si="53">LEFT(TEXT(CO5,"ddd"),1)</f>
        <v>F</v>
      </c>
      <c r="CP6" s="14" t="str">
        <f t="shared" si="53"/>
        <v>S</v>
      </c>
      <c r="CQ6" s="14" t="str">
        <f t="shared" si="53"/>
        <v>S</v>
      </c>
      <c r="CR6" s="14" t="str">
        <f t="shared" si="53"/>
        <v>M</v>
      </c>
      <c r="CS6" s="14" t="str">
        <f t="shared" si="53"/>
        <v>T</v>
      </c>
      <c r="CT6" s="14" t="str">
        <f t="shared" si="53"/>
        <v>W</v>
      </c>
      <c r="CU6" s="14" t="str">
        <f t="shared" si="53"/>
        <v>T</v>
      </c>
      <c r="CV6" s="14" t="str">
        <f t="shared" si="53"/>
        <v>F</v>
      </c>
      <c r="CW6" s="14" t="str">
        <f t="shared" si="53"/>
        <v>S</v>
      </c>
      <c r="CX6" s="14" t="str">
        <f t="shared" si="53"/>
        <v>S</v>
      </c>
      <c r="CY6" s="14" t="str">
        <f t="shared" si="53"/>
        <v>M</v>
      </c>
      <c r="CZ6" s="14" t="str">
        <f t="shared" si="53"/>
        <v>T</v>
      </c>
      <c r="DA6" s="14" t="str">
        <f t="shared" si="53"/>
        <v>W</v>
      </c>
      <c r="DB6" s="14" t="str">
        <f t="shared" si="53"/>
        <v>T</v>
      </c>
      <c r="DC6" s="14" t="str">
        <f t="shared" si="53"/>
        <v>F</v>
      </c>
      <c r="DD6" s="14" t="str">
        <f t="shared" si="53"/>
        <v>S</v>
      </c>
      <c r="DE6" s="14" t="str">
        <f t="shared" si="53"/>
        <v>S</v>
      </c>
      <c r="DF6" s="14" t="str">
        <f t="shared" si="53"/>
        <v>M</v>
      </c>
      <c r="DG6" s="14" t="str">
        <f t="shared" si="53"/>
        <v>T</v>
      </c>
      <c r="DH6" s="14" t="str">
        <f t="shared" si="53"/>
        <v>W</v>
      </c>
      <c r="DI6" s="14" t="str">
        <f t="shared" si="53"/>
        <v>T</v>
      </c>
      <c r="DJ6" s="14" t="str">
        <f t="shared" si="53"/>
        <v>F</v>
      </c>
      <c r="DK6" s="14" t="str">
        <f t="shared" si="53"/>
        <v>S</v>
      </c>
      <c r="DL6" s="14" t="str">
        <f t="shared" si="53"/>
        <v>S</v>
      </c>
      <c r="DM6" s="14" t="str">
        <f t="shared" si="53"/>
        <v>M</v>
      </c>
      <c r="DN6" s="14" t="str">
        <f t="shared" si="53"/>
        <v>T</v>
      </c>
      <c r="DO6" s="14" t="str">
        <f t="shared" si="53"/>
        <v>W</v>
      </c>
      <c r="DP6" s="14" t="str">
        <f>LEFT(TEXT(DP5,"ddd"),1)</f>
        <v>T</v>
      </c>
      <c r="DQ6" s="14" t="str">
        <f t="shared" ref="DQ6:DW6" si="54">LEFT(TEXT(DQ5,"ddd"),1)</f>
        <v>F</v>
      </c>
      <c r="DR6" s="14" t="str">
        <f t="shared" si="54"/>
        <v>S</v>
      </c>
      <c r="DS6" s="14" t="str">
        <f t="shared" si="54"/>
        <v>S</v>
      </c>
      <c r="DT6" s="14" t="str">
        <f t="shared" si="54"/>
        <v>M</v>
      </c>
      <c r="DU6" s="14" t="str">
        <f t="shared" si="54"/>
        <v>T</v>
      </c>
      <c r="DV6" s="14" t="str">
        <f t="shared" si="54"/>
        <v>W</v>
      </c>
      <c r="DW6" s="14" t="str">
        <f t="shared" si="54"/>
        <v>T</v>
      </c>
    </row>
    <row r="7" spans="1:127" s="2" customFormat="1" ht="21.75" thickBot="1">
      <c r="A7" s="18"/>
      <c r="B7" s="19"/>
      <c r="C7" s="20"/>
      <c r="D7" s="21"/>
      <c r="E7" s="22"/>
      <c r="F7" s="23"/>
      <c r="G7" s="24"/>
      <c r="H7" s="24" t="str">
        <f t="shared" ref="H7:H31" ca="1" si="55">IF(OR(ISBLANK(task_start),ISBLANK(task_end)),"",task_end-task_start+1)</f>
        <v/>
      </c>
      <c r="I7" s="61"/>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1"/>
      <c r="AQ7" s="61"/>
      <c r="AR7" s="61"/>
      <c r="AS7" s="61"/>
      <c r="AT7" s="61"/>
      <c r="AU7" s="61"/>
      <c r="AV7" s="61"/>
      <c r="AW7" s="61"/>
      <c r="AX7" s="61"/>
      <c r="AY7" s="61"/>
      <c r="AZ7" s="61"/>
      <c r="BA7" s="61"/>
      <c r="BB7" s="61"/>
      <c r="BC7" s="61"/>
      <c r="BD7" s="61"/>
      <c r="BE7" s="61"/>
      <c r="BF7" s="61"/>
      <c r="BG7" s="61"/>
      <c r="BH7" s="61"/>
      <c r="BI7" s="61"/>
      <c r="BJ7" s="61"/>
      <c r="BK7" s="61"/>
      <c r="BL7" s="61"/>
      <c r="BM7" s="61"/>
      <c r="BN7" s="61"/>
      <c r="BO7" s="61"/>
      <c r="BP7" s="61"/>
      <c r="BQ7" s="61"/>
      <c r="BR7" s="61"/>
      <c r="BS7" s="61"/>
      <c r="BT7" s="61"/>
      <c r="BU7" s="61"/>
      <c r="BV7" s="61"/>
      <c r="BW7" s="61"/>
      <c r="BX7" s="61"/>
      <c r="BY7" s="61"/>
      <c r="BZ7" s="61"/>
      <c r="CA7" s="61"/>
      <c r="CB7" s="61"/>
      <c r="CC7" s="61"/>
      <c r="CD7" s="61"/>
      <c r="CE7" s="61"/>
      <c r="CF7" s="61"/>
      <c r="CG7" s="61"/>
      <c r="CH7" s="61"/>
      <c r="CI7" s="61"/>
      <c r="CJ7" s="61"/>
      <c r="CK7" s="61"/>
      <c r="CL7" s="61"/>
      <c r="CM7" s="61"/>
      <c r="CN7" s="61"/>
      <c r="CO7" s="61"/>
      <c r="CP7" s="61"/>
      <c r="CQ7" s="61"/>
      <c r="CR7" s="61"/>
      <c r="CS7" s="61"/>
      <c r="CT7" s="61"/>
      <c r="CU7" s="61"/>
      <c r="CV7" s="61"/>
      <c r="CW7" s="61"/>
      <c r="CX7" s="61"/>
      <c r="CY7" s="61"/>
      <c r="CZ7" s="61"/>
      <c r="DA7" s="61"/>
      <c r="DB7" s="61"/>
      <c r="DC7" s="61"/>
      <c r="DD7" s="61"/>
      <c r="DE7" s="61"/>
      <c r="DF7" s="61"/>
      <c r="DG7" s="61"/>
      <c r="DH7" s="61"/>
      <c r="DI7" s="61"/>
      <c r="DJ7" s="61"/>
      <c r="DK7" s="61"/>
      <c r="DL7" s="61"/>
      <c r="DM7" s="61"/>
      <c r="DN7" s="61"/>
      <c r="DO7" s="61"/>
      <c r="DP7" s="61"/>
      <c r="DQ7" s="61"/>
      <c r="DR7" s="61"/>
      <c r="DS7" s="61"/>
      <c r="DT7" s="61"/>
      <c r="DU7" s="61"/>
      <c r="DV7" s="61"/>
      <c r="DW7" s="61"/>
    </row>
    <row r="8" spans="1:127" s="2" customFormat="1" ht="21.75" thickBot="1">
      <c r="A8" s="18"/>
      <c r="B8" s="25" t="s">
        <v>12</v>
      </c>
      <c r="C8" s="26"/>
      <c r="D8" s="27">
        <v>1</v>
      </c>
      <c r="E8" s="28">
        <v>43119</v>
      </c>
      <c r="F8" s="29">
        <v>43143</v>
      </c>
      <c r="G8" s="24"/>
      <c r="H8" s="24">
        <f t="shared" ca="1" si="55"/>
        <v>25</v>
      </c>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c r="BO8" s="61"/>
      <c r="BP8" s="61"/>
      <c r="BQ8" s="61"/>
      <c r="BR8" s="61"/>
      <c r="BS8" s="61"/>
      <c r="BT8" s="61"/>
      <c r="BU8" s="61"/>
      <c r="BV8" s="61"/>
      <c r="BW8" s="61"/>
      <c r="BX8" s="61"/>
      <c r="BY8" s="61"/>
      <c r="BZ8" s="61"/>
      <c r="CA8" s="61"/>
      <c r="CB8" s="61"/>
      <c r="CC8" s="61"/>
      <c r="CD8" s="61"/>
      <c r="CE8" s="61"/>
      <c r="CF8" s="61"/>
      <c r="CG8" s="61"/>
      <c r="CH8" s="61"/>
      <c r="CI8" s="61"/>
      <c r="CJ8" s="61"/>
      <c r="CK8" s="61"/>
      <c r="CL8" s="61"/>
      <c r="CM8" s="61"/>
      <c r="CN8" s="61"/>
      <c r="CO8" s="61"/>
      <c r="CP8" s="61"/>
      <c r="CQ8" s="61"/>
      <c r="CR8" s="61"/>
      <c r="CS8" s="61"/>
      <c r="CT8" s="61"/>
      <c r="CU8" s="61"/>
      <c r="CV8" s="61"/>
      <c r="CW8" s="61"/>
      <c r="CX8" s="61"/>
      <c r="CY8" s="61"/>
      <c r="CZ8" s="61"/>
      <c r="DA8" s="61"/>
      <c r="DB8" s="61"/>
      <c r="DC8" s="61"/>
      <c r="DD8" s="61"/>
      <c r="DE8" s="61"/>
      <c r="DF8" s="61"/>
      <c r="DG8" s="61"/>
      <c r="DH8" s="61"/>
      <c r="DI8" s="61"/>
      <c r="DJ8" s="61"/>
      <c r="DK8" s="61"/>
      <c r="DL8" s="61"/>
      <c r="DM8" s="61"/>
      <c r="DN8" s="61"/>
      <c r="DO8" s="61"/>
      <c r="DP8" s="61"/>
      <c r="DQ8" s="61"/>
      <c r="DR8" s="61"/>
      <c r="DS8" s="61"/>
      <c r="DT8" s="61"/>
      <c r="DU8" s="61"/>
      <c r="DV8" s="61"/>
      <c r="DW8" s="61"/>
    </row>
    <row r="9" spans="1:127" s="2" customFormat="1" ht="21.75" thickBot="1">
      <c r="A9" s="18"/>
      <c r="B9" s="30" t="s">
        <v>13</v>
      </c>
      <c r="C9" s="31" t="s">
        <v>14</v>
      </c>
      <c r="D9" s="32">
        <v>1</v>
      </c>
      <c r="E9" s="33">
        <v>43119</v>
      </c>
      <c r="F9" s="34">
        <v>43126</v>
      </c>
      <c r="G9" s="24"/>
      <c r="H9" s="24">
        <f t="shared" ca="1" si="55"/>
        <v>8</v>
      </c>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c r="AY9" s="61"/>
      <c r="AZ9" s="61"/>
      <c r="BA9" s="61"/>
      <c r="BB9" s="61"/>
      <c r="BC9" s="61"/>
      <c r="BD9" s="61"/>
      <c r="BE9" s="61"/>
      <c r="BF9" s="61"/>
      <c r="BG9" s="61"/>
      <c r="BH9" s="61"/>
      <c r="BI9" s="61"/>
      <c r="BJ9" s="61"/>
      <c r="BK9" s="61"/>
      <c r="BL9" s="61"/>
      <c r="BM9" s="61"/>
      <c r="BN9" s="61"/>
      <c r="BO9" s="61"/>
      <c r="BP9" s="61"/>
      <c r="BQ9" s="61"/>
      <c r="BR9" s="61"/>
      <c r="BS9" s="61"/>
      <c r="BT9" s="61"/>
      <c r="BU9" s="61"/>
      <c r="BV9" s="61"/>
      <c r="BW9" s="61"/>
      <c r="BX9" s="61"/>
      <c r="BY9" s="61"/>
      <c r="BZ9" s="61"/>
      <c r="CA9" s="61"/>
      <c r="CB9" s="61"/>
      <c r="CC9" s="61"/>
      <c r="CD9" s="61"/>
      <c r="CE9" s="61"/>
      <c r="CF9" s="61"/>
      <c r="CG9" s="61"/>
      <c r="CH9" s="61"/>
      <c r="CI9" s="61"/>
      <c r="CJ9" s="61"/>
      <c r="CK9" s="61"/>
      <c r="CL9" s="61"/>
      <c r="CM9" s="61"/>
      <c r="CN9" s="61"/>
      <c r="CO9" s="61"/>
      <c r="CP9" s="61"/>
      <c r="CQ9" s="61"/>
      <c r="CR9" s="61"/>
      <c r="CS9" s="61"/>
      <c r="CT9" s="61"/>
      <c r="CU9" s="61"/>
      <c r="CV9" s="61"/>
      <c r="CW9" s="61"/>
      <c r="CX9" s="61"/>
      <c r="CY9" s="61"/>
      <c r="CZ9" s="61"/>
      <c r="DA9" s="61"/>
      <c r="DB9" s="61"/>
      <c r="DC9" s="61"/>
      <c r="DD9" s="61"/>
      <c r="DE9" s="61"/>
      <c r="DF9" s="61"/>
      <c r="DG9" s="61"/>
      <c r="DH9" s="61"/>
      <c r="DI9" s="61"/>
      <c r="DJ9" s="61"/>
      <c r="DK9" s="61"/>
      <c r="DL9" s="61"/>
      <c r="DM9" s="61"/>
      <c r="DN9" s="61"/>
      <c r="DO9" s="61"/>
      <c r="DP9" s="61"/>
      <c r="DQ9" s="61"/>
      <c r="DR9" s="61"/>
      <c r="DS9" s="61"/>
      <c r="DT9" s="61"/>
      <c r="DU9" s="61"/>
      <c r="DV9" s="61"/>
      <c r="DW9" s="61"/>
    </row>
    <row r="10" spans="1:127" s="2" customFormat="1" ht="21.75" thickBot="1">
      <c r="A10" s="18"/>
      <c r="B10" s="30" t="s">
        <v>15</v>
      </c>
      <c r="C10" s="31" t="s">
        <v>14</v>
      </c>
      <c r="D10" s="32">
        <v>1</v>
      </c>
      <c r="E10" s="33">
        <v>43119</v>
      </c>
      <c r="F10" s="34">
        <v>43126</v>
      </c>
      <c r="G10" s="24"/>
      <c r="H10" s="24">
        <f t="shared" ca="1" si="55"/>
        <v>8</v>
      </c>
      <c r="I10" s="61"/>
      <c r="J10" s="61"/>
      <c r="K10" s="61"/>
      <c r="L10" s="61"/>
      <c r="M10" s="61"/>
      <c r="N10" s="61"/>
      <c r="O10" s="61"/>
      <c r="P10" s="61"/>
      <c r="Q10" s="61"/>
      <c r="R10" s="61"/>
      <c r="S10" s="61"/>
      <c r="T10" s="61"/>
      <c r="U10" s="62"/>
      <c r="V10" s="62"/>
      <c r="W10" s="61"/>
      <c r="X10" s="61"/>
      <c r="Y10" s="61"/>
      <c r="Z10" s="61"/>
      <c r="AA10" s="61"/>
      <c r="AB10" s="61"/>
      <c r="AC10" s="61"/>
      <c r="AD10" s="61"/>
      <c r="AE10" s="61"/>
      <c r="AF10" s="61"/>
      <c r="AG10" s="61"/>
      <c r="AH10" s="61"/>
      <c r="AI10" s="61"/>
      <c r="AJ10" s="61"/>
      <c r="AK10" s="61"/>
      <c r="AL10" s="61"/>
      <c r="AM10" s="61"/>
      <c r="AN10" s="61"/>
      <c r="AO10" s="61"/>
      <c r="AP10" s="61"/>
      <c r="AQ10" s="61"/>
      <c r="AR10" s="61"/>
      <c r="AS10" s="61"/>
      <c r="AT10" s="61"/>
      <c r="AU10" s="61"/>
      <c r="AV10" s="61"/>
      <c r="AW10" s="61"/>
      <c r="AX10" s="61"/>
      <c r="AY10" s="61"/>
      <c r="AZ10" s="61"/>
      <c r="BA10" s="61"/>
      <c r="BB10" s="61"/>
      <c r="BC10" s="61"/>
      <c r="BD10" s="61"/>
      <c r="BE10" s="61"/>
      <c r="BF10" s="61"/>
      <c r="BG10" s="61"/>
      <c r="BH10" s="61"/>
      <c r="BI10" s="61"/>
      <c r="BJ10" s="61"/>
      <c r="BK10" s="61"/>
      <c r="BL10" s="61"/>
      <c r="BM10" s="61"/>
      <c r="BN10" s="61"/>
      <c r="BO10" s="61"/>
      <c r="BP10" s="61"/>
      <c r="BQ10" s="61"/>
      <c r="BR10" s="61"/>
      <c r="BS10" s="61"/>
      <c r="BT10" s="61"/>
      <c r="BU10" s="61"/>
      <c r="BV10" s="61"/>
      <c r="BW10" s="61"/>
      <c r="BX10" s="61"/>
      <c r="BY10" s="61"/>
      <c r="BZ10" s="61"/>
      <c r="CA10" s="61"/>
      <c r="CB10" s="61"/>
      <c r="CC10" s="61"/>
      <c r="CD10" s="61"/>
      <c r="CE10" s="61"/>
      <c r="CF10" s="61"/>
      <c r="CG10" s="61"/>
      <c r="CH10" s="61"/>
      <c r="CI10" s="61"/>
      <c r="CJ10" s="61"/>
      <c r="CK10" s="61"/>
      <c r="CL10" s="61"/>
      <c r="CM10" s="61"/>
      <c r="CN10" s="61"/>
      <c r="CO10" s="61"/>
      <c r="CP10" s="61"/>
      <c r="CQ10" s="61"/>
      <c r="CR10" s="61"/>
      <c r="CS10" s="61"/>
      <c r="CT10" s="61"/>
      <c r="CU10" s="61"/>
      <c r="CV10" s="61"/>
      <c r="CW10" s="61"/>
      <c r="CX10" s="61"/>
      <c r="CY10" s="61"/>
      <c r="CZ10" s="61"/>
      <c r="DA10" s="61"/>
      <c r="DB10" s="61"/>
      <c r="DC10" s="61"/>
      <c r="DD10" s="61"/>
      <c r="DE10" s="61"/>
      <c r="DF10" s="61"/>
      <c r="DG10" s="61"/>
      <c r="DH10" s="61"/>
      <c r="DI10" s="61"/>
      <c r="DJ10" s="61"/>
      <c r="DK10" s="61"/>
      <c r="DL10" s="61"/>
      <c r="DM10" s="61"/>
      <c r="DN10" s="61"/>
      <c r="DO10" s="61"/>
      <c r="DP10" s="61"/>
      <c r="DQ10" s="61"/>
      <c r="DR10" s="61"/>
      <c r="DS10" s="61"/>
      <c r="DT10" s="61"/>
      <c r="DU10" s="61"/>
      <c r="DV10" s="61"/>
      <c r="DW10" s="61"/>
    </row>
    <row r="11" spans="1:127" s="2" customFormat="1" ht="21.75" thickBot="1">
      <c r="A11" s="18"/>
      <c r="B11" s="30" t="s">
        <v>16</v>
      </c>
      <c r="C11" s="31" t="s">
        <v>14</v>
      </c>
      <c r="D11" s="32">
        <v>1</v>
      </c>
      <c r="E11" s="33">
        <v>43129</v>
      </c>
      <c r="F11" s="34">
        <v>43136</v>
      </c>
      <c r="G11" s="24"/>
      <c r="H11" s="24">
        <f t="shared" ca="1" si="55"/>
        <v>8</v>
      </c>
      <c r="I11" s="61"/>
      <c r="J11" s="61"/>
      <c r="K11" s="61"/>
      <c r="L11" s="61"/>
      <c r="M11" s="61"/>
      <c r="N11" s="61"/>
      <c r="O11" s="61"/>
      <c r="P11" s="61"/>
      <c r="Q11" s="61"/>
      <c r="R11" s="61"/>
      <c r="S11" s="61"/>
      <c r="T11" s="61"/>
      <c r="U11" s="61"/>
      <c r="V11" s="61"/>
      <c r="W11" s="61"/>
      <c r="X11" s="61"/>
      <c r="Y11" s="62"/>
      <c r="Z11" s="61"/>
      <c r="AA11" s="61"/>
      <c r="AB11" s="61"/>
      <c r="AC11" s="61"/>
      <c r="AD11" s="61"/>
      <c r="AE11" s="61"/>
      <c r="AF11" s="61"/>
      <c r="AG11" s="61"/>
      <c r="AH11" s="61"/>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c r="BM11" s="61"/>
      <c r="BN11" s="61"/>
      <c r="BO11" s="61"/>
      <c r="BP11" s="61"/>
      <c r="BQ11" s="61"/>
      <c r="BR11" s="61"/>
      <c r="BS11" s="61"/>
      <c r="BT11" s="61"/>
      <c r="BU11" s="61"/>
      <c r="BV11" s="61"/>
      <c r="BW11" s="61"/>
      <c r="BX11" s="61"/>
      <c r="BY11" s="61"/>
      <c r="BZ11" s="61"/>
      <c r="CA11" s="61"/>
      <c r="CB11" s="61"/>
      <c r="CC11" s="61"/>
      <c r="CD11" s="61"/>
      <c r="CE11" s="61"/>
      <c r="CF11" s="61"/>
      <c r="CG11" s="61"/>
      <c r="CH11" s="61"/>
      <c r="CI11" s="61"/>
      <c r="CJ11" s="61"/>
      <c r="CK11" s="61"/>
      <c r="CL11" s="61"/>
      <c r="CM11" s="61"/>
      <c r="CN11" s="61"/>
      <c r="CO11" s="61"/>
      <c r="CP11" s="61"/>
      <c r="CQ11" s="61"/>
      <c r="CR11" s="61"/>
      <c r="CS11" s="61"/>
      <c r="CT11" s="61"/>
      <c r="CU11" s="61"/>
      <c r="CV11" s="61"/>
      <c r="CW11" s="61"/>
      <c r="CX11" s="61"/>
      <c r="CY11" s="61"/>
      <c r="CZ11" s="61"/>
      <c r="DA11" s="61"/>
      <c r="DB11" s="61"/>
      <c r="DC11" s="61"/>
      <c r="DD11" s="61"/>
      <c r="DE11" s="61"/>
      <c r="DF11" s="61"/>
      <c r="DG11" s="61"/>
      <c r="DH11" s="61"/>
      <c r="DI11" s="61"/>
      <c r="DJ11" s="61"/>
      <c r="DK11" s="61"/>
      <c r="DL11" s="61"/>
      <c r="DM11" s="61"/>
      <c r="DN11" s="61"/>
      <c r="DO11" s="61"/>
      <c r="DP11" s="61"/>
      <c r="DQ11" s="61"/>
      <c r="DR11" s="61"/>
      <c r="DS11" s="61"/>
      <c r="DT11" s="61"/>
      <c r="DU11" s="61"/>
      <c r="DV11" s="61"/>
      <c r="DW11" s="61"/>
    </row>
    <row r="12" spans="1:127" s="2" customFormat="1" ht="21.75" thickBot="1">
      <c r="A12" s="18"/>
      <c r="B12" s="30" t="s">
        <v>17</v>
      </c>
      <c r="C12" s="31" t="s">
        <v>14</v>
      </c>
      <c r="D12" s="32">
        <v>1</v>
      </c>
      <c r="E12" s="33">
        <v>43136</v>
      </c>
      <c r="F12" s="34">
        <v>43143</v>
      </c>
      <c r="G12" s="24"/>
      <c r="H12" s="24">
        <f t="shared" ca="1" si="55"/>
        <v>8</v>
      </c>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row>
    <row r="13" spans="1:127" s="2" customFormat="1" ht="21.75" thickBot="1">
      <c r="A13" s="18"/>
      <c r="B13" s="30" t="s">
        <v>18</v>
      </c>
      <c r="C13" s="31" t="s">
        <v>14</v>
      </c>
      <c r="D13" s="32">
        <v>1</v>
      </c>
      <c r="E13" s="33">
        <v>43145</v>
      </c>
      <c r="F13" s="34">
        <v>43194</v>
      </c>
      <c r="G13" s="24"/>
      <c r="H13" s="24">
        <f t="shared" ca="1" si="55"/>
        <v>50</v>
      </c>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row>
    <row r="14" spans="1:127" s="2" customFormat="1" ht="21.75" thickBot="1">
      <c r="A14" s="18"/>
      <c r="B14" s="35" t="s">
        <v>19</v>
      </c>
      <c r="C14" s="36"/>
      <c r="D14" s="37">
        <v>0.5</v>
      </c>
      <c r="E14" s="38">
        <v>43122</v>
      </c>
      <c r="F14" s="39">
        <v>43223</v>
      </c>
      <c r="G14" s="24"/>
      <c r="H14" s="24">
        <f t="shared" ca="1" si="55"/>
        <v>102</v>
      </c>
      <c r="I14" s="61"/>
      <c r="J14" s="61"/>
      <c r="K14" s="61"/>
      <c r="L14" s="61"/>
      <c r="M14" s="61"/>
      <c r="N14" s="61"/>
      <c r="O14" s="61"/>
      <c r="P14" s="61"/>
      <c r="Q14" s="61"/>
      <c r="R14" s="61"/>
      <c r="S14" s="61"/>
      <c r="T14" s="61"/>
      <c r="U14" s="62"/>
      <c r="V14" s="62"/>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row>
    <row r="15" spans="1:127" s="2" customFormat="1" ht="21.75" thickBot="1">
      <c r="A15" s="18"/>
      <c r="B15" s="40" t="s">
        <v>20</v>
      </c>
      <c r="C15" s="41" t="s">
        <v>14</v>
      </c>
      <c r="D15" s="42">
        <v>1</v>
      </c>
      <c r="E15" s="43">
        <v>43122</v>
      </c>
      <c r="F15" s="44">
        <v>43143</v>
      </c>
      <c r="G15" s="24"/>
      <c r="H15" s="24">
        <f t="shared" ca="1" si="55"/>
        <v>22</v>
      </c>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c r="BZ15" s="61"/>
      <c r="CA15" s="61"/>
      <c r="CB15" s="61"/>
      <c r="CC15" s="61"/>
      <c r="CD15" s="61"/>
      <c r="CE15" s="61"/>
      <c r="CF15" s="61"/>
      <c r="CG15" s="61"/>
      <c r="CH15" s="61"/>
      <c r="CI15" s="61"/>
      <c r="CJ15" s="61"/>
      <c r="CK15" s="61"/>
      <c r="CL15" s="61"/>
      <c r="CM15" s="61"/>
      <c r="CN15" s="61"/>
      <c r="CO15" s="61"/>
      <c r="CP15" s="61"/>
      <c r="CQ15" s="61"/>
      <c r="CR15" s="61"/>
      <c r="CS15" s="61"/>
      <c r="CT15" s="61"/>
      <c r="CU15" s="61"/>
      <c r="CV15" s="61"/>
      <c r="CW15" s="61"/>
      <c r="CX15" s="61"/>
      <c r="CY15" s="61"/>
      <c r="CZ15" s="61"/>
      <c r="DA15" s="61"/>
      <c r="DB15" s="61"/>
      <c r="DC15" s="61"/>
      <c r="DD15" s="61"/>
      <c r="DE15" s="61"/>
      <c r="DF15" s="61"/>
      <c r="DG15" s="61"/>
      <c r="DH15" s="61"/>
      <c r="DI15" s="61"/>
      <c r="DJ15" s="61"/>
      <c r="DK15" s="61"/>
      <c r="DL15" s="61"/>
      <c r="DM15" s="61"/>
      <c r="DN15" s="61"/>
      <c r="DO15" s="61"/>
      <c r="DP15" s="61"/>
      <c r="DQ15" s="61"/>
      <c r="DR15" s="61"/>
      <c r="DS15" s="61"/>
      <c r="DT15" s="61"/>
      <c r="DU15" s="61"/>
      <c r="DV15" s="61"/>
      <c r="DW15" s="61"/>
    </row>
    <row r="16" spans="1:127" s="2" customFormat="1" ht="21.75" thickBot="1">
      <c r="A16" s="18"/>
      <c r="B16" s="40" t="s">
        <v>21</v>
      </c>
      <c r="C16" s="41" t="s">
        <v>14</v>
      </c>
      <c r="D16" s="42">
        <v>1</v>
      </c>
      <c r="E16" s="43">
        <v>43145</v>
      </c>
      <c r="F16" s="44">
        <v>43164</v>
      </c>
      <c r="G16" s="24"/>
      <c r="H16" s="24">
        <f t="shared" ca="1" si="55"/>
        <v>20</v>
      </c>
      <c r="I16" s="61"/>
      <c r="J16" s="61"/>
      <c r="K16" s="61"/>
      <c r="L16" s="61"/>
      <c r="M16" s="61"/>
      <c r="N16" s="61"/>
      <c r="O16" s="61"/>
      <c r="P16" s="61"/>
      <c r="Q16" s="61"/>
      <c r="R16" s="61"/>
      <c r="S16" s="61"/>
      <c r="T16" s="61"/>
      <c r="U16" s="61"/>
      <c r="V16" s="61"/>
      <c r="W16" s="61"/>
      <c r="X16" s="61"/>
      <c r="Y16" s="62"/>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61"/>
      <c r="BQ16" s="61"/>
      <c r="BR16" s="61"/>
      <c r="BS16" s="61"/>
      <c r="BT16" s="61"/>
      <c r="BU16" s="61"/>
      <c r="BV16" s="61"/>
      <c r="BW16" s="61"/>
      <c r="BX16" s="61"/>
      <c r="BY16" s="61"/>
      <c r="BZ16" s="61"/>
      <c r="CA16" s="61"/>
      <c r="CB16" s="61"/>
      <c r="CC16" s="61"/>
      <c r="CD16" s="61"/>
      <c r="CE16" s="61"/>
      <c r="CF16" s="61"/>
      <c r="CG16" s="61"/>
      <c r="CH16" s="61"/>
      <c r="CI16" s="61"/>
      <c r="CJ16" s="61"/>
      <c r="CK16" s="61"/>
      <c r="CL16" s="61"/>
      <c r="CM16" s="61"/>
      <c r="CN16" s="61"/>
      <c r="CO16" s="61"/>
      <c r="CP16" s="61"/>
      <c r="CQ16" s="61"/>
      <c r="CR16" s="61"/>
      <c r="CS16" s="61"/>
      <c r="CT16" s="61"/>
      <c r="CU16" s="61"/>
      <c r="CV16" s="61"/>
      <c r="CW16" s="61"/>
      <c r="CX16" s="61"/>
      <c r="CY16" s="61"/>
      <c r="CZ16" s="61"/>
      <c r="DA16" s="61"/>
      <c r="DB16" s="61"/>
      <c r="DC16" s="61"/>
      <c r="DD16" s="61"/>
      <c r="DE16" s="61"/>
      <c r="DF16" s="61"/>
      <c r="DG16" s="61"/>
      <c r="DH16" s="61"/>
      <c r="DI16" s="61"/>
      <c r="DJ16" s="61"/>
      <c r="DK16" s="61"/>
      <c r="DL16" s="61"/>
      <c r="DM16" s="61"/>
      <c r="DN16" s="61"/>
      <c r="DO16" s="61"/>
      <c r="DP16" s="61"/>
      <c r="DQ16" s="61"/>
      <c r="DR16" s="61"/>
      <c r="DS16" s="61"/>
      <c r="DT16" s="61"/>
      <c r="DU16" s="61"/>
      <c r="DV16" s="61"/>
      <c r="DW16" s="61"/>
    </row>
    <row r="17" spans="1:127" s="2" customFormat="1" ht="21.75" thickBot="1">
      <c r="A17" s="18"/>
      <c r="B17" s="40" t="s">
        <v>22</v>
      </c>
      <c r="C17" s="41" t="s">
        <v>14</v>
      </c>
      <c r="D17" s="42">
        <v>1</v>
      </c>
      <c r="E17" s="43">
        <v>43159</v>
      </c>
      <c r="F17" s="44">
        <v>43180</v>
      </c>
      <c r="G17" s="24"/>
      <c r="H17" s="24">
        <f t="shared" ca="1" si="55"/>
        <v>22</v>
      </c>
      <c r="I17" s="61"/>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61"/>
      <c r="AN17" s="61"/>
      <c r="AO17" s="61"/>
      <c r="AP17" s="61"/>
      <c r="AQ17" s="61"/>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S17" s="61"/>
      <c r="BT17" s="61"/>
      <c r="BU17" s="61"/>
      <c r="BV17" s="61"/>
      <c r="BW17" s="61"/>
      <c r="BX17" s="61"/>
      <c r="BY17" s="61"/>
      <c r="BZ17" s="61"/>
      <c r="CA17" s="61"/>
      <c r="CB17" s="61"/>
      <c r="CC17" s="61"/>
      <c r="CD17" s="61"/>
      <c r="CE17" s="61"/>
      <c r="CF17" s="61"/>
      <c r="CG17" s="61"/>
      <c r="CH17" s="61"/>
      <c r="CI17" s="61"/>
      <c r="CJ17" s="61"/>
      <c r="CK17" s="61"/>
      <c r="CL17" s="61"/>
      <c r="CM17" s="61"/>
      <c r="CN17" s="61"/>
      <c r="CO17" s="61"/>
      <c r="CP17" s="61"/>
      <c r="CQ17" s="61"/>
      <c r="CR17" s="61"/>
      <c r="CS17" s="61"/>
      <c r="CT17" s="61"/>
      <c r="CU17" s="61"/>
      <c r="CV17" s="61"/>
      <c r="CW17" s="61"/>
      <c r="CX17" s="61"/>
      <c r="CY17" s="61"/>
      <c r="CZ17" s="61"/>
      <c r="DA17" s="61"/>
      <c r="DB17" s="61"/>
      <c r="DC17" s="61"/>
      <c r="DD17" s="61"/>
      <c r="DE17" s="61"/>
      <c r="DF17" s="61"/>
      <c r="DG17" s="61"/>
      <c r="DH17" s="61"/>
      <c r="DI17" s="61"/>
      <c r="DJ17" s="61"/>
      <c r="DK17" s="61"/>
      <c r="DL17" s="61"/>
      <c r="DM17" s="61"/>
      <c r="DN17" s="61"/>
      <c r="DO17" s="61"/>
      <c r="DP17" s="61"/>
      <c r="DQ17" s="61"/>
      <c r="DR17" s="61"/>
      <c r="DS17" s="61"/>
      <c r="DT17" s="61"/>
      <c r="DU17" s="61"/>
      <c r="DV17" s="61"/>
      <c r="DW17" s="61"/>
    </row>
    <row r="18" spans="1:127" s="2" customFormat="1" ht="21.75" thickBot="1">
      <c r="A18" s="18"/>
      <c r="B18" s="40" t="s">
        <v>23</v>
      </c>
      <c r="C18" s="41" t="s">
        <v>14</v>
      </c>
      <c r="D18" s="42">
        <v>1</v>
      </c>
      <c r="E18" s="43">
        <v>43187</v>
      </c>
      <c r="F18" s="44">
        <v>43201</v>
      </c>
      <c r="G18" s="24"/>
      <c r="H18" s="24">
        <f t="shared" ca="1" si="55"/>
        <v>15</v>
      </c>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c r="BZ18" s="61"/>
      <c r="CA18" s="61"/>
      <c r="CB18" s="61"/>
      <c r="CC18" s="61"/>
      <c r="CD18" s="61"/>
      <c r="CE18" s="61"/>
      <c r="CF18" s="61"/>
      <c r="CG18" s="61"/>
      <c r="CH18" s="61"/>
      <c r="CI18" s="61"/>
      <c r="CJ18" s="61"/>
      <c r="CK18" s="61"/>
      <c r="CL18" s="61"/>
      <c r="CM18" s="61"/>
      <c r="CN18" s="61"/>
      <c r="CO18" s="61"/>
      <c r="CP18" s="61"/>
      <c r="CQ18" s="61"/>
      <c r="CR18" s="61"/>
      <c r="CS18" s="61"/>
      <c r="CT18" s="61"/>
      <c r="CU18" s="61"/>
      <c r="CV18" s="61"/>
      <c r="CW18" s="61"/>
      <c r="CX18" s="61"/>
      <c r="CY18" s="61"/>
      <c r="CZ18" s="61"/>
      <c r="DA18" s="61"/>
      <c r="DB18" s="61"/>
      <c r="DC18" s="61"/>
      <c r="DD18" s="61"/>
      <c r="DE18" s="61"/>
      <c r="DF18" s="61"/>
      <c r="DG18" s="61"/>
      <c r="DH18" s="61"/>
      <c r="DI18" s="61"/>
      <c r="DJ18" s="61"/>
      <c r="DK18" s="61"/>
      <c r="DL18" s="61"/>
      <c r="DM18" s="61"/>
      <c r="DN18" s="61"/>
      <c r="DO18" s="61"/>
      <c r="DP18" s="61"/>
      <c r="DQ18" s="61"/>
      <c r="DR18" s="61"/>
      <c r="DS18" s="61"/>
      <c r="DT18" s="61"/>
      <c r="DU18" s="61"/>
      <c r="DV18" s="61"/>
      <c r="DW18" s="61"/>
    </row>
    <row r="19" spans="1:127" s="2" customFormat="1" ht="21.75" thickBot="1">
      <c r="A19" s="18"/>
      <c r="B19" s="40" t="s">
        <v>24</v>
      </c>
      <c r="C19" s="41" t="s">
        <v>14</v>
      </c>
      <c r="D19" s="42">
        <v>0</v>
      </c>
      <c r="E19" s="43">
        <v>43194</v>
      </c>
      <c r="F19" s="44">
        <v>43215</v>
      </c>
      <c r="G19" s="24"/>
      <c r="H19" s="24">
        <f t="shared" ca="1" si="55"/>
        <v>22</v>
      </c>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1"/>
      <c r="BP19" s="61"/>
      <c r="BQ19" s="61"/>
      <c r="BR19" s="61"/>
      <c r="BS19" s="61"/>
      <c r="BT19" s="61"/>
      <c r="BU19" s="61"/>
      <c r="BV19" s="61"/>
      <c r="BW19" s="61"/>
      <c r="BX19" s="61"/>
      <c r="BY19" s="61"/>
      <c r="BZ19" s="61"/>
      <c r="CA19" s="61"/>
      <c r="CB19" s="61"/>
      <c r="CC19" s="61"/>
      <c r="CD19" s="61"/>
      <c r="CE19" s="61"/>
      <c r="CF19" s="61"/>
      <c r="CG19" s="61"/>
      <c r="CH19" s="61"/>
      <c r="CI19" s="61"/>
      <c r="CJ19" s="61"/>
      <c r="CK19" s="61"/>
      <c r="CL19" s="61"/>
      <c r="CM19" s="61"/>
      <c r="CN19" s="61"/>
      <c r="CO19" s="61"/>
      <c r="CP19" s="61"/>
      <c r="CQ19" s="61"/>
      <c r="CR19" s="61"/>
      <c r="CS19" s="61"/>
      <c r="CT19" s="61"/>
      <c r="CU19" s="61"/>
      <c r="CV19" s="61"/>
      <c r="CW19" s="61"/>
      <c r="CX19" s="61"/>
      <c r="CY19" s="61"/>
      <c r="CZ19" s="61"/>
      <c r="DA19" s="61"/>
      <c r="DB19" s="61"/>
      <c r="DC19" s="61"/>
      <c r="DD19" s="61"/>
      <c r="DE19" s="61"/>
      <c r="DF19" s="61"/>
      <c r="DG19" s="61"/>
      <c r="DH19" s="61"/>
      <c r="DI19" s="61"/>
      <c r="DJ19" s="61"/>
      <c r="DK19" s="61"/>
      <c r="DL19" s="61"/>
      <c r="DM19" s="61"/>
      <c r="DN19" s="61"/>
      <c r="DO19" s="61"/>
      <c r="DP19" s="61"/>
      <c r="DQ19" s="61"/>
      <c r="DR19" s="61"/>
      <c r="DS19" s="61"/>
      <c r="DT19" s="61"/>
      <c r="DU19" s="61"/>
      <c r="DV19" s="61"/>
      <c r="DW19" s="61"/>
    </row>
    <row r="20" spans="1:127" s="2" customFormat="1" ht="21.75" thickBot="1">
      <c r="A20" s="18"/>
      <c r="B20" s="40" t="s">
        <v>25</v>
      </c>
      <c r="C20" s="41" t="s">
        <v>14</v>
      </c>
      <c r="D20" s="42">
        <v>0</v>
      </c>
      <c r="E20" s="43">
        <v>43194</v>
      </c>
      <c r="F20" s="44">
        <v>43220</v>
      </c>
      <c r="G20" s="24"/>
      <c r="H20" s="24"/>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61"/>
      <c r="BN20" s="61"/>
      <c r="BO20" s="61"/>
      <c r="BP20" s="61"/>
      <c r="BQ20" s="61"/>
      <c r="BR20" s="61"/>
      <c r="BS20" s="61"/>
      <c r="BT20" s="61"/>
      <c r="BU20" s="61"/>
      <c r="BV20" s="61"/>
      <c r="BW20" s="61"/>
      <c r="BX20" s="61"/>
      <c r="BY20" s="61"/>
      <c r="BZ20" s="61"/>
      <c r="CA20" s="61"/>
      <c r="CB20" s="61"/>
      <c r="CC20" s="61"/>
      <c r="CD20" s="61"/>
      <c r="CE20" s="61"/>
      <c r="CF20" s="61"/>
      <c r="CG20" s="61"/>
      <c r="CH20" s="61"/>
      <c r="CI20" s="61"/>
      <c r="CJ20" s="61"/>
      <c r="CK20" s="61"/>
      <c r="CL20" s="61"/>
      <c r="CM20" s="61"/>
      <c r="CN20" s="61"/>
      <c r="CO20" s="61"/>
      <c r="CP20" s="61"/>
      <c r="CQ20" s="61"/>
      <c r="CR20" s="61"/>
      <c r="CS20" s="61"/>
      <c r="CT20" s="61"/>
      <c r="CU20" s="61"/>
      <c r="CV20" s="61"/>
      <c r="CW20" s="61"/>
      <c r="CX20" s="61"/>
      <c r="CY20" s="61"/>
      <c r="CZ20" s="61"/>
      <c r="DA20" s="61"/>
      <c r="DB20" s="61"/>
      <c r="DC20" s="61"/>
      <c r="DD20" s="61"/>
      <c r="DE20" s="61"/>
      <c r="DF20" s="61"/>
      <c r="DG20" s="61"/>
      <c r="DH20" s="61"/>
      <c r="DI20" s="61"/>
      <c r="DJ20" s="61"/>
      <c r="DK20" s="61"/>
      <c r="DL20" s="61"/>
      <c r="DM20" s="61"/>
      <c r="DN20" s="61"/>
      <c r="DO20" s="61"/>
      <c r="DP20" s="61"/>
      <c r="DQ20" s="61"/>
      <c r="DR20" s="61"/>
      <c r="DS20" s="61"/>
      <c r="DT20" s="61"/>
      <c r="DU20" s="61"/>
      <c r="DV20" s="61"/>
      <c r="DW20" s="61"/>
    </row>
    <row r="21" spans="1:127" s="2" customFormat="1" ht="21.75" thickBot="1">
      <c r="A21" s="18"/>
      <c r="B21" s="40" t="s">
        <v>26</v>
      </c>
      <c r="C21" s="41" t="s">
        <v>14</v>
      </c>
      <c r="D21" s="42">
        <v>0</v>
      </c>
      <c r="E21" s="43">
        <v>43194</v>
      </c>
      <c r="F21" s="44">
        <v>43222</v>
      </c>
      <c r="G21" s="24"/>
      <c r="H21" s="24">
        <f t="shared" ca="1" si="55"/>
        <v>29</v>
      </c>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c r="BZ21" s="61"/>
      <c r="CA21" s="61"/>
      <c r="CB21" s="61"/>
      <c r="CC21" s="61"/>
      <c r="CD21" s="61"/>
      <c r="CE21" s="61"/>
      <c r="CF21" s="61"/>
      <c r="CG21" s="61"/>
      <c r="CH21" s="61"/>
      <c r="CI21" s="61"/>
      <c r="CJ21" s="61"/>
      <c r="CK21" s="61"/>
      <c r="CL21" s="61"/>
      <c r="CM21" s="61"/>
      <c r="CN21" s="61"/>
      <c r="CO21" s="61"/>
      <c r="CP21" s="61"/>
      <c r="CQ21" s="61"/>
      <c r="CR21" s="61"/>
      <c r="CS21" s="61"/>
      <c r="CT21" s="61"/>
      <c r="CU21" s="61"/>
      <c r="CV21" s="61"/>
      <c r="CW21" s="61"/>
      <c r="CX21" s="61"/>
      <c r="CY21" s="61"/>
      <c r="CZ21" s="61"/>
      <c r="DA21" s="61"/>
      <c r="DB21" s="61"/>
      <c r="DC21" s="61"/>
      <c r="DD21" s="61"/>
      <c r="DE21" s="61"/>
      <c r="DF21" s="61"/>
      <c r="DG21" s="61"/>
      <c r="DH21" s="61"/>
      <c r="DI21" s="61"/>
      <c r="DJ21" s="61"/>
      <c r="DK21" s="61"/>
      <c r="DL21" s="61"/>
      <c r="DM21" s="61"/>
      <c r="DN21" s="61"/>
      <c r="DO21" s="61"/>
      <c r="DP21" s="61"/>
      <c r="DQ21" s="61"/>
      <c r="DR21" s="61"/>
      <c r="DS21" s="61"/>
      <c r="DT21" s="61"/>
      <c r="DU21" s="61"/>
      <c r="DV21" s="61"/>
      <c r="DW21" s="61"/>
    </row>
    <row r="22" spans="1:127" s="2" customFormat="1" ht="21.75" thickBot="1">
      <c r="A22" s="18"/>
      <c r="B22" s="40" t="s">
        <v>27</v>
      </c>
      <c r="C22" s="41" t="s">
        <v>14</v>
      </c>
      <c r="D22" s="42">
        <v>0</v>
      </c>
      <c r="E22" s="43">
        <v>43194</v>
      </c>
      <c r="F22" s="44">
        <v>43223</v>
      </c>
      <c r="G22" s="24"/>
      <c r="H22" s="24">
        <f t="shared" ca="1" si="55"/>
        <v>30</v>
      </c>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61"/>
      <c r="BS22" s="61"/>
      <c r="BT22" s="61"/>
      <c r="BU22" s="61"/>
      <c r="BV22" s="61"/>
      <c r="BW22" s="61"/>
      <c r="BX22" s="61"/>
      <c r="BY22" s="61"/>
      <c r="BZ22" s="61"/>
      <c r="CA22" s="61"/>
      <c r="CB22" s="61"/>
      <c r="CC22" s="61"/>
      <c r="CD22" s="61"/>
      <c r="CE22" s="61"/>
      <c r="CF22" s="61"/>
      <c r="CG22" s="61"/>
      <c r="CH22" s="61"/>
      <c r="CI22" s="61"/>
      <c r="CJ22" s="61"/>
      <c r="CK22" s="61"/>
      <c r="CL22" s="61"/>
      <c r="CM22" s="61"/>
      <c r="CN22" s="61"/>
      <c r="CO22" s="61"/>
      <c r="CP22" s="61"/>
      <c r="CQ22" s="61"/>
      <c r="CR22" s="61"/>
      <c r="CS22" s="61"/>
      <c r="CT22" s="61"/>
      <c r="CU22" s="61"/>
      <c r="CV22" s="61"/>
      <c r="CW22" s="61"/>
      <c r="CX22" s="61"/>
      <c r="CY22" s="61"/>
      <c r="CZ22" s="61"/>
      <c r="DA22" s="61"/>
      <c r="DB22" s="61"/>
      <c r="DC22" s="61"/>
      <c r="DD22" s="61"/>
      <c r="DE22" s="61"/>
      <c r="DF22" s="61"/>
      <c r="DG22" s="61"/>
      <c r="DH22" s="61"/>
      <c r="DI22" s="61"/>
      <c r="DJ22" s="61"/>
      <c r="DK22" s="61"/>
      <c r="DL22" s="61"/>
      <c r="DM22" s="61"/>
      <c r="DN22" s="61"/>
      <c r="DO22" s="61"/>
      <c r="DP22" s="61"/>
      <c r="DQ22" s="61"/>
      <c r="DR22" s="61"/>
      <c r="DS22" s="61"/>
      <c r="DT22" s="61"/>
      <c r="DU22" s="61"/>
      <c r="DV22" s="61"/>
      <c r="DW22" s="61"/>
    </row>
    <row r="23" spans="1:127" s="2" customFormat="1" ht="21.75" thickBot="1">
      <c r="A23" s="18"/>
      <c r="B23" s="45" t="s">
        <v>28</v>
      </c>
      <c r="C23" s="46"/>
      <c r="D23" s="47">
        <v>0</v>
      </c>
      <c r="E23" s="48">
        <v>43194</v>
      </c>
      <c r="F23" s="49">
        <v>43230</v>
      </c>
      <c r="G23" s="24"/>
      <c r="H23" s="24">
        <f t="shared" ca="1" si="55"/>
        <v>37</v>
      </c>
      <c r="I23" s="61"/>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c r="BZ23" s="61"/>
      <c r="CA23" s="61"/>
      <c r="CB23" s="61"/>
      <c r="CC23" s="61"/>
      <c r="CD23" s="61"/>
      <c r="CE23" s="61"/>
      <c r="CF23" s="61"/>
      <c r="CG23" s="61"/>
      <c r="CH23" s="61"/>
      <c r="CI23" s="61"/>
      <c r="CJ23" s="61"/>
      <c r="CK23" s="61"/>
      <c r="CL23" s="61"/>
      <c r="CM23" s="61"/>
      <c r="CN23" s="61"/>
      <c r="CO23" s="61"/>
      <c r="CP23" s="61"/>
      <c r="CQ23" s="61"/>
      <c r="CR23" s="61"/>
      <c r="CS23" s="61"/>
      <c r="CT23" s="61"/>
      <c r="CU23" s="61"/>
      <c r="CV23" s="61"/>
      <c r="CW23" s="61"/>
      <c r="CX23" s="61"/>
      <c r="CY23" s="61"/>
      <c r="CZ23" s="61"/>
      <c r="DA23" s="61"/>
      <c r="DB23" s="61"/>
      <c r="DC23" s="61"/>
      <c r="DD23" s="61"/>
      <c r="DE23" s="61"/>
      <c r="DF23" s="61"/>
      <c r="DG23" s="61"/>
      <c r="DH23" s="61"/>
      <c r="DI23" s="61"/>
      <c r="DJ23" s="61"/>
      <c r="DK23" s="61"/>
      <c r="DL23" s="61"/>
      <c r="DM23" s="61"/>
      <c r="DN23" s="61"/>
      <c r="DO23" s="61"/>
      <c r="DP23" s="61"/>
      <c r="DQ23" s="61"/>
      <c r="DR23" s="61"/>
      <c r="DS23" s="61"/>
      <c r="DT23" s="61"/>
      <c r="DU23" s="61"/>
      <c r="DV23" s="61"/>
      <c r="DW23" s="61"/>
    </row>
    <row r="24" spans="1:127" s="2" customFormat="1" ht="21.75" thickBot="1">
      <c r="A24" s="18"/>
      <c r="B24" s="50" t="s">
        <v>29</v>
      </c>
      <c r="C24" s="51" t="s">
        <v>30</v>
      </c>
      <c r="D24" s="52">
        <v>0</v>
      </c>
      <c r="E24" s="53">
        <v>43194</v>
      </c>
      <c r="F24" s="54">
        <v>43230</v>
      </c>
      <c r="G24" s="24"/>
      <c r="H24" s="24">
        <f t="shared" ca="1" si="55"/>
        <v>37</v>
      </c>
      <c r="I24" s="61"/>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c r="BZ24" s="61"/>
      <c r="CA24" s="61"/>
      <c r="CB24" s="61"/>
      <c r="CC24" s="61"/>
      <c r="CD24" s="61"/>
      <c r="CE24" s="61"/>
      <c r="CF24" s="61"/>
      <c r="CG24" s="61"/>
      <c r="CH24" s="61"/>
      <c r="CI24" s="61"/>
      <c r="CJ24" s="61"/>
      <c r="CK24" s="61"/>
      <c r="CL24" s="61"/>
      <c r="CM24" s="61"/>
      <c r="CN24" s="61"/>
      <c r="CO24" s="61"/>
      <c r="CP24" s="61"/>
      <c r="CQ24" s="61"/>
      <c r="CR24" s="61"/>
      <c r="CS24" s="61"/>
      <c r="CT24" s="61"/>
      <c r="CU24" s="61"/>
      <c r="CV24" s="61"/>
      <c r="CW24" s="61"/>
      <c r="CX24" s="61"/>
      <c r="CY24" s="61"/>
      <c r="CZ24" s="61"/>
      <c r="DA24" s="61"/>
      <c r="DB24" s="61"/>
      <c r="DC24" s="61"/>
      <c r="DD24" s="61"/>
      <c r="DE24" s="61"/>
      <c r="DF24" s="61"/>
      <c r="DG24" s="61"/>
      <c r="DH24" s="61"/>
      <c r="DI24" s="61"/>
      <c r="DJ24" s="61"/>
      <c r="DK24" s="61"/>
      <c r="DL24" s="61"/>
      <c r="DM24" s="61"/>
      <c r="DN24" s="61"/>
      <c r="DO24" s="61"/>
      <c r="DP24" s="61"/>
      <c r="DQ24" s="61"/>
      <c r="DR24" s="61"/>
      <c r="DS24" s="61"/>
      <c r="DT24" s="61"/>
      <c r="DU24" s="61"/>
      <c r="DV24" s="61"/>
      <c r="DW24" s="61"/>
    </row>
    <row r="25" spans="1:127" s="2" customFormat="1" ht="21.75" thickBot="1">
      <c r="A25" s="18"/>
      <c r="B25" s="50" t="s">
        <v>31</v>
      </c>
      <c r="C25" s="51" t="s">
        <v>32</v>
      </c>
      <c r="D25" s="52">
        <v>0</v>
      </c>
      <c r="E25" s="53">
        <v>43194</v>
      </c>
      <c r="F25" s="54">
        <v>43230</v>
      </c>
      <c r="G25" s="24"/>
      <c r="H25" s="24">
        <f t="shared" ca="1" si="55"/>
        <v>37</v>
      </c>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c r="BZ25" s="61"/>
      <c r="CA25" s="61"/>
      <c r="CB25" s="61"/>
      <c r="CC25" s="61"/>
      <c r="CD25" s="61"/>
      <c r="CE25" s="61"/>
      <c r="CF25" s="61"/>
      <c r="CG25" s="61"/>
      <c r="CH25" s="61"/>
      <c r="CI25" s="61"/>
      <c r="CJ25" s="61"/>
      <c r="CK25" s="61"/>
      <c r="CL25" s="61"/>
      <c r="CM25" s="61"/>
      <c r="CN25" s="61"/>
      <c r="CO25" s="61"/>
      <c r="CP25" s="61"/>
      <c r="CQ25" s="61"/>
      <c r="CR25" s="61"/>
      <c r="CS25" s="61"/>
      <c r="CT25" s="61"/>
      <c r="CU25" s="61"/>
      <c r="CV25" s="61"/>
      <c r="CW25" s="61"/>
      <c r="CX25" s="61"/>
      <c r="CY25" s="61"/>
      <c r="CZ25" s="61"/>
      <c r="DA25" s="61"/>
      <c r="DB25" s="61"/>
      <c r="DC25" s="61"/>
      <c r="DD25" s="61"/>
      <c r="DE25" s="61"/>
      <c r="DF25" s="61"/>
      <c r="DG25" s="61"/>
      <c r="DH25" s="61"/>
      <c r="DI25" s="61"/>
      <c r="DJ25" s="61"/>
      <c r="DK25" s="61"/>
      <c r="DL25" s="61"/>
      <c r="DM25" s="61"/>
      <c r="DN25" s="61"/>
      <c r="DO25" s="61"/>
      <c r="DP25" s="61"/>
      <c r="DQ25" s="61"/>
      <c r="DR25" s="61"/>
      <c r="DS25" s="61"/>
      <c r="DT25" s="61"/>
      <c r="DU25" s="61"/>
      <c r="DV25" s="61"/>
      <c r="DW25" s="61"/>
    </row>
    <row r="26" spans="1:127" s="2" customFormat="1" ht="21.75" thickBot="1">
      <c r="A26" s="18"/>
      <c r="B26" s="50" t="s">
        <v>33</v>
      </c>
      <c r="C26" s="51" t="s">
        <v>34</v>
      </c>
      <c r="D26" s="52">
        <v>0</v>
      </c>
      <c r="E26" s="53">
        <v>43194</v>
      </c>
      <c r="F26" s="54">
        <v>43230</v>
      </c>
      <c r="G26" s="24"/>
      <c r="H26" s="24">
        <f t="shared" ca="1" si="55"/>
        <v>37</v>
      </c>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c r="BY26" s="61"/>
      <c r="BZ26" s="61"/>
      <c r="CA26" s="61"/>
      <c r="CB26" s="61"/>
      <c r="CC26" s="61"/>
      <c r="CD26" s="61"/>
      <c r="CE26" s="61"/>
      <c r="CF26" s="61"/>
      <c r="CG26" s="61"/>
      <c r="CH26" s="61"/>
      <c r="CI26" s="61"/>
      <c r="CJ26" s="61"/>
      <c r="CK26" s="61"/>
      <c r="CL26" s="61"/>
      <c r="CM26" s="61"/>
      <c r="CN26" s="61"/>
      <c r="CO26" s="61"/>
      <c r="CP26" s="61"/>
      <c r="CQ26" s="61"/>
      <c r="CR26" s="61"/>
      <c r="CS26" s="61"/>
      <c r="CT26" s="61"/>
      <c r="CU26" s="61"/>
      <c r="CV26" s="61"/>
      <c r="CW26" s="61"/>
      <c r="CX26" s="61"/>
      <c r="CY26" s="61"/>
      <c r="CZ26" s="61"/>
      <c r="DA26" s="61"/>
      <c r="DB26" s="61"/>
      <c r="DC26" s="61"/>
      <c r="DD26" s="61"/>
      <c r="DE26" s="61"/>
      <c r="DF26" s="61"/>
      <c r="DG26" s="61"/>
      <c r="DH26" s="61"/>
      <c r="DI26" s="61"/>
      <c r="DJ26" s="61"/>
      <c r="DK26" s="61"/>
      <c r="DL26" s="61"/>
      <c r="DM26" s="61"/>
      <c r="DN26" s="61"/>
      <c r="DO26" s="61"/>
      <c r="DP26" s="61"/>
      <c r="DQ26" s="61"/>
      <c r="DR26" s="61"/>
      <c r="DS26" s="61"/>
      <c r="DT26" s="61"/>
      <c r="DU26" s="61"/>
      <c r="DV26" s="61"/>
      <c r="DW26" s="61"/>
    </row>
    <row r="27" spans="1:127" s="2" customFormat="1" ht="21.75" thickBot="1">
      <c r="A27" s="18"/>
      <c r="B27" s="78" t="s">
        <v>35</v>
      </c>
      <c r="C27" s="79"/>
      <c r="D27" s="80">
        <v>0</v>
      </c>
      <c r="E27" s="81">
        <v>43221</v>
      </c>
      <c r="F27" s="82">
        <v>43230</v>
      </c>
      <c r="G27" s="24"/>
      <c r="H27" s="24">
        <f t="shared" ca="1" si="55"/>
        <v>10</v>
      </c>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c r="BM27" s="61"/>
      <c r="BN27" s="61"/>
      <c r="BO27" s="61"/>
      <c r="BP27" s="61"/>
      <c r="BQ27" s="61"/>
      <c r="BR27" s="61"/>
      <c r="BS27" s="61"/>
      <c r="BT27" s="61"/>
      <c r="BU27" s="61"/>
      <c r="BV27" s="61"/>
      <c r="BW27" s="61"/>
      <c r="BX27" s="61"/>
      <c r="BY27" s="61"/>
      <c r="BZ27" s="61"/>
      <c r="CA27" s="61"/>
      <c r="CB27" s="61"/>
      <c r="CC27" s="61"/>
      <c r="CD27" s="61"/>
      <c r="CE27" s="61"/>
      <c r="CF27" s="61"/>
      <c r="CG27" s="61"/>
      <c r="CH27" s="61"/>
      <c r="CI27" s="61"/>
      <c r="CJ27" s="61"/>
      <c r="CK27" s="61"/>
      <c r="CL27" s="61"/>
      <c r="CM27" s="61"/>
      <c r="CN27" s="61"/>
      <c r="CO27" s="61"/>
      <c r="CP27" s="61"/>
      <c r="CQ27" s="61"/>
      <c r="CR27" s="61"/>
      <c r="CS27" s="61"/>
      <c r="CT27" s="61"/>
      <c r="CU27" s="61"/>
      <c r="CV27" s="61"/>
      <c r="CW27" s="61"/>
      <c r="CX27" s="61"/>
      <c r="CY27" s="61"/>
      <c r="CZ27" s="61"/>
      <c r="DA27" s="61"/>
      <c r="DB27" s="61"/>
      <c r="DC27" s="61"/>
      <c r="DD27" s="61"/>
      <c r="DE27" s="61"/>
      <c r="DF27" s="61"/>
      <c r="DG27" s="61"/>
      <c r="DH27" s="61"/>
      <c r="DI27" s="61"/>
      <c r="DJ27" s="61"/>
      <c r="DK27" s="61"/>
      <c r="DL27" s="61"/>
      <c r="DM27" s="61"/>
      <c r="DN27" s="61"/>
      <c r="DO27" s="61"/>
      <c r="DP27" s="61"/>
      <c r="DQ27" s="61"/>
      <c r="DR27" s="61"/>
      <c r="DS27" s="61"/>
      <c r="DT27" s="61"/>
      <c r="DU27" s="61"/>
      <c r="DV27" s="61"/>
      <c r="DW27" s="61"/>
    </row>
    <row r="28" spans="1:127" s="2" customFormat="1" ht="21.75" thickBot="1">
      <c r="A28" s="18"/>
      <c r="B28" s="19"/>
      <c r="C28" s="20"/>
      <c r="D28" s="21"/>
      <c r="E28" s="22"/>
      <c r="F28" s="23"/>
      <c r="G28" s="24"/>
      <c r="H28" s="24" t="str">
        <f t="shared" ca="1" si="55"/>
        <v/>
      </c>
      <c r="I28" s="61"/>
      <c r="J28" s="61"/>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c r="BO28" s="61"/>
      <c r="BP28" s="61"/>
      <c r="BQ28" s="61"/>
      <c r="BR28" s="61"/>
      <c r="BS28" s="61"/>
      <c r="BT28" s="61"/>
      <c r="BU28" s="61"/>
      <c r="BV28" s="61"/>
      <c r="BW28" s="61"/>
      <c r="BX28" s="61"/>
      <c r="BY28" s="61"/>
      <c r="BZ28" s="61"/>
      <c r="CA28" s="61"/>
      <c r="CB28" s="61"/>
      <c r="CC28" s="61"/>
      <c r="CD28" s="61"/>
      <c r="CE28" s="61"/>
      <c r="CF28" s="61"/>
      <c r="CG28" s="61"/>
      <c r="CH28" s="61"/>
      <c r="CI28" s="61"/>
      <c r="CJ28" s="61"/>
      <c r="CK28" s="61"/>
      <c r="CL28" s="61"/>
      <c r="CM28" s="61"/>
      <c r="CN28" s="61"/>
    </row>
    <row r="29" spans="1:127" s="2" customFormat="1" ht="21.75" thickBot="1">
      <c r="A29" s="18"/>
      <c r="B29" s="19"/>
      <c r="C29" s="20"/>
      <c r="D29" s="21"/>
      <c r="E29" s="22"/>
      <c r="F29" s="23"/>
      <c r="G29" s="24"/>
      <c r="H29" s="24" t="str">
        <f t="shared" ca="1" si="55"/>
        <v/>
      </c>
      <c r="I29" s="61"/>
      <c r="J29" s="61"/>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61"/>
      <c r="AQ29" s="61"/>
      <c r="AR29" s="61"/>
      <c r="AS29" s="61"/>
      <c r="AT29" s="61"/>
      <c r="AU29" s="61"/>
      <c r="AV29" s="61"/>
      <c r="AW29" s="61"/>
      <c r="AX29" s="61"/>
      <c r="AY29" s="61"/>
      <c r="AZ29" s="61"/>
      <c r="BA29" s="61"/>
      <c r="BB29" s="61"/>
      <c r="BC29" s="61"/>
      <c r="BD29" s="61"/>
      <c r="BE29" s="61"/>
      <c r="BF29" s="61"/>
      <c r="BG29" s="61"/>
      <c r="BH29" s="61"/>
      <c r="BI29" s="61"/>
      <c r="BJ29" s="61"/>
      <c r="BK29" s="61"/>
      <c r="BL29" s="61"/>
      <c r="BM29" s="61"/>
      <c r="BN29" s="61"/>
      <c r="BO29" s="61"/>
      <c r="BP29" s="61"/>
      <c r="BQ29" s="61"/>
      <c r="BR29" s="61"/>
      <c r="BS29" s="61"/>
      <c r="BT29" s="61"/>
      <c r="BU29" s="61"/>
      <c r="BV29" s="61"/>
      <c r="BW29" s="61"/>
      <c r="BX29" s="61"/>
      <c r="BY29" s="61"/>
      <c r="BZ29" s="61"/>
      <c r="CA29" s="61"/>
      <c r="CB29" s="61"/>
      <c r="CC29" s="61"/>
      <c r="CD29" s="61"/>
      <c r="CE29" s="61"/>
      <c r="CF29" s="61"/>
      <c r="CG29" s="61"/>
      <c r="CH29" s="61"/>
      <c r="CI29" s="61"/>
      <c r="CJ29" s="61"/>
      <c r="CK29" s="61"/>
      <c r="CL29" s="61"/>
      <c r="CM29" s="61"/>
      <c r="CN29" s="61"/>
    </row>
    <row r="30" spans="1:127" s="2" customFormat="1" ht="21.75" thickBot="1">
      <c r="A30" s="18"/>
      <c r="B30" s="19"/>
      <c r="C30" s="20"/>
      <c r="D30" s="21"/>
      <c r="E30" s="22"/>
      <c r="F30" s="23"/>
      <c r="G30" s="24"/>
      <c r="H30" s="24" t="str">
        <f t="shared" ca="1" si="55"/>
        <v/>
      </c>
      <c r="I30" s="61"/>
      <c r="J30" s="61"/>
      <c r="K30" s="61"/>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c r="AK30" s="61"/>
      <c r="AL30" s="61"/>
      <c r="AM30" s="61"/>
      <c r="AN30" s="61"/>
      <c r="AO30" s="61"/>
      <c r="AP30" s="61"/>
      <c r="AQ30" s="61"/>
      <c r="AR30" s="61"/>
      <c r="AS30" s="61"/>
      <c r="AT30" s="61"/>
      <c r="AU30" s="61"/>
      <c r="AV30" s="61"/>
      <c r="AW30" s="61"/>
      <c r="AX30" s="61"/>
      <c r="AY30" s="61"/>
      <c r="AZ30" s="61"/>
      <c r="BA30" s="61"/>
      <c r="BB30" s="61"/>
      <c r="BC30" s="61"/>
      <c r="BD30" s="61"/>
      <c r="BE30" s="61"/>
      <c r="BF30" s="61"/>
      <c r="BG30" s="61"/>
      <c r="BH30" s="61"/>
      <c r="BI30" s="61"/>
      <c r="BJ30" s="61"/>
      <c r="BK30" s="61"/>
      <c r="BL30" s="61"/>
      <c r="BM30" s="61"/>
      <c r="BN30" s="61"/>
      <c r="BO30" s="61"/>
      <c r="BP30" s="61"/>
      <c r="BQ30" s="61"/>
      <c r="BR30" s="61"/>
      <c r="BS30" s="61"/>
      <c r="BT30" s="61"/>
      <c r="BU30" s="61"/>
      <c r="BV30" s="61"/>
      <c r="BW30" s="61"/>
      <c r="BX30" s="61"/>
      <c r="BY30" s="61"/>
      <c r="BZ30" s="61"/>
      <c r="CA30" s="61"/>
      <c r="CB30" s="61"/>
      <c r="CC30" s="61"/>
      <c r="CD30" s="61"/>
      <c r="CE30" s="61"/>
      <c r="CF30" s="61"/>
      <c r="CG30" s="61"/>
      <c r="CH30" s="61"/>
      <c r="CI30" s="61"/>
      <c r="CJ30" s="61"/>
      <c r="CK30" s="61"/>
      <c r="CL30" s="61"/>
      <c r="CM30" s="61"/>
      <c r="CN30" s="61"/>
    </row>
    <row r="31" spans="1:127" ht="15.75" thickBot="1">
      <c r="A31" s="5"/>
      <c r="B31" s="55" t="s">
        <v>36</v>
      </c>
      <c r="C31" s="56"/>
      <c r="D31" s="57"/>
      <c r="E31" s="58"/>
      <c r="F31" s="59"/>
      <c r="G31" s="60"/>
      <c r="H31" s="60" t="str">
        <f t="shared" ca="1" si="55"/>
        <v/>
      </c>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c r="BO31" s="63"/>
      <c r="BP31" s="63"/>
      <c r="BQ31" s="63"/>
      <c r="BR31" s="63"/>
      <c r="BS31" s="63"/>
      <c r="BT31" s="63"/>
      <c r="BU31" s="63"/>
      <c r="BV31" s="63"/>
      <c r="BW31" s="63"/>
      <c r="BX31" s="63"/>
      <c r="BY31" s="63"/>
      <c r="BZ31" s="63"/>
      <c r="CA31" s="63"/>
      <c r="CB31" s="63"/>
      <c r="CC31" s="63"/>
      <c r="CD31" s="63"/>
      <c r="CE31" s="63"/>
      <c r="CF31" s="63"/>
      <c r="CG31" s="63"/>
      <c r="CH31" s="63"/>
      <c r="CI31" s="63"/>
      <c r="CJ31" s="63"/>
      <c r="CK31" s="63"/>
      <c r="CL31" s="63"/>
      <c r="CM31" s="63"/>
      <c r="CN31" s="63"/>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row>
    <row r="32" spans="1:127">
      <c r="G32" s="5"/>
    </row>
    <row r="33" spans="2:6">
      <c r="B33" s="16" t="s">
        <v>37</v>
      </c>
      <c r="C33" s="16"/>
      <c r="F33" s="77">
        <v>43113</v>
      </c>
    </row>
    <row r="34" spans="2:6">
      <c r="B34" s="17" t="s">
        <v>38</v>
      </c>
      <c r="C34" s="17"/>
    </row>
  </sheetData>
  <mergeCells count="18">
    <mergeCell ref="E3:F3"/>
    <mergeCell ref="I4:O4"/>
    <mergeCell ref="P4:V4"/>
    <mergeCell ref="W4:AC4"/>
    <mergeCell ref="AD4:AJ4"/>
    <mergeCell ref="CA4:CG4"/>
    <mergeCell ref="BT4:BZ4"/>
    <mergeCell ref="BM4:BS4"/>
    <mergeCell ref="CO4:CU4"/>
    <mergeCell ref="AK4:AQ4"/>
    <mergeCell ref="AR4:AX4"/>
    <mergeCell ref="AY4:BE4"/>
    <mergeCell ref="BF4:BL4"/>
    <mergeCell ref="DJ4:DP4"/>
    <mergeCell ref="DQ4:DW4"/>
    <mergeCell ref="CV4:DB4"/>
    <mergeCell ref="DC4:DI4"/>
    <mergeCell ref="CH4:CN4"/>
  </mergeCells>
  <conditionalFormatting sqref="D28:D31 D7">
    <cfRule type="dataBar" priority="4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9:DV26 I7:DV17 I28:CN31">
    <cfRule type="expression" dxfId="13" priority="55">
      <formula>AND(task_start&lt;=I$5,ROUNDDOWN((task_end-task_start+1)*task_progress,0)+task_start-1&gt;=I$5)</formula>
    </cfRule>
    <cfRule type="expression" dxfId="12" priority="56" stopIfTrue="1">
      <formula>AND(task_end&gt;=I$5,task_start&lt;J$5)</formula>
    </cfRule>
  </conditionalFormatting>
  <conditionalFormatting sqref="DW19:DW26 DW7:DW17">
    <cfRule type="expression" dxfId="11" priority="67">
      <formula>AND(task_start&lt;=DW$5,ROUNDDOWN((task_end-task_start+1)*task_progress,0)+task_start-1&gt;=DW$5)</formula>
    </cfRule>
    <cfRule type="expression" dxfId="10" priority="68" stopIfTrue="1">
      <formula>AND(task_end&gt;=DW$5,task_start&lt;#REF!)</formula>
    </cfRule>
  </conditionalFormatting>
  <conditionalFormatting sqref="I18:DV18">
    <cfRule type="expression" dxfId="9" priority="10">
      <formula>AND(task_start&lt;=I$5,ROUNDDOWN((task_end-task_start+1)*task_progress,0)+task_start-1&gt;=I$5)</formula>
    </cfRule>
    <cfRule type="expression" dxfId="8" priority="11" stopIfTrue="1">
      <formula>AND(task_end&gt;=I$5,task_start&lt;J$5)</formula>
    </cfRule>
  </conditionalFormatting>
  <conditionalFormatting sqref="DW18">
    <cfRule type="expression" dxfId="7" priority="13">
      <formula>AND(task_start&lt;=DW$5,ROUNDDOWN((task_end-task_start+1)*task_progress,0)+task_start-1&gt;=DW$5)</formula>
    </cfRule>
    <cfRule type="expression" dxfId="6" priority="14" stopIfTrue="1">
      <formula>AND(task_end&gt;=DW$5,task_start&lt;#REF!)</formula>
    </cfRule>
  </conditionalFormatting>
  <conditionalFormatting sqref="D8:D27">
    <cfRule type="dataBar" priority="1">
      <dataBar>
        <cfvo type="num" val="0"/>
        <cfvo type="num" val="1"/>
        <color theme="0" tint="-0.249977111117893"/>
      </dataBar>
      <extLst>
        <ext xmlns:x14="http://schemas.microsoft.com/office/spreadsheetml/2009/9/main" uri="{B025F937-C7B1-47D3-B67F-A62EFF666E3E}">
          <x14:id>{FDF1EE9D-B15E-4FCF-8FA3-1A7E51BBD6FC}</x14:id>
        </ext>
      </extLst>
    </cfRule>
  </conditionalFormatting>
  <conditionalFormatting sqref="I27:DV27">
    <cfRule type="expression" dxfId="5" priority="3">
      <formula>AND(task_start&lt;=I$5,ROUNDDOWN((task_end-task_start+1)*task_progress,0)+task_start-1&gt;=I$5)</formula>
    </cfRule>
    <cfRule type="expression" dxfId="4" priority="4" stopIfTrue="1">
      <formula>AND(task_end&gt;=I$5,task_start&lt;J$5)</formula>
    </cfRule>
  </conditionalFormatting>
  <conditionalFormatting sqref="DW27">
    <cfRule type="expression" dxfId="3" priority="6">
      <formula>AND(task_start&lt;=DW$5,ROUNDDOWN((task_end-task_start+1)*task_progress,0)+task_start-1&gt;=DW$5)</formula>
    </cfRule>
    <cfRule type="expression" dxfId="2" priority="7" stopIfTrue="1">
      <formula>AND(task_end&gt;=DW$5,task_start&lt;#REF!)</formula>
    </cfRule>
  </conditionalFormatting>
  <conditionalFormatting sqref="I28:CN31 I5:DV27">
    <cfRule type="expression" dxfId="1" priority="145">
      <formula>AND($F$33&gt;=I$5,$F$33&lt;J$5)</formula>
    </cfRule>
  </conditionalFormatting>
  <conditionalFormatting sqref="DW5:DW27">
    <cfRule type="expression" dxfId="0" priority="154">
      <formula>AND($F$33&gt;=DW$5,$F$33&lt;#REF!)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34" r:id="rId1" xr:uid="{00000000-0004-0000-0000-000000000000}"/>
    <hyperlink ref="B33" r:id="rId2" xr:uid="{00000000-0004-0000-0000-000001000000}"/>
  </hyperlinks>
  <pageMargins left="0.35" right="0.35" top="0.35" bottom="0.5" header="0.3" footer="0.3"/>
  <pageSetup scale="30"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D28:D31 D7</xm:sqref>
        </x14:conditionalFormatting>
        <x14:conditionalFormatting xmlns:xm="http://schemas.microsoft.com/office/excel/2006/main">
          <x14:cfRule type="dataBar" id="{FDF1EE9D-B15E-4FCF-8FA3-1A7E51BBD6FC}">
            <x14:dataBar minLength="0" maxLength="100" gradient="0">
              <x14:cfvo type="num">
                <xm:f>0</xm:f>
              </x14:cfvo>
              <x14:cfvo type="num">
                <xm:f>1</xm:f>
              </x14:cfvo>
              <x14:negativeFillColor rgb="FFFF0000"/>
              <x14:axisColor rgb="FF000000"/>
            </x14:dataBar>
          </x14:cfRule>
          <xm:sqref>D8:D27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9"/>
  <sheetViews>
    <sheetView showGridLines="0" zoomScaleNormal="100" workbookViewId="0" xr3:uid="{958C4451-9541-5A59-BF78-D2F731DF1C81}"/>
  </sheetViews>
  <sheetFormatPr defaultColWidth="9.140625" defaultRowHeight="12.75"/>
  <cols>
    <col min="1" max="1" width="2.85546875" style="66" customWidth="1"/>
    <col min="2" max="2" width="87.140625" style="73" customWidth="1"/>
    <col min="3" max="16384" width="9.140625" style="66"/>
  </cols>
  <sheetData>
    <row r="1" spans="2:3" ht="46.5" customHeight="1">
      <c r="B1" s="65"/>
    </row>
    <row r="2" spans="2:3" s="68" customFormat="1" ht="15.75">
      <c r="B2" s="67" t="s">
        <v>37</v>
      </c>
      <c r="C2" s="67"/>
    </row>
    <row r="3" spans="2:3" s="70" customFormat="1" ht="13.5" customHeight="1">
      <c r="B3" s="69" t="s">
        <v>38</v>
      </c>
      <c r="C3" s="69"/>
    </row>
    <row r="4" spans="2:3">
      <c r="B4" s="65"/>
    </row>
    <row r="5" spans="2:3" s="71" customFormat="1" ht="26.25">
      <c r="B5" s="74" t="s">
        <v>39</v>
      </c>
    </row>
    <row r="6" spans="2:3" ht="60">
      <c r="B6" s="75" t="s">
        <v>40</v>
      </c>
    </row>
    <row r="7" spans="2:3" ht="15">
      <c r="B7" s="72"/>
    </row>
    <row r="8" spans="2:3" s="71" customFormat="1" ht="26.25">
      <c r="B8" s="74" t="s">
        <v>41</v>
      </c>
    </row>
    <row r="9" spans="2:3" ht="60">
      <c r="B9" s="75" t="s">
        <v>42</v>
      </c>
    </row>
    <row r="10" spans="2:3" ht="14.25">
      <c r="B10" s="76" t="s">
        <v>43</v>
      </c>
    </row>
    <row r="11" spans="2:3" ht="15">
      <c r="B11" s="72"/>
    </row>
    <row r="12" spans="2:3" s="71" customFormat="1" ht="26.25">
      <c r="B12" s="74" t="s">
        <v>44</v>
      </c>
    </row>
    <row r="13" spans="2:3" ht="30">
      <c r="B13" s="75" t="s">
        <v>45</v>
      </c>
    </row>
    <row r="14" spans="2:3" ht="14.25">
      <c r="B14" s="76" t="s">
        <v>46</v>
      </c>
    </row>
    <row r="15" spans="2:3" ht="15">
      <c r="B15" s="72"/>
    </row>
    <row r="16" spans="2:3" s="71" customFormat="1" ht="26.25">
      <c r="B16" s="74" t="s">
        <v>47</v>
      </c>
    </row>
    <row r="17" spans="2:2" ht="60">
      <c r="B17" s="75" t="s">
        <v>48</v>
      </c>
    </row>
    <row r="18" spans="2:2" ht="15">
      <c r="B18" s="72"/>
    </row>
    <row r="19" spans="2:2" ht="75">
      <c r="B19" s="75" t="s">
        <v>49</v>
      </c>
    </row>
  </sheetData>
  <hyperlinks>
    <hyperlink ref="B14" r:id="rId1" xr:uid="{00000000-0004-0000-0100-000000000000}"/>
    <hyperlink ref="B10"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ED52D1430701B4E9B12EE759DD4D7B3" ma:contentTypeVersion="6" ma:contentTypeDescription="Create a new document." ma:contentTypeScope="" ma:versionID="6b79d42293d38da0727f44a724e9034e">
  <xsd:schema xmlns:xsd="http://www.w3.org/2001/XMLSchema" xmlns:xs="http://www.w3.org/2001/XMLSchema" xmlns:p="http://schemas.microsoft.com/office/2006/metadata/properties" xmlns:ns2="7ee10915-8a3e-467c-8644-c50fe035cd71" targetNamespace="http://schemas.microsoft.com/office/2006/metadata/properties" ma:root="true" ma:fieldsID="527b69bb22d95cf25e865f0a6b45adb9" ns2:_="">
    <xsd:import namespace="7ee10915-8a3e-467c-8644-c50fe035cd7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e10915-8a3e-467c-8644-c50fe035cd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C424A1-4FE1-4598-AB89-DF6F2F36BF28}"/>
</file>

<file path=customXml/itemProps2.xml><?xml version="1.0" encoding="utf-8"?>
<ds:datastoreItem xmlns:ds="http://schemas.openxmlformats.org/officeDocument/2006/customXml" ds:itemID="{CA1C46C8-5486-442E-ACBD-ED5DB75FEA6A}"/>
</file>

<file path=customXml/itemProps3.xml><?xml version="1.0" encoding="utf-8"?>
<ds:datastoreItem xmlns:ds="http://schemas.openxmlformats.org/officeDocument/2006/customXml" ds:itemID="{1A85B059-3D74-4352-B1CA-81FB2695638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subject/>
  <dc:creator>Vanessa</dc:creator>
  <cp:keywords/>
  <dc:description/>
  <cp:lastModifiedBy>Nguyen, An D</cp:lastModifiedBy>
  <cp:revision/>
  <dcterms:created xsi:type="dcterms:W3CDTF">2017-01-09T18:01:51Z</dcterms:created>
  <dcterms:modified xsi:type="dcterms:W3CDTF">2019-04-20T23:49:27Z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0x010100FED52D1430701B4E9B12EE759DD4D7B3</vt:lpwstr>
  </property>
</Properties>
</file>