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225" windowWidth="20730" windowHeight="9855" tabRatio="816" activeTab="1"/>
  </bookViews>
  <sheets>
    <sheet name="Contratos" sheetId="3" r:id="rId1"/>
    <sheet name="Codificacao Contratos" sheetId="4" r:id="rId2"/>
  </sheets>
  <calcPr calcId="125725"/>
</workbook>
</file>

<file path=xl/calcChain.xml><?xml version="1.0" encoding="utf-8"?>
<calcChain xmlns="http://schemas.openxmlformats.org/spreadsheetml/2006/main">
  <c r="G9" i="4"/>
  <c r="G10"/>
  <c r="G11"/>
  <c r="G12"/>
  <c r="G13"/>
  <c r="G14"/>
  <c r="G15"/>
  <c r="G16"/>
  <c r="G17"/>
  <c r="G18"/>
  <c r="G19"/>
  <c r="G20"/>
  <c r="H9"/>
  <c r="H10"/>
  <c r="H11"/>
  <c r="H12"/>
  <c r="H13"/>
  <c r="H14"/>
  <c r="H15"/>
  <c r="H16"/>
  <c r="H17"/>
  <c r="H18"/>
  <c r="H19"/>
  <c r="H20"/>
</calcChain>
</file>

<file path=xl/sharedStrings.xml><?xml version="1.0" encoding="utf-8"?>
<sst xmlns="http://schemas.openxmlformats.org/spreadsheetml/2006/main" count="308" uniqueCount="225">
  <si>
    <t>Razão Social</t>
  </si>
  <si>
    <t>CNPJ</t>
  </si>
  <si>
    <t>CEP</t>
  </si>
  <si>
    <t>CPF</t>
  </si>
  <si>
    <t>Endereço</t>
  </si>
  <si>
    <t>Telefone</t>
  </si>
  <si>
    <t>E-mails</t>
  </si>
  <si>
    <t>Representante Legal</t>
  </si>
  <si>
    <t>RG</t>
  </si>
  <si>
    <t>Nome do Local</t>
  </si>
  <si>
    <t>Dados para Repasse (Nome Favorecido)</t>
  </si>
  <si>
    <t>Banco</t>
  </si>
  <si>
    <t>Agência</t>
  </si>
  <si>
    <t>Conta Corrente</t>
  </si>
  <si>
    <t>Horário de Funcionamento (Bilheteria)</t>
  </si>
  <si>
    <t>Horário de Funcionamento (Call Center)</t>
  </si>
  <si>
    <t>Vigência de Contrato</t>
  </si>
  <si>
    <t>Teatro Extra Itaim LTDA</t>
  </si>
  <si>
    <t>08.578.561/0001-84</t>
  </si>
  <si>
    <t>Rua João Cachoeira, 899</t>
  </si>
  <si>
    <t>04535-013</t>
  </si>
  <si>
    <t>yarinhachaves@uol.com.br / cristina.teatrojucachaves@uol.com.br</t>
  </si>
  <si>
    <t>Yara Voight Chaves</t>
  </si>
  <si>
    <t>483.058.988-49</t>
  </si>
  <si>
    <t>5858934 - SP</t>
  </si>
  <si>
    <t>Rua Itacema 85/14</t>
  </si>
  <si>
    <t>04530-050</t>
  </si>
  <si>
    <t>yarinhachaves@uol.com.br</t>
  </si>
  <si>
    <t>Teatro Juca Chaves</t>
  </si>
  <si>
    <t>11 3079-7708</t>
  </si>
  <si>
    <t>11 3168-2015</t>
  </si>
  <si>
    <t>Santander</t>
  </si>
  <si>
    <t>De 5ª a Domingo, das 14hs às 22hs</t>
  </si>
  <si>
    <t>Das 09hs às 21hs, todos os dias</t>
  </si>
  <si>
    <t>24 (Meses)</t>
  </si>
  <si>
    <t>Contratada</t>
  </si>
  <si>
    <t>Bilhetron</t>
  </si>
  <si>
    <t>TicketsPay</t>
  </si>
  <si>
    <t>Tipo de Contrato</t>
  </si>
  <si>
    <t>Tipos de Contrato</t>
  </si>
  <si>
    <t>Espetáculo</t>
  </si>
  <si>
    <t>Contrato firmado com a produção do espetáculo</t>
  </si>
  <si>
    <t>Contrato firmado com a casa de eventos</t>
  </si>
  <si>
    <t>Com a casa de eventos</t>
  </si>
  <si>
    <t>Segmentação (Grupos)</t>
  </si>
  <si>
    <t>Gênero (tipo de evento)</t>
  </si>
  <si>
    <t>Cinema</t>
  </si>
  <si>
    <t>Comédia, Drama, Etc</t>
  </si>
  <si>
    <t>Circo</t>
  </si>
  <si>
    <t>Circo de Bonecas, Circo de Animais</t>
  </si>
  <si>
    <t>Clássicos</t>
  </si>
  <si>
    <t>Opera, Concertos, Orquestras, etc</t>
  </si>
  <si>
    <t>Dança</t>
  </si>
  <si>
    <t>Contemporânea, Classica, Etc</t>
  </si>
  <si>
    <t>Especiais</t>
  </si>
  <si>
    <t>Vivencia no SPA, Etc, Palestras, Cursos, tudo o que não encaixa em outras categorias.</t>
  </si>
  <si>
    <t>Esporte</t>
  </si>
  <si>
    <t>Futebol, Volei, Tenis</t>
  </si>
  <si>
    <t>Esposições &amp; Museus</t>
  </si>
  <si>
    <t>Jimi Hendrix, Dinos na Occa</t>
  </si>
  <si>
    <t>Eventos</t>
  </si>
  <si>
    <t xml:space="preserve">Rock Rio, LollaPalluza, </t>
  </si>
  <si>
    <t>Festas &amp; Baladas</t>
  </si>
  <si>
    <t>Balada Mix, Festa da Uva, Festas de Rodeios, AquaPlay</t>
  </si>
  <si>
    <t>Shows</t>
  </si>
  <si>
    <t>Milton Nascimento, Zeca Pagodinho, Artistas Juntos ou Individuais</t>
  </si>
  <si>
    <t>Teatro</t>
  </si>
  <si>
    <t>Comédia, Drama, Stand UP, etc</t>
  </si>
  <si>
    <t>Parques e Atrações Turísitcas</t>
  </si>
  <si>
    <t>PLayCenter, VivaParque, etc</t>
  </si>
  <si>
    <t>Cidade</t>
  </si>
  <si>
    <t>Estado</t>
  </si>
  <si>
    <t>Cargo / Função:</t>
  </si>
  <si>
    <t>Contratante</t>
  </si>
  <si>
    <t>Data de início</t>
  </si>
  <si>
    <t>Informações Básicas</t>
  </si>
  <si>
    <t>Nome:</t>
  </si>
  <si>
    <t>E-mail</t>
  </si>
  <si>
    <t>Índice de reajuste</t>
  </si>
  <si>
    <t>Quantidade de Apresentações por mês</t>
  </si>
  <si>
    <t>Local do Evento</t>
  </si>
  <si>
    <t>Tabelas auxiliares</t>
  </si>
  <si>
    <t>Modalidade de Contrato</t>
  </si>
  <si>
    <t>Operação Própria</t>
  </si>
  <si>
    <t>Cota de ingressos</t>
  </si>
  <si>
    <t>Sistema de bilheteria é nosso</t>
  </si>
  <si>
    <t>Sistema de parceiro - Venda somente de cota de ingressos</t>
  </si>
  <si>
    <t>Treinamento no Local</t>
  </si>
  <si>
    <t>sim ou não</t>
  </si>
  <si>
    <t>Pagamento da Transação de venda</t>
  </si>
  <si>
    <t>Descontado no bordero</t>
  </si>
  <si>
    <t>Por boleto de cobrança</t>
  </si>
  <si>
    <t>Repasse de Valores</t>
  </si>
  <si>
    <t>Cartão de Débito</t>
  </si>
  <si>
    <t>Data de repasse</t>
  </si>
  <si>
    <t>Cartão de Crédito</t>
  </si>
  <si>
    <t>Liberação de Valores</t>
  </si>
  <si>
    <t>3 dias após o evento</t>
  </si>
  <si>
    <t>2 dias após o evento</t>
  </si>
  <si>
    <t>3 dias após a venda</t>
  </si>
  <si>
    <t>Quarta-feira</t>
  </si>
  <si>
    <t>Quinta-feira</t>
  </si>
  <si>
    <t>Segunda-feira</t>
  </si>
  <si>
    <t>Terça-feira</t>
  </si>
  <si>
    <t>Sexta-feira</t>
  </si>
  <si>
    <t>30 dias após o evento</t>
  </si>
  <si>
    <t>15 dias após o evento</t>
  </si>
  <si>
    <t>Taxa de Administração</t>
  </si>
  <si>
    <t>São Paulo</t>
  </si>
  <si>
    <t>SP</t>
  </si>
  <si>
    <t>Tipo de Reajuste</t>
  </si>
  <si>
    <t>Anual, mensal, não há</t>
  </si>
  <si>
    <t>IGPM, IPC</t>
  </si>
  <si>
    <t>Valor Mínimo de cobrança</t>
  </si>
  <si>
    <t>Taxa de Serviço em reais</t>
  </si>
  <si>
    <t>Taxa de Serviço em %</t>
  </si>
  <si>
    <t>Valor destacado ou embutido no preço</t>
  </si>
  <si>
    <t>Destacado</t>
  </si>
  <si>
    <t>Antecipação Automática</t>
  </si>
  <si>
    <t>Sim ou Não</t>
  </si>
  <si>
    <t>Taxa de Antecipação</t>
  </si>
  <si>
    <t>Pin Pad + Sitef</t>
  </si>
  <si>
    <t>Computador</t>
  </si>
  <si>
    <t>Impressora</t>
  </si>
  <si>
    <t>Insumos</t>
  </si>
  <si>
    <t>Link Internet</t>
  </si>
  <si>
    <t>Telefone Fixo</t>
  </si>
  <si>
    <t>Suporte Técnico Local</t>
  </si>
  <si>
    <t>Transporte de Valores</t>
  </si>
  <si>
    <t>Administração</t>
  </si>
  <si>
    <t>Lotação</t>
  </si>
  <si>
    <t>Valor Médio do Ingresso</t>
  </si>
  <si>
    <t>Média de Ingressos Por Transação</t>
  </si>
  <si>
    <t>Percentual de Meia Entrada</t>
  </si>
  <si>
    <t>Taxa Ocupação do Espaço</t>
  </si>
  <si>
    <t>Percentual de Venda Promo Itaú</t>
  </si>
  <si>
    <t>Papel Ingresso - Cobrado do Cliente</t>
  </si>
  <si>
    <t>Parametros para cálculo do
preço de venda</t>
  </si>
  <si>
    <t>Mídia Impressa</t>
  </si>
  <si>
    <t>Mídia On-Line</t>
  </si>
  <si>
    <t>E-mail Marketing</t>
  </si>
  <si>
    <t>Destaque - Home</t>
  </si>
  <si>
    <t>Página no Site</t>
  </si>
  <si>
    <t>Produtos e serviços</t>
  </si>
  <si>
    <t>Esta informação deve ficar no sistema de extrato para o produtor escolher</t>
  </si>
  <si>
    <t>quantidade e valor</t>
  </si>
  <si>
    <t>Média de Convites por Dia</t>
  </si>
  <si>
    <t>Valor fixo mensal</t>
  </si>
  <si>
    <t>Negociação</t>
  </si>
  <si>
    <t>Canal de Vendas Web</t>
  </si>
  <si>
    <t>Canal de Vendas PDV Web</t>
  </si>
  <si>
    <t>Canal de Vendas TOTEM</t>
  </si>
  <si>
    <t>Totem</t>
  </si>
  <si>
    <t>Treinamento</t>
  </si>
  <si>
    <t>Deslocamento e Hospedagem</t>
  </si>
  <si>
    <t>Funcionario</t>
  </si>
  <si>
    <t>Custo da Transação de Venda</t>
  </si>
  <si>
    <t>Papel Ingresso</t>
  </si>
  <si>
    <t>Numero Exclusivo Callcenter</t>
  </si>
  <si>
    <t>POS Cielo, Rede, Elavon, etc</t>
  </si>
  <si>
    <t>PDV POS Compreingressos</t>
  </si>
  <si>
    <t>Canal de Vendas PDV POS</t>
  </si>
  <si>
    <t>Canal de Vendas Quiosque</t>
  </si>
  <si>
    <t>Controle de acesso por Captuvo</t>
  </si>
  <si>
    <t>Controle de acesso por Leitor e Tablet</t>
  </si>
  <si>
    <t>Controle de acesso por Catraca</t>
  </si>
  <si>
    <t>Segmento</t>
  </si>
  <si>
    <t>CIN</t>
  </si>
  <si>
    <t>CIR</t>
  </si>
  <si>
    <t>CLA</t>
  </si>
  <si>
    <t>DAN</t>
  </si>
  <si>
    <t>ESP</t>
  </si>
  <si>
    <t>OUT</t>
  </si>
  <si>
    <t>EXP</t>
  </si>
  <si>
    <t>Exposições &amp; Museus</t>
  </si>
  <si>
    <t>EVE</t>
  </si>
  <si>
    <t>FES</t>
  </si>
  <si>
    <t>SHO</t>
  </si>
  <si>
    <t>TEA</t>
  </si>
  <si>
    <t>PAR</t>
  </si>
  <si>
    <t>Sigla</t>
  </si>
  <si>
    <t>CINEMARK</t>
  </si>
  <si>
    <t>SOLEIAL</t>
  </si>
  <si>
    <t>VALSA DE BETHOVEN</t>
  </si>
  <si>
    <t>CLAUDIA RAIA</t>
  </si>
  <si>
    <t>VOLEI FEMININO</t>
  </si>
  <si>
    <t>JIMI HENDRIX</t>
  </si>
  <si>
    <t>DIA DA NOIVA</t>
  </si>
  <si>
    <t>BIROSKA</t>
  </si>
  <si>
    <t>LEANDRO E LEONARDO</t>
  </si>
  <si>
    <t>RENAISSANCE</t>
  </si>
  <si>
    <t>BETO CARREIRO WORLD</t>
  </si>
  <si>
    <t>Local</t>
  </si>
  <si>
    <t>CLRAIA</t>
  </si>
  <si>
    <t>BETHOV</t>
  </si>
  <si>
    <t>CIMARK</t>
  </si>
  <si>
    <t>SOLEIA</t>
  </si>
  <si>
    <t>HENDRI</t>
  </si>
  <si>
    <t>DNOIVA</t>
  </si>
  <si>
    <t>BIROSK</t>
  </si>
  <si>
    <t>LEALEO</t>
  </si>
  <si>
    <t>RENAIS</t>
  </si>
  <si>
    <t>BECARR</t>
  </si>
  <si>
    <t>Codigo Projeto</t>
  </si>
  <si>
    <t>Ano</t>
  </si>
  <si>
    <t>ANDREA BOCELLI</t>
  </si>
  <si>
    <t>BOCELL</t>
  </si>
  <si>
    <t>Mês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</si>
  <si>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</si>
  <si>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</si>
  <si>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</si>
  <si>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</si>
  <si>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</si>
  <si>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</si>
  <si>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</si>
  <si>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</si>
  <si>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</si>
  <si>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</si>
  <si>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</si>
  <si>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</si>
  <si>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Sigla2</t>
  </si>
  <si>
    <t>Codigo Projeto3</t>
  </si>
  <si>
    <t>Sugestão 1</t>
  </si>
  <si>
    <t>Sugestão 2</t>
  </si>
  <si>
    <t>VOLFEM</t>
  </si>
</sst>
</file>

<file path=xl/styles.xml><?xml version="1.0" encoding="utf-8"?>
<styleSheet xmlns="http://schemas.openxmlformats.org/spreadsheetml/2006/main">
  <numFmts count="2">
    <numFmt numFmtId="8" formatCode="&quot;R$&quot;\ #,##0.00;[Red]\-&quot;R$&quot;\ #,##0.00"/>
    <numFmt numFmtId="43" formatCode="_-* #,##0.00_-;\-* #,##0.00_-;_-* &quot;-&quot;??_-;_-@_-"/>
  </numFmts>
  <fonts count="8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 style="medium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 applyAlignment="1">
      <alignment horizontal="left"/>
    </xf>
    <xf numFmtId="0" fontId="2" fillId="0" borderId="0" xfId="0" applyFont="1" applyFill="1" applyBorder="1"/>
    <xf numFmtId="0" fontId="7" fillId="0" borderId="0" xfId="0" applyFont="1" applyFill="1" applyBorder="1" applyAlignment="1" applyProtection="1">
      <alignment horizontal="justify" vertical="center"/>
    </xf>
    <xf numFmtId="0" fontId="1" fillId="0" borderId="0" xfId="0" applyFont="1" applyFill="1" applyBorder="1"/>
    <xf numFmtId="0" fontId="2" fillId="3" borderId="0" xfId="0" applyFont="1" applyFill="1"/>
    <xf numFmtId="14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Fill="1" applyBorder="1" applyAlignment="1"/>
    <xf numFmtId="0" fontId="2" fillId="3" borderId="0" xfId="0" applyFont="1" applyFill="1" applyAlignment="1"/>
    <xf numFmtId="0" fontId="4" fillId="0" borderId="0" xfId="1" applyFont="1" applyFill="1" applyBorder="1" applyAlignment="1"/>
    <xf numFmtId="10" fontId="2" fillId="0" borderId="0" xfId="0" applyNumberFormat="1" applyFont="1" applyFill="1" applyBorder="1" applyAlignment="1"/>
    <xf numFmtId="8" fontId="2" fillId="0" borderId="0" xfId="0" applyNumberFormat="1" applyFont="1" applyFill="1" applyBorder="1" applyAlignment="1"/>
    <xf numFmtId="0" fontId="5" fillId="0" borderId="0" xfId="0" applyFont="1" applyAlignment="1"/>
    <xf numFmtId="0" fontId="0" fillId="0" borderId="0" xfId="0" applyAlignment="1"/>
    <xf numFmtId="9" fontId="2" fillId="0" borderId="0" xfId="0" applyNumberFormat="1" applyFont="1" applyFill="1" applyBorder="1" applyAlignment="1"/>
    <xf numFmtId="9" fontId="2" fillId="0" borderId="0" xfId="3" applyFont="1" applyFill="1" applyBorder="1" applyAlignment="1"/>
    <xf numFmtId="9" fontId="2" fillId="0" borderId="0" xfId="0" applyNumberFormat="1" applyFont="1"/>
    <xf numFmtId="43" fontId="2" fillId="3" borderId="0" xfId="2" applyFont="1" applyFill="1"/>
    <xf numFmtId="0" fontId="2" fillId="2" borderId="0" xfId="0" applyFont="1" applyFill="1" applyAlignment="1">
      <alignment horizontal="center" vertical="center" textRotation="90" wrapText="1"/>
    </xf>
    <xf numFmtId="0" fontId="2" fillId="2" borderId="0" xfId="0" applyFont="1" applyFill="1" applyBorder="1" applyAlignment="1">
      <alignment horizontal="center" vertical="center" textRotation="90" wrapText="1"/>
    </xf>
    <xf numFmtId="0" fontId="2" fillId="2" borderId="0" xfId="0" applyFont="1" applyFill="1" applyBorder="1" applyAlignment="1">
      <alignment horizontal="center" vertical="center" textRotation="90"/>
    </xf>
    <xf numFmtId="0" fontId="0" fillId="0" borderId="0" xfId="0" quotePrefix="1"/>
    <xf numFmtId="0" fontId="5" fillId="0" borderId="1" xfId="0" applyFont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4" borderId="2" xfId="0" applyFill="1" applyBorder="1" applyAlignment="1">
      <alignment horizontal="left"/>
    </xf>
    <xf numFmtId="0" fontId="5" fillId="0" borderId="0" xfId="0" applyFont="1"/>
    <xf numFmtId="0" fontId="0" fillId="0" borderId="0" xfId="0" applyNumberFormat="1"/>
  </cellXfs>
  <cellStyles count="4">
    <cellStyle name="Hyperlink" xfId="1" builtinId="8"/>
    <cellStyle name="Normal" xfId="0" builtinId="0"/>
    <cellStyle name="Porcentagem" xfId="3" builtinId="5"/>
    <cellStyle name="Separador de milhares" xfId="2" builtinId="3"/>
  </cellStyles>
  <dxfs count="7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  <border diagonalUp="0" diagonalDown="0">
        <left/>
        <right style="thin">
          <color theme="4"/>
        </right>
        <top/>
        <bottom style="thin">
          <color theme="4"/>
        </bottom>
        <vertical/>
        <horizontal/>
      </border>
    </dxf>
    <dxf>
      <border outline="0">
        <left style="thin">
          <color theme="4"/>
        </left>
      </border>
    </dxf>
    <dxf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B132:C144" totalsRowShown="0" headerRowDxfId="6">
  <autoFilter ref="B132:C144"/>
  <tableColumns count="2">
    <tableColumn id="1" name="Segmentação (Grupos)" dataDxfId="5"/>
    <tableColumn id="2" name="Gênero (tipo de evento)" dataDxfId="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8:H20" totalsRowShown="0" tableBorderDxfId="3">
  <autoFilter ref="A8:H20"/>
  <tableColumns count="8">
    <tableColumn id="1" name="Segmentação (Grupos)" dataDxfId="2"/>
    <tableColumn id="2" name="Sigla"/>
    <tableColumn id="3" name="Local"/>
    <tableColumn id="4" name="Sigla2"/>
    <tableColumn id="5" name="Ano"/>
    <tableColumn id="6" name="Mês"/>
    <tableColumn id="7" name="Codigo Projeto" dataDxfId="0">
      <calculatedColumnFormula>CONCATENATE(B9,"-",D9,"-",E9,F9)</calculatedColumnFormula>
    </tableColumn>
    <tableColumn id="8" name="Codigo Projeto3" dataDxfId="1">
      <calculatedColumnFormula>CONCATENATE(B9,"-",E9,F9,"-",D9)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arinhachaves@uol.com.b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62"/>
  <sheetViews>
    <sheetView zoomScale="160" zoomScaleNormal="160" workbookViewId="0">
      <pane xSplit="2" topLeftCell="C1" activePane="topRight" state="frozen"/>
      <selection pane="topRight" activeCell="B1" sqref="B1"/>
    </sheetView>
  </sheetViews>
  <sheetFormatPr defaultRowHeight="12.75"/>
  <cols>
    <col min="1" max="1" width="7.85546875" style="1" customWidth="1"/>
    <col min="2" max="2" width="32.42578125" style="1" bestFit="1" customWidth="1"/>
    <col min="3" max="3" width="31" style="9" customWidth="1"/>
    <col min="4" max="4" width="60.5703125" style="1" bestFit="1" customWidth="1"/>
    <col min="5" max="16384" width="9.140625" style="1"/>
  </cols>
  <sheetData>
    <row r="2" spans="1:3" ht="12.75" customHeight="1">
      <c r="A2" s="21" t="s">
        <v>75</v>
      </c>
      <c r="B2" s="1" t="s">
        <v>35</v>
      </c>
      <c r="C2" s="9" t="s">
        <v>36</v>
      </c>
    </row>
    <row r="3" spans="1:3">
      <c r="A3" s="21"/>
      <c r="B3" s="1" t="s">
        <v>38</v>
      </c>
      <c r="C3" s="9" t="s">
        <v>43</v>
      </c>
    </row>
    <row r="4" spans="1:3">
      <c r="A4" s="21"/>
      <c r="B4" s="1" t="s">
        <v>82</v>
      </c>
      <c r="C4" s="9" t="s">
        <v>83</v>
      </c>
    </row>
    <row r="5" spans="1:3">
      <c r="A5" s="21"/>
      <c r="B5" s="4" t="s">
        <v>80</v>
      </c>
      <c r="C5" s="10" t="s">
        <v>28</v>
      </c>
    </row>
    <row r="6" spans="1:3">
      <c r="A6" s="21"/>
      <c r="B6" s="4" t="s">
        <v>14</v>
      </c>
      <c r="C6" s="10" t="s">
        <v>32</v>
      </c>
    </row>
    <row r="7" spans="1:3">
      <c r="A7" s="21"/>
      <c r="B7" s="4" t="s">
        <v>15</v>
      </c>
      <c r="C7" s="10" t="s">
        <v>33</v>
      </c>
    </row>
    <row r="8" spans="1:3">
      <c r="A8" s="21"/>
      <c r="B8" s="1" t="s">
        <v>74</v>
      </c>
      <c r="C8" s="8">
        <v>42005</v>
      </c>
    </row>
    <row r="9" spans="1:3">
      <c r="A9" s="21"/>
      <c r="B9" s="4" t="s">
        <v>16</v>
      </c>
      <c r="C9" s="10" t="s">
        <v>34</v>
      </c>
    </row>
    <row r="11" spans="1:3">
      <c r="A11" s="23" t="s">
        <v>73</v>
      </c>
      <c r="B11" s="4" t="s">
        <v>9</v>
      </c>
      <c r="C11" s="10" t="s">
        <v>28</v>
      </c>
    </row>
    <row r="12" spans="1:3">
      <c r="A12" s="23"/>
      <c r="B12" s="4" t="s">
        <v>0</v>
      </c>
      <c r="C12" s="10" t="s">
        <v>17</v>
      </c>
    </row>
    <row r="13" spans="1:3">
      <c r="A13" s="23"/>
      <c r="B13" s="4" t="s">
        <v>1</v>
      </c>
      <c r="C13" s="10" t="s">
        <v>18</v>
      </c>
    </row>
    <row r="14" spans="1:3">
      <c r="A14" s="23"/>
      <c r="B14" s="4" t="s">
        <v>4</v>
      </c>
      <c r="C14" s="10" t="s">
        <v>19</v>
      </c>
    </row>
    <row r="15" spans="1:3">
      <c r="A15" s="23"/>
      <c r="B15" s="4" t="s">
        <v>70</v>
      </c>
      <c r="C15" s="10" t="s">
        <v>108</v>
      </c>
    </row>
    <row r="16" spans="1:3">
      <c r="A16" s="23"/>
      <c r="B16" s="4" t="s">
        <v>71</v>
      </c>
      <c r="C16" s="10" t="s">
        <v>109</v>
      </c>
    </row>
    <row r="17" spans="1:3">
      <c r="A17" s="23"/>
      <c r="B17" s="4" t="s">
        <v>2</v>
      </c>
      <c r="C17" s="10" t="s">
        <v>20</v>
      </c>
    </row>
    <row r="18" spans="1:3">
      <c r="A18" s="23"/>
      <c r="B18" s="4" t="s">
        <v>5</v>
      </c>
      <c r="C18" s="10" t="s">
        <v>30</v>
      </c>
    </row>
    <row r="19" spans="1:3">
      <c r="A19" s="23"/>
      <c r="B19" s="4" t="s">
        <v>6</v>
      </c>
      <c r="C19" s="10" t="s">
        <v>21</v>
      </c>
    </row>
    <row r="20" spans="1:3">
      <c r="B20" s="4"/>
      <c r="C20" s="10"/>
    </row>
    <row r="21" spans="1:3" ht="12.75" customHeight="1">
      <c r="A21" s="23" t="s">
        <v>7</v>
      </c>
      <c r="B21" s="4" t="s">
        <v>76</v>
      </c>
      <c r="C21" s="10" t="s">
        <v>22</v>
      </c>
    </row>
    <row r="22" spans="1:3">
      <c r="A22" s="23"/>
      <c r="B22" s="5" t="s">
        <v>72</v>
      </c>
      <c r="C22" s="10"/>
    </row>
    <row r="23" spans="1:3">
      <c r="A23" s="23"/>
      <c r="B23" s="4" t="s">
        <v>3</v>
      </c>
      <c r="C23" s="10" t="s">
        <v>23</v>
      </c>
    </row>
    <row r="24" spans="1:3">
      <c r="A24" s="23"/>
      <c r="B24" s="4" t="s">
        <v>8</v>
      </c>
      <c r="C24" s="10" t="s">
        <v>24</v>
      </c>
    </row>
    <row r="25" spans="1:3">
      <c r="A25" s="23"/>
      <c r="B25" s="4" t="s">
        <v>4</v>
      </c>
      <c r="C25" s="10" t="s">
        <v>25</v>
      </c>
    </row>
    <row r="26" spans="1:3">
      <c r="A26" s="23"/>
      <c r="B26" s="4" t="s">
        <v>2</v>
      </c>
      <c r="C26" s="10" t="s">
        <v>26</v>
      </c>
    </row>
    <row r="27" spans="1:3">
      <c r="A27" s="23"/>
      <c r="B27" s="4" t="s">
        <v>5</v>
      </c>
      <c r="C27" s="10" t="s">
        <v>29</v>
      </c>
    </row>
    <row r="28" spans="1:3">
      <c r="A28" s="23"/>
      <c r="B28" s="4" t="s">
        <v>77</v>
      </c>
      <c r="C28" s="12" t="s">
        <v>27</v>
      </c>
    </row>
    <row r="29" spans="1:3">
      <c r="B29" s="4"/>
      <c r="C29" s="10"/>
    </row>
    <row r="30" spans="1:3" ht="12.75" customHeight="1">
      <c r="A30" s="21" t="s">
        <v>137</v>
      </c>
      <c r="B30" s="4" t="s">
        <v>87</v>
      </c>
      <c r="C30" s="10" t="s">
        <v>88</v>
      </c>
    </row>
    <row r="31" spans="1:3">
      <c r="A31" s="21"/>
      <c r="B31" s="4" t="s">
        <v>130</v>
      </c>
      <c r="C31" s="10">
        <v>400</v>
      </c>
    </row>
    <row r="32" spans="1:3">
      <c r="A32" s="21"/>
      <c r="B32" s="4" t="s">
        <v>131</v>
      </c>
      <c r="C32" s="10">
        <v>14</v>
      </c>
    </row>
    <row r="33" spans="1:3">
      <c r="A33" s="21"/>
      <c r="B33" s="4" t="s">
        <v>79</v>
      </c>
      <c r="C33" s="10">
        <v>12</v>
      </c>
    </row>
    <row r="34" spans="1:3">
      <c r="A34" s="21"/>
      <c r="B34" s="4" t="s">
        <v>132</v>
      </c>
      <c r="C34" s="10">
        <v>2</v>
      </c>
    </row>
    <row r="35" spans="1:3">
      <c r="A35" s="21"/>
      <c r="B35" s="4" t="s">
        <v>133</v>
      </c>
      <c r="C35" s="18">
        <v>0.7</v>
      </c>
    </row>
    <row r="36" spans="1:3">
      <c r="A36" s="21"/>
      <c r="B36" s="4" t="s">
        <v>134</v>
      </c>
      <c r="C36" s="18">
        <v>0.5</v>
      </c>
    </row>
    <row r="37" spans="1:3">
      <c r="A37" s="21"/>
      <c r="B37" s="4" t="s">
        <v>146</v>
      </c>
      <c r="C37" s="10">
        <v>0</v>
      </c>
    </row>
    <row r="38" spans="1:3">
      <c r="A38" s="21"/>
      <c r="B38" s="4" t="s">
        <v>135</v>
      </c>
      <c r="C38" s="18">
        <v>0.5</v>
      </c>
    </row>
    <row r="39" spans="1:3">
      <c r="A39" s="21"/>
      <c r="B39" s="4" t="s">
        <v>136</v>
      </c>
      <c r="C39" s="18">
        <v>0.2</v>
      </c>
    </row>
    <row r="40" spans="1:3">
      <c r="A40" s="21"/>
      <c r="B40" s="4" t="s">
        <v>89</v>
      </c>
      <c r="C40" s="10" t="s">
        <v>90</v>
      </c>
    </row>
    <row r="41" spans="1:3">
      <c r="A41" s="21"/>
      <c r="B41" s="4" t="s">
        <v>110</v>
      </c>
      <c r="C41" s="10" t="s">
        <v>111</v>
      </c>
    </row>
    <row r="42" spans="1:3">
      <c r="A42" s="21"/>
      <c r="B42" s="7" t="s">
        <v>78</v>
      </c>
      <c r="C42" s="11" t="s">
        <v>112</v>
      </c>
    </row>
    <row r="43" spans="1:3">
      <c r="B43" s="4"/>
      <c r="C43" s="10"/>
    </row>
    <row r="44" spans="1:3" ht="12.75" customHeight="1">
      <c r="A44" s="21" t="s">
        <v>148</v>
      </c>
      <c r="B44" s="4" t="s">
        <v>147</v>
      </c>
      <c r="C44" s="20"/>
    </row>
    <row r="45" spans="1:3" ht="12.75" customHeight="1">
      <c r="A45" s="21"/>
      <c r="B45" s="4" t="s">
        <v>89</v>
      </c>
      <c r="C45" s="10" t="s">
        <v>90</v>
      </c>
    </row>
    <row r="46" spans="1:3">
      <c r="A46" s="21"/>
      <c r="B46" s="4" t="s">
        <v>156</v>
      </c>
      <c r="C46" s="14">
        <v>0.15</v>
      </c>
    </row>
    <row r="47" spans="1:3">
      <c r="A47" s="21"/>
      <c r="B47" s="4"/>
      <c r="C47" s="10"/>
    </row>
    <row r="48" spans="1:3" ht="12.75" customHeight="1">
      <c r="A48" s="21"/>
      <c r="B48" s="4" t="s">
        <v>93</v>
      </c>
      <c r="C48" s="10" t="s">
        <v>99</v>
      </c>
    </row>
    <row r="49" spans="1:4">
      <c r="A49" s="21"/>
      <c r="B49" s="4" t="s">
        <v>107</v>
      </c>
      <c r="C49" s="13">
        <v>2.5000000000000001E-2</v>
      </c>
    </row>
    <row r="50" spans="1:4">
      <c r="A50" s="21"/>
      <c r="B50" s="4" t="s">
        <v>120</v>
      </c>
      <c r="C50" s="13">
        <v>2.5000000000000001E-2</v>
      </c>
    </row>
    <row r="51" spans="1:4">
      <c r="A51" s="21"/>
      <c r="B51" s="4"/>
      <c r="C51" s="1"/>
    </row>
    <row r="52" spans="1:4">
      <c r="A52" s="21"/>
      <c r="B52" s="4" t="s">
        <v>95</v>
      </c>
      <c r="C52" s="10" t="s">
        <v>105</v>
      </c>
    </row>
    <row r="53" spans="1:4">
      <c r="A53" s="21"/>
      <c r="B53" s="4" t="s">
        <v>107</v>
      </c>
      <c r="C53" s="13">
        <v>3.5000000000000003E-2</v>
      </c>
    </row>
    <row r="54" spans="1:4">
      <c r="A54" s="21"/>
      <c r="B54" s="4" t="s">
        <v>120</v>
      </c>
      <c r="C54" s="13">
        <v>3.5000000000000003E-2</v>
      </c>
    </row>
    <row r="55" spans="1:4">
      <c r="A55" s="4"/>
      <c r="B55" s="4"/>
      <c r="C55" s="13"/>
    </row>
    <row r="56" spans="1:4">
      <c r="A56" s="21" t="s">
        <v>92</v>
      </c>
      <c r="B56" s="4" t="s">
        <v>94</v>
      </c>
      <c r="C56" s="10" t="s">
        <v>101</v>
      </c>
    </row>
    <row r="57" spans="1:4">
      <c r="A57" s="21"/>
      <c r="B57" s="4" t="s">
        <v>118</v>
      </c>
      <c r="C57" s="10" t="s">
        <v>119</v>
      </c>
      <c r="D57" s="1" t="s">
        <v>144</v>
      </c>
    </row>
    <row r="58" spans="1:4">
      <c r="A58" s="21"/>
      <c r="B58" s="4"/>
      <c r="C58" s="17"/>
    </row>
    <row r="59" spans="1:4">
      <c r="A59" s="21"/>
      <c r="B59" s="4" t="s">
        <v>10</v>
      </c>
      <c r="C59" s="10" t="s">
        <v>17</v>
      </c>
    </row>
    <row r="60" spans="1:4">
      <c r="A60" s="21"/>
      <c r="B60" s="4" t="s">
        <v>11</v>
      </c>
      <c r="C60" s="10" t="s">
        <v>31</v>
      </c>
    </row>
    <row r="61" spans="1:4">
      <c r="A61" s="21"/>
      <c r="B61" s="4" t="s">
        <v>12</v>
      </c>
      <c r="C61" s="10">
        <v>4602</v>
      </c>
    </row>
    <row r="62" spans="1:4">
      <c r="A62" s="21"/>
      <c r="B62" s="4" t="s">
        <v>13</v>
      </c>
      <c r="C62" s="10">
        <v>130900058</v>
      </c>
    </row>
    <row r="63" spans="1:4">
      <c r="B63" s="4"/>
      <c r="C63" s="10"/>
    </row>
    <row r="64" spans="1:4">
      <c r="A64" s="21" t="s">
        <v>149</v>
      </c>
      <c r="B64" s="4" t="s">
        <v>114</v>
      </c>
      <c r="C64" s="14">
        <v>12</v>
      </c>
    </row>
    <row r="65" spans="1:3">
      <c r="A65" s="21"/>
      <c r="B65" s="1" t="s">
        <v>115</v>
      </c>
      <c r="C65" s="19">
        <v>0</v>
      </c>
    </row>
    <row r="66" spans="1:3">
      <c r="A66" s="21"/>
      <c r="B66" s="4" t="s">
        <v>113</v>
      </c>
      <c r="C66" s="14">
        <v>12</v>
      </c>
    </row>
    <row r="67" spans="1:3">
      <c r="A67" s="21"/>
      <c r="B67" s="4" t="s">
        <v>116</v>
      </c>
      <c r="C67" s="14" t="s">
        <v>117</v>
      </c>
    </row>
    <row r="69" spans="1:3">
      <c r="A69" s="21" t="s">
        <v>150</v>
      </c>
      <c r="B69" s="4" t="s">
        <v>114</v>
      </c>
      <c r="C69" s="14">
        <v>7</v>
      </c>
    </row>
    <row r="70" spans="1:3">
      <c r="A70" s="21"/>
      <c r="B70" s="1" t="s">
        <v>115</v>
      </c>
      <c r="C70" s="19">
        <v>0</v>
      </c>
    </row>
    <row r="71" spans="1:3">
      <c r="A71" s="21"/>
      <c r="B71" s="4" t="s">
        <v>113</v>
      </c>
      <c r="C71" s="14">
        <v>7</v>
      </c>
    </row>
    <row r="72" spans="1:3">
      <c r="A72" s="21"/>
      <c r="B72" s="4" t="s">
        <v>116</v>
      </c>
      <c r="C72" s="14" t="s">
        <v>117</v>
      </c>
    </row>
    <row r="74" spans="1:3">
      <c r="A74" s="21" t="s">
        <v>162</v>
      </c>
      <c r="B74" s="4" t="s">
        <v>114</v>
      </c>
      <c r="C74" s="14">
        <v>7</v>
      </c>
    </row>
    <row r="75" spans="1:3">
      <c r="A75" s="21"/>
      <c r="B75" s="1" t="s">
        <v>115</v>
      </c>
      <c r="C75" s="19">
        <v>0</v>
      </c>
    </row>
    <row r="76" spans="1:3">
      <c r="A76" s="21"/>
      <c r="B76" s="4" t="s">
        <v>113</v>
      </c>
      <c r="C76" s="14">
        <v>7</v>
      </c>
    </row>
    <row r="77" spans="1:3">
      <c r="A77" s="21"/>
      <c r="B77" s="4" t="s">
        <v>116</v>
      </c>
      <c r="C77" s="14" t="s">
        <v>117</v>
      </c>
    </row>
    <row r="79" spans="1:3">
      <c r="A79" s="21" t="s">
        <v>161</v>
      </c>
      <c r="B79" s="4" t="s">
        <v>114</v>
      </c>
      <c r="C79" s="14">
        <v>7</v>
      </c>
    </row>
    <row r="80" spans="1:3">
      <c r="A80" s="21"/>
      <c r="B80" s="1" t="s">
        <v>115</v>
      </c>
      <c r="C80" s="19">
        <v>0</v>
      </c>
    </row>
    <row r="81" spans="1:3">
      <c r="A81" s="21"/>
      <c r="B81" s="4" t="s">
        <v>113</v>
      </c>
      <c r="C81" s="14">
        <v>7</v>
      </c>
    </row>
    <row r="82" spans="1:3">
      <c r="A82" s="21"/>
      <c r="B82" s="4" t="s">
        <v>116</v>
      </c>
      <c r="C82" s="14" t="s">
        <v>117</v>
      </c>
    </row>
    <row r="84" spans="1:3">
      <c r="A84" s="21" t="s">
        <v>151</v>
      </c>
      <c r="B84" s="4" t="s">
        <v>114</v>
      </c>
      <c r="C84" s="14">
        <v>7</v>
      </c>
    </row>
    <row r="85" spans="1:3">
      <c r="A85" s="21"/>
      <c r="B85" s="1" t="s">
        <v>115</v>
      </c>
      <c r="C85" s="19">
        <v>0</v>
      </c>
    </row>
    <row r="86" spans="1:3">
      <c r="A86" s="21"/>
      <c r="B86" s="4" t="s">
        <v>113</v>
      </c>
      <c r="C86" s="14">
        <v>7</v>
      </c>
    </row>
    <row r="87" spans="1:3">
      <c r="A87" s="21"/>
      <c r="B87" s="4" t="s">
        <v>116</v>
      </c>
      <c r="C87" s="14" t="s">
        <v>117</v>
      </c>
    </row>
    <row r="89" spans="1:3">
      <c r="A89" s="22" t="s">
        <v>143</v>
      </c>
      <c r="B89" s="1" t="s">
        <v>159</v>
      </c>
      <c r="C89" s="10" t="s">
        <v>145</v>
      </c>
    </row>
    <row r="90" spans="1:3">
      <c r="A90" s="22"/>
      <c r="B90" s="1" t="s">
        <v>160</v>
      </c>
      <c r="C90" s="10" t="s">
        <v>145</v>
      </c>
    </row>
    <row r="91" spans="1:3">
      <c r="A91" s="22"/>
      <c r="B91" s="4" t="s">
        <v>121</v>
      </c>
      <c r="C91" s="10" t="s">
        <v>145</v>
      </c>
    </row>
    <row r="92" spans="1:3">
      <c r="A92" s="22"/>
      <c r="B92" s="4" t="s">
        <v>125</v>
      </c>
      <c r="C92" s="10" t="s">
        <v>145</v>
      </c>
    </row>
    <row r="93" spans="1:3">
      <c r="A93" s="22"/>
      <c r="B93" s="4" t="s">
        <v>126</v>
      </c>
      <c r="C93" s="10" t="s">
        <v>145</v>
      </c>
    </row>
    <row r="94" spans="1:3">
      <c r="A94" s="22"/>
      <c r="B94" s="4" t="s">
        <v>122</v>
      </c>
      <c r="C94" s="10" t="s">
        <v>145</v>
      </c>
    </row>
    <row r="95" spans="1:3">
      <c r="A95" s="22"/>
      <c r="B95" s="4" t="s">
        <v>152</v>
      </c>
      <c r="C95" s="10" t="s">
        <v>145</v>
      </c>
    </row>
    <row r="96" spans="1:3">
      <c r="A96" s="22"/>
      <c r="B96" s="4" t="s">
        <v>163</v>
      </c>
      <c r="C96" s="10" t="s">
        <v>145</v>
      </c>
    </row>
    <row r="97" spans="1:3">
      <c r="A97" s="22"/>
      <c r="B97" s="4" t="s">
        <v>164</v>
      </c>
      <c r="C97" s="10" t="s">
        <v>145</v>
      </c>
    </row>
    <row r="98" spans="1:3">
      <c r="A98" s="22"/>
      <c r="B98" s="4" t="s">
        <v>165</v>
      </c>
      <c r="C98" s="10" t="s">
        <v>145</v>
      </c>
    </row>
    <row r="99" spans="1:3">
      <c r="A99" s="22"/>
      <c r="B99" s="4" t="s">
        <v>123</v>
      </c>
      <c r="C99" s="10" t="s">
        <v>145</v>
      </c>
    </row>
    <row r="100" spans="1:3">
      <c r="A100" s="22"/>
      <c r="B100" s="4" t="s">
        <v>153</v>
      </c>
      <c r="C100" s="10" t="s">
        <v>145</v>
      </c>
    </row>
    <row r="101" spans="1:3">
      <c r="A101" s="22"/>
      <c r="B101" s="4" t="s">
        <v>154</v>
      </c>
      <c r="C101" s="10" t="s">
        <v>145</v>
      </c>
    </row>
    <row r="102" spans="1:3">
      <c r="A102" s="22"/>
      <c r="B102" s="4" t="s">
        <v>155</v>
      </c>
      <c r="C102" s="10" t="s">
        <v>145</v>
      </c>
    </row>
    <row r="103" spans="1:3">
      <c r="A103" s="22"/>
      <c r="B103" s="4" t="s">
        <v>127</v>
      </c>
      <c r="C103" s="10" t="s">
        <v>145</v>
      </c>
    </row>
    <row r="104" spans="1:3">
      <c r="A104" s="22"/>
      <c r="B104" s="4" t="s">
        <v>128</v>
      </c>
      <c r="C104" s="10" t="s">
        <v>145</v>
      </c>
    </row>
    <row r="105" spans="1:3">
      <c r="A105" s="22"/>
      <c r="B105" s="4" t="s">
        <v>157</v>
      </c>
      <c r="C105" s="10" t="s">
        <v>145</v>
      </c>
    </row>
    <row r="106" spans="1:3">
      <c r="A106" s="22"/>
      <c r="B106" s="4" t="s">
        <v>129</v>
      </c>
      <c r="C106" s="10" t="s">
        <v>145</v>
      </c>
    </row>
    <row r="107" spans="1:3">
      <c r="A107" s="22"/>
      <c r="B107" s="4" t="s">
        <v>138</v>
      </c>
      <c r="C107" s="10" t="s">
        <v>145</v>
      </c>
    </row>
    <row r="108" spans="1:3">
      <c r="A108" s="22"/>
      <c r="B108" s="4" t="s">
        <v>158</v>
      </c>
      <c r="C108" s="10" t="s">
        <v>145</v>
      </c>
    </row>
    <row r="109" spans="1:3">
      <c r="A109" s="22"/>
      <c r="B109" s="4" t="s">
        <v>139</v>
      </c>
      <c r="C109" s="10" t="s">
        <v>145</v>
      </c>
    </row>
    <row r="110" spans="1:3">
      <c r="A110" s="22"/>
      <c r="B110" s="4" t="s">
        <v>140</v>
      </c>
      <c r="C110" s="10" t="s">
        <v>145</v>
      </c>
    </row>
    <row r="111" spans="1:3">
      <c r="A111" s="22"/>
      <c r="B111" s="4" t="s">
        <v>141</v>
      </c>
      <c r="C111" s="10" t="s">
        <v>145</v>
      </c>
    </row>
    <row r="112" spans="1:3">
      <c r="A112" s="22"/>
      <c r="B112" s="4" t="s">
        <v>142</v>
      </c>
      <c r="C112" s="10" t="s">
        <v>145</v>
      </c>
    </row>
    <row r="113" spans="1:3">
      <c r="A113" s="22"/>
      <c r="B113" s="4" t="s">
        <v>124</v>
      </c>
      <c r="C113" s="10" t="s">
        <v>145</v>
      </c>
    </row>
    <row r="114" spans="1:3">
      <c r="B114" s="4"/>
      <c r="C114" s="10"/>
    </row>
    <row r="115" spans="1:3">
      <c r="B115" s="4"/>
      <c r="C115" s="10"/>
    </row>
    <row r="117" spans="1:3">
      <c r="B117" s="2" t="s">
        <v>81</v>
      </c>
    </row>
    <row r="119" spans="1:3">
      <c r="B119" s="2" t="s">
        <v>35</v>
      </c>
    </row>
    <row r="120" spans="1:3">
      <c r="B120" s="1" t="s">
        <v>36</v>
      </c>
    </row>
    <row r="121" spans="1:3">
      <c r="B121" s="1" t="s">
        <v>37</v>
      </c>
    </row>
    <row r="123" spans="1:3">
      <c r="B123" s="2" t="s">
        <v>39</v>
      </c>
    </row>
    <row r="124" spans="1:3">
      <c r="B124" s="1" t="s">
        <v>43</v>
      </c>
      <c r="C124" s="9" t="s">
        <v>42</v>
      </c>
    </row>
    <row r="125" spans="1:3">
      <c r="B125" s="1" t="s">
        <v>40</v>
      </c>
      <c r="C125" s="9" t="s">
        <v>41</v>
      </c>
    </row>
    <row r="127" spans="1:3">
      <c r="B127" s="2" t="s">
        <v>82</v>
      </c>
    </row>
    <row r="128" spans="1:3">
      <c r="B128" s="1" t="s">
        <v>83</v>
      </c>
      <c r="C128" s="9" t="s">
        <v>85</v>
      </c>
    </row>
    <row r="129" spans="2:3">
      <c r="B129" s="1" t="s">
        <v>84</v>
      </c>
      <c r="C129" s="9" t="s">
        <v>86</v>
      </c>
    </row>
    <row r="132" spans="2:3" ht="15">
      <c r="B132" s="3" t="s">
        <v>44</v>
      </c>
      <c r="C132" s="15" t="s">
        <v>45</v>
      </c>
    </row>
    <row r="133" spans="2:3" ht="15">
      <c r="B133" s="3" t="s">
        <v>46</v>
      </c>
      <c r="C133" s="16" t="s">
        <v>47</v>
      </c>
    </row>
    <row r="134" spans="2:3" ht="15">
      <c r="B134" s="3" t="s">
        <v>48</v>
      </c>
      <c r="C134" s="16" t="s">
        <v>49</v>
      </c>
    </row>
    <row r="135" spans="2:3" ht="15">
      <c r="B135" s="3" t="s">
        <v>50</v>
      </c>
      <c r="C135" s="16" t="s">
        <v>51</v>
      </c>
    </row>
    <row r="136" spans="2:3" ht="15">
      <c r="B136" s="3" t="s">
        <v>52</v>
      </c>
      <c r="C136" s="16" t="s">
        <v>53</v>
      </c>
    </row>
    <row r="137" spans="2:3" ht="15">
      <c r="B137" s="3" t="s">
        <v>54</v>
      </c>
      <c r="C137" s="16" t="s">
        <v>55</v>
      </c>
    </row>
    <row r="138" spans="2:3" ht="15">
      <c r="B138" s="3" t="s">
        <v>56</v>
      </c>
      <c r="C138" s="16" t="s">
        <v>57</v>
      </c>
    </row>
    <row r="139" spans="2:3" ht="15">
      <c r="B139" s="3" t="s">
        <v>58</v>
      </c>
      <c r="C139" s="16" t="s">
        <v>59</v>
      </c>
    </row>
    <row r="140" spans="2:3" ht="15">
      <c r="B140" s="3" t="s">
        <v>60</v>
      </c>
      <c r="C140" s="16" t="s">
        <v>61</v>
      </c>
    </row>
    <row r="141" spans="2:3" ht="15">
      <c r="B141" s="3" t="s">
        <v>62</v>
      </c>
      <c r="C141" s="16" t="s">
        <v>63</v>
      </c>
    </row>
    <row r="142" spans="2:3" ht="15">
      <c r="B142" s="3" t="s">
        <v>64</v>
      </c>
      <c r="C142" s="16" t="s">
        <v>65</v>
      </c>
    </row>
    <row r="143" spans="2:3" ht="15">
      <c r="B143" s="3" t="s">
        <v>66</v>
      </c>
      <c r="C143" s="16" t="s">
        <v>67</v>
      </c>
    </row>
    <row r="144" spans="2:3" ht="15">
      <c r="B144" s="3" t="s">
        <v>68</v>
      </c>
      <c r="C144" s="16" t="s">
        <v>69</v>
      </c>
    </row>
    <row r="146" spans="2:2">
      <c r="B146" s="6" t="s">
        <v>89</v>
      </c>
    </row>
    <row r="147" spans="2:2">
      <c r="B147" s="1" t="s">
        <v>90</v>
      </c>
    </row>
    <row r="148" spans="2:2">
      <c r="B148" s="1" t="s">
        <v>91</v>
      </c>
    </row>
    <row r="150" spans="2:2">
      <c r="B150" s="2" t="s">
        <v>96</v>
      </c>
    </row>
    <row r="151" spans="2:2">
      <c r="B151" s="1" t="s">
        <v>106</v>
      </c>
    </row>
    <row r="152" spans="2:2">
      <c r="B152" s="1" t="s">
        <v>98</v>
      </c>
    </row>
    <row r="153" spans="2:2">
      <c r="B153" s="1" t="s">
        <v>99</v>
      </c>
    </row>
    <row r="154" spans="2:2">
      <c r="B154" s="1" t="s">
        <v>97</v>
      </c>
    </row>
    <row r="155" spans="2:2">
      <c r="B155" s="1" t="s">
        <v>105</v>
      </c>
    </row>
    <row r="157" spans="2:2">
      <c r="B157" s="2" t="s">
        <v>94</v>
      </c>
    </row>
    <row r="158" spans="2:2">
      <c r="B158" s="1" t="s">
        <v>102</v>
      </c>
    </row>
    <row r="159" spans="2:2">
      <c r="B159" s="1" t="s">
        <v>103</v>
      </c>
    </row>
    <row r="160" spans="2:2">
      <c r="B160" s="1" t="s">
        <v>100</v>
      </c>
    </row>
    <row r="161" spans="2:2">
      <c r="B161" s="1" t="s">
        <v>101</v>
      </c>
    </row>
    <row r="162" spans="2:2">
      <c r="B162" s="1" t="s">
        <v>104</v>
      </c>
    </row>
  </sheetData>
  <sortState ref="B104:B108">
    <sortCondition ref="B104"/>
  </sortState>
  <mergeCells count="12">
    <mergeCell ref="A79:A82"/>
    <mergeCell ref="A84:A87"/>
    <mergeCell ref="A89:A113"/>
    <mergeCell ref="A11:A19"/>
    <mergeCell ref="A2:A9"/>
    <mergeCell ref="A21:A28"/>
    <mergeCell ref="A30:A42"/>
    <mergeCell ref="A74:A77"/>
    <mergeCell ref="A56:A62"/>
    <mergeCell ref="A44:A54"/>
    <mergeCell ref="A64:A67"/>
    <mergeCell ref="A69:A72"/>
  </mergeCells>
  <dataValidations count="6">
    <dataValidation type="list" allowBlank="1" showInputMessage="1" showErrorMessage="1" sqref="C52 C48">
      <formula1>$B$151:$B$155</formula1>
    </dataValidation>
    <dataValidation type="list" allowBlank="1" showInputMessage="1" showErrorMessage="1" sqref="C56">
      <formula1>$B$158:$B$162</formula1>
    </dataValidation>
    <dataValidation type="list" allowBlank="1" showInputMessage="1" showErrorMessage="1" sqref="C40 C45">
      <formula1>$B$147:$B$148</formula1>
    </dataValidation>
    <dataValidation type="list" allowBlank="1" showInputMessage="1" showErrorMessage="1" sqref="C10 C3">
      <formula1>$B$124:$B$125</formula1>
    </dataValidation>
    <dataValidation type="list" allowBlank="1" showInputMessage="1" showErrorMessage="1" sqref="C2">
      <formula1>$B$120:$B$121</formula1>
    </dataValidation>
    <dataValidation type="list" allowBlank="1" showInputMessage="1" showErrorMessage="1" sqref="C4">
      <formula1>$B$128:$B$129</formula1>
    </dataValidation>
  </dataValidations>
  <hyperlinks>
    <hyperlink ref="C28" r:id="rId1"/>
  </hyperlinks>
  <pageMargins left="0.511811024" right="0.511811024" top="0.78740157499999996" bottom="0.78740157499999996" header="0.31496062000000002" footer="0.31496062000000002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selection activeCell="A14" sqref="A14"/>
    </sheetView>
  </sheetViews>
  <sheetFormatPr defaultRowHeight="15"/>
  <cols>
    <col min="1" max="1" width="27" bestFit="1" customWidth="1"/>
    <col min="3" max="3" width="22.28515625" bestFit="1" customWidth="1"/>
    <col min="5" max="5" width="14.85546875" customWidth="1"/>
    <col min="6" max="6" width="11.140625" customWidth="1"/>
    <col min="7" max="7" width="30.28515625" customWidth="1"/>
    <col min="8" max="8" width="27.140625" customWidth="1"/>
  </cols>
  <sheetData>
    <row r="1" spans="1:8">
      <c r="G1" s="29" t="s">
        <v>222</v>
      </c>
      <c r="H1" s="29" t="s">
        <v>223</v>
      </c>
    </row>
    <row r="3" spans="1:8">
      <c r="G3" t="s">
        <v>166</v>
      </c>
      <c r="H3" t="s">
        <v>166</v>
      </c>
    </row>
    <row r="4" spans="1:8">
      <c r="G4" t="s">
        <v>192</v>
      </c>
      <c r="H4" t="s">
        <v>204</v>
      </c>
    </row>
    <row r="5" spans="1:8">
      <c r="G5" t="s">
        <v>204</v>
      </c>
      <c r="H5" t="s">
        <v>207</v>
      </c>
    </row>
    <row r="6" spans="1:8">
      <c r="G6" t="s">
        <v>207</v>
      </c>
      <c r="H6" t="s">
        <v>192</v>
      </c>
    </row>
    <row r="8" spans="1:8" ht="15.75" thickBot="1">
      <c r="A8" s="25" t="s">
        <v>44</v>
      </c>
      <c r="B8" t="s">
        <v>180</v>
      </c>
      <c r="C8" t="s">
        <v>192</v>
      </c>
      <c r="D8" t="s">
        <v>220</v>
      </c>
      <c r="E8" t="s">
        <v>204</v>
      </c>
      <c r="F8" t="s">
        <v>207</v>
      </c>
      <c r="G8" t="s">
        <v>203</v>
      </c>
      <c r="H8" t="s">
        <v>221</v>
      </c>
    </row>
    <row r="9" spans="1:8">
      <c r="A9" s="26" t="s">
        <v>46</v>
      </c>
      <c r="B9" t="s">
        <v>167</v>
      </c>
      <c r="C9" t="s">
        <v>181</v>
      </c>
      <c r="D9" t="s">
        <v>195</v>
      </c>
      <c r="E9">
        <v>2016</v>
      </c>
      <c r="F9" s="24" t="s">
        <v>208</v>
      </c>
      <c r="G9" s="30" t="str">
        <f t="shared" ref="G9:G20" si="0">CONCATENATE(B9,"-",D9,"-",E9,F9)</f>
        <v>CIN-CIMARK-201601</v>
      </c>
      <c r="H9" s="30" t="str">
        <f t="shared" ref="H9:H20" si="1">CONCATENATE(B9,"-",E9,F9,"-",D9)</f>
        <v>CIN-201601-CIMARK</v>
      </c>
    </row>
    <row r="10" spans="1:8">
      <c r="A10" s="27" t="s">
        <v>48</v>
      </c>
      <c r="B10" t="s">
        <v>168</v>
      </c>
      <c r="C10" t="s">
        <v>182</v>
      </c>
      <c r="D10" t="s">
        <v>196</v>
      </c>
      <c r="E10">
        <v>2016</v>
      </c>
      <c r="F10" s="24" t="s">
        <v>209</v>
      </c>
      <c r="G10" s="30" t="str">
        <f t="shared" si="0"/>
        <v>CIR-SOLEIA-201602</v>
      </c>
      <c r="H10" s="30" t="str">
        <f t="shared" si="1"/>
        <v>CIR-201602-SOLEIA</v>
      </c>
    </row>
    <row r="11" spans="1:8">
      <c r="A11" s="26" t="s">
        <v>50</v>
      </c>
      <c r="B11" t="s">
        <v>169</v>
      </c>
      <c r="C11" t="s">
        <v>183</v>
      </c>
      <c r="D11" t="s">
        <v>194</v>
      </c>
      <c r="E11">
        <v>2016</v>
      </c>
      <c r="F11" s="24" t="s">
        <v>210</v>
      </c>
      <c r="G11" s="30" t="str">
        <f t="shared" si="0"/>
        <v>CLA-BETHOV-201603</v>
      </c>
      <c r="H11" s="30" t="str">
        <f t="shared" si="1"/>
        <v>CLA-201603-BETHOV</v>
      </c>
    </row>
    <row r="12" spans="1:8">
      <c r="A12" s="27" t="s">
        <v>52</v>
      </c>
      <c r="B12" t="s">
        <v>170</v>
      </c>
      <c r="C12" t="s">
        <v>184</v>
      </c>
      <c r="D12" t="s">
        <v>193</v>
      </c>
      <c r="E12">
        <v>2016</v>
      </c>
      <c r="F12" s="24" t="s">
        <v>211</v>
      </c>
      <c r="G12" s="30" t="str">
        <f t="shared" si="0"/>
        <v>DAN-CLRAIA-201604</v>
      </c>
      <c r="H12" s="30" t="str">
        <f t="shared" si="1"/>
        <v>DAN-201604-CLRAIA</v>
      </c>
    </row>
    <row r="13" spans="1:8">
      <c r="A13" s="26" t="s">
        <v>54</v>
      </c>
      <c r="B13" t="s">
        <v>172</v>
      </c>
      <c r="C13" t="s">
        <v>205</v>
      </c>
      <c r="D13" t="s">
        <v>206</v>
      </c>
      <c r="E13">
        <v>2016</v>
      </c>
      <c r="F13" s="24" t="s">
        <v>212</v>
      </c>
      <c r="G13" s="30" t="str">
        <f t="shared" si="0"/>
        <v>OUT-BOCELL-201605</v>
      </c>
      <c r="H13" s="30" t="str">
        <f t="shared" si="1"/>
        <v>OUT-201605-BOCELL</v>
      </c>
    </row>
    <row r="14" spans="1:8">
      <c r="A14" s="27" t="s">
        <v>56</v>
      </c>
      <c r="B14" t="s">
        <v>171</v>
      </c>
      <c r="C14" t="s">
        <v>185</v>
      </c>
      <c r="D14" t="s">
        <v>224</v>
      </c>
      <c r="E14">
        <v>2016</v>
      </c>
      <c r="F14" s="24" t="s">
        <v>213</v>
      </c>
      <c r="G14" s="30" t="str">
        <f t="shared" si="0"/>
        <v>ESP-VOLFEM-201606</v>
      </c>
      <c r="H14" s="30" t="str">
        <f t="shared" si="1"/>
        <v>ESP-201606-VOLFEM</v>
      </c>
    </row>
    <row r="15" spans="1:8">
      <c r="A15" s="28" t="s">
        <v>174</v>
      </c>
      <c r="B15" t="s">
        <v>173</v>
      </c>
      <c r="C15" t="s">
        <v>186</v>
      </c>
      <c r="D15" t="s">
        <v>197</v>
      </c>
      <c r="E15">
        <v>2016</v>
      </c>
      <c r="F15" s="24" t="s">
        <v>214</v>
      </c>
      <c r="G15" s="30" t="str">
        <f t="shared" si="0"/>
        <v>EXP-HENDRI-201607</v>
      </c>
      <c r="H15" s="30" t="str">
        <f t="shared" si="1"/>
        <v>EXP-201607-HENDRI</v>
      </c>
    </row>
    <row r="16" spans="1:8">
      <c r="A16" s="27" t="s">
        <v>60</v>
      </c>
      <c r="B16" t="s">
        <v>175</v>
      </c>
      <c r="C16" t="s">
        <v>187</v>
      </c>
      <c r="D16" t="s">
        <v>198</v>
      </c>
      <c r="E16">
        <v>2016</v>
      </c>
      <c r="F16" s="24" t="s">
        <v>215</v>
      </c>
      <c r="G16" s="30" t="str">
        <f t="shared" si="0"/>
        <v>EVE-DNOIVA-201608</v>
      </c>
      <c r="H16" s="30" t="str">
        <f t="shared" si="1"/>
        <v>EVE-201608-DNOIVA</v>
      </c>
    </row>
    <row r="17" spans="1:8">
      <c r="A17" s="26" t="s">
        <v>62</v>
      </c>
      <c r="B17" t="s">
        <v>176</v>
      </c>
      <c r="C17" t="s">
        <v>188</v>
      </c>
      <c r="D17" t="s">
        <v>199</v>
      </c>
      <c r="E17">
        <v>2016</v>
      </c>
      <c r="F17" s="24" t="s">
        <v>216</v>
      </c>
      <c r="G17" s="30" t="str">
        <f t="shared" si="0"/>
        <v>FES-BIROSK-201609</v>
      </c>
      <c r="H17" s="30" t="str">
        <f t="shared" si="1"/>
        <v>FES-201609-BIROSK</v>
      </c>
    </row>
    <row r="18" spans="1:8">
      <c r="A18" s="27" t="s">
        <v>64</v>
      </c>
      <c r="B18" t="s">
        <v>177</v>
      </c>
      <c r="C18" t="s">
        <v>189</v>
      </c>
      <c r="D18" t="s">
        <v>200</v>
      </c>
      <c r="E18">
        <v>2016</v>
      </c>
      <c r="F18" s="24" t="s">
        <v>217</v>
      </c>
      <c r="G18" s="30" t="str">
        <f t="shared" si="0"/>
        <v>SHO-LEALEO-201610</v>
      </c>
      <c r="H18" s="30" t="str">
        <f t="shared" si="1"/>
        <v>SHO-201610-LEALEO</v>
      </c>
    </row>
    <row r="19" spans="1:8">
      <c r="A19" s="26" t="s">
        <v>66</v>
      </c>
      <c r="B19" t="s">
        <v>178</v>
      </c>
      <c r="C19" t="s">
        <v>190</v>
      </c>
      <c r="D19" t="s">
        <v>201</v>
      </c>
      <c r="E19">
        <v>2016</v>
      </c>
      <c r="F19" s="24" t="s">
        <v>218</v>
      </c>
      <c r="G19" s="30" t="str">
        <f t="shared" si="0"/>
        <v>TEA-RENAIS-201611</v>
      </c>
      <c r="H19" s="30" t="str">
        <f t="shared" si="1"/>
        <v>TEA-201611-RENAIS</v>
      </c>
    </row>
    <row r="20" spans="1:8">
      <c r="A20" s="27" t="s">
        <v>68</v>
      </c>
      <c r="B20" t="s">
        <v>179</v>
      </c>
      <c r="C20" t="s">
        <v>191</v>
      </c>
      <c r="D20" t="s">
        <v>202</v>
      </c>
      <c r="E20">
        <v>2016</v>
      </c>
      <c r="F20" s="24" t="s">
        <v>219</v>
      </c>
      <c r="G20" s="30" t="str">
        <f t="shared" si="0"/>
        <v>PAR-BECARR-201612</v>
      </c>
      <c r="H20" s="30" t="str">
        <f t="shared" si="1"/>
        <v>PAR-201612-BECARR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Contratos</vt:lpstr>
      <vt:lpstr>Codificacao Contratos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financeiro</dc:creator>
  <cp:lastModifiedBy>Emerson Capreti</cp:lastModifiedBy>
  <dcterms:created xsi:type="dcterms:W3CDTF">2013-04-23T16:29:13Z</dcterms:created>
  <dcterms:modified xsi:type="dcterms:W3CDTF">2016-04-22T15:42:53Z</dcterms:modified>
</cp:coreProperties>
</file>