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AdventOfCode\AOC_2023_5\"/>
    </mc:Choice>
  </mc:AlternateContent>
  <xr:revisionPtr revIDLastSave="0" documentId="13_ncr:1_{6CA73E77-D255-41BE-917A-7BF1707E55E3}" xr6:coauthVersionLast="45" xr6:coauthVersionMax="45" xr10:uidLastSave="{00000000-0000-0000-0000-000000000000}"/>
  <bookViews>
    <workbookView xWindow="-103" yWindow="-103" windowWidth="33120" windowHeight="18120" activeTab="7" xr2:uid="{14A569DD-D668-4192-ABBE-537A93F15F6A}"/>
  </bookViews>
  <sheets>
    <sheet name="seed to soil" sheetId="1" r:id="rId1"/>
    <sheet name="soil to fertilizer" sheetId="5" r:id="rId2"/>
    <sheet name="fertilizer to water" sheetId="6" r:id="rId3"/>
    <sheet name="water to light" sheetId="7" r:id="rId4"/>
    <sheet name="light to temperature" sheetId="8" r:id="rId5"/>
    <sheet name="temperature to humidity" sheetId="9" r:id="rId6"/>
    <sheet name="humidity to location" sheetId="10" r:id="rId7"/>
    <sheet name="seeds" sheetId="11" r:id="rId8"/>
  </sheets>
  <definedNames>
    <definedName name="_xlnm._FilterDatabase" localSheetId="2" hidden="1">'fertilizer to water'!$A$1:$E$1</definedName>
    <definedName name="_xlnm._FilterDatabase" localSheetId="6" hidden="1">'humidity to location'!$A$1:$E$1</definedName>
    <definedName name="_xlnm._FilterDatabase" localSheetId="4" hidden="1">'light to temperature'!$A$1:$D$1</definedName>
    <definedName name="_xlnm._FilterDatabase" localSheetId="0" hidden="1">'seed to soil'!$A$1:$E$1</definedName>
    <definedName name="_xlnm._FilterDatabase" localSheetId="7" hidden="1">seeds!$A$1:$H$1</definedName>
    <definedName name="_xlnm._FilterDatabase" localSheetId="1" hidden="1">'soil to fertilizer'!$A$1:$E$1</definedName>
    <definedName name="_xlnm._FilterDatabase" localSheetId="5" hidden="1">'temperature to humidity'!$A$1:$E$1</definedName>
    <definedName name="_xlnm._FilterDatabase" localSheetId="3" hidden="1">'water to light'!$A$1:$E$1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1" l="1"/>
  <c r="C2" i="11" s="1"/>
  <c r="D2" i="11" s="1"/>
  <c r="E2" i="11" s="1"/>
  <c r="F2" i="11" s="1"/>
  <c r="G2" i="11" s="1"/>
  <c r="H2" i="11" s="1"/>
  <c r="B3" i="11"/>
  <c r="C3" i="11" s="1"/>
  <c r="D3" i="11" s="1"/>
  <c r="E3" i="11" s="1"/>
  <c r="F3" i="11" s="1"/>
  <c r="G3" i="11" s="1"/>
  <c r="H3" i="11" s="1"/>
  <c r="B9" i="11"/>
  <c r="C9" i="11" s="1"/>
  <c r="D9" i="11" s="1"/>
  <c r="E9" i="11" s="1"/>
  <c r="F9" i="11" s="1"/>
  <c r="G9" i="11" s="1"/>
  <c r="H9" i="11" s="1"/>
  <c r="B10" i="11"/>
  <c r="C10" i="11" s="1"/>
  <c r="D10" i="11" s="1"/>
  <c r="E10" i="11" s="1"/>
  <c r="F10" i="11" s="1"/>
  <c r="G10" i="11" s="1"/>
  <c r="H10" i="11" s="1"/>
  <c r="B11" i="11"/>
  <c r="C11" i="11" s="1"/>
  <c r="D11" i="11" s="1"/>
  <c r="E11" i="11" s="1"/>
  <c r="F11" i="11" s="1"/>
  <c r="G11" i="11" s="1"/>
  <c r="H11" i="11" s="1"/>
  <c r="B12" i="11"/>
  <c r="C12" i="11" s="1"/>
  <c r="D12" i="11" s="1"/>
  <c r="E12" i="11" s="1"/>
  <c r="F12" i="11" s="1"/>
  <c r="G12" i="11" s="1"/>
  <c r="H12" i="11" s="1"/>
  <c r="B18" i="11"/>
  <c r="C18" i="11" s="1"/>
  <c r="D18" i="11" s="1"/>
  <c r="E18" i="11" s="1"/>
  <c r="F18" i="11" s="1"/>
  <c r="G18" i="11" s="1"/>
  <c r="H18" i="11" s="1"/>
  <c r="B15" i="11"/>
  <c r="C15" i="11" s="1"/>
  <c r="D15" i="11" s="1"/>
  <c r="E15" i="11" s="1"/>
  <c r="F15" i="11" s="1"/>
  <c r="G15" i="11" s="1"/>
  <c r="H15" i="11" s="1"/>
  <c r="B5" i="11"/>
  <c r="C5" i="11" s="1"/>
  <c r="D5" i="11" s="1"/>
  <c r="E5" i="11" s="1"/>
  <c r="F5" i="11" s="1"/>
  <c r="G5" i="11" s="1"/>
  <c r="H5" i="11" s="1"/>
  <c r="B6" i="11"/>
  <c r="C6" i="11" s="1"/>
  <c r="D6" i="11" s="1"/>
  <c r="E6" i="11" s="1"/>
  <c r="F6" i="11" s="1"/>
  <c r="G6" i="11" s="1"/>
  <c r="H6" i="11" s="1"/>
  <c r="B7" i="11"/>
  <c r="C7" i="11" s="1"/>
  <c r="D7" i="11" s="1"/>
  <c r="E7" i="11" s="1"/>
  <c r="F7" i="11" s="1"/>
  <c r="G7" i="11" s="1"/>
  <c r="H7" i="11" s="1"/>
  <c r="B16" i="11"/>
  <c r="C16" i="11" s="1"/>
  <c r="D16" i="11" s="1"/>
  <c r="E16" i="11" s="1"/>
  <c r="F16" i="11" s="1"/>
  <c r="G16" i="11" s="1"/>
  <c r="H16" i="11" s="1"/>
  <c r="B17" i="11"/>
  <c r="C17" i="11" s="1"/>
  <c r="D17" i="11" s="1"/>
  <c r="E17" i="11" s="1"/>
  <c r="F17" i="11" s="1"/>
  <c r="G17" i="11" s="1"/>
  <c r="H17" i="11" s="1"/>
  <c r="B19" i="11"/>
  <c r="C19" i="11" s="1"/>
  <c r="D19" i="11" s="1"/>
  <c r="E19" i="11" s="1"/>
  <c r="F19" i="11" s="1"/>
  <c r="G19" i="11" s="1"/>
  <c r="H19" i="11" s="1"/>
  <c r="B20" i="11"/>
  <c r="C20" i="11" s="1"/>
  <c r="D20" i="11" s="1"/>
  <c r="E20" i="11" s="1"/>
  <c r="F20" i="11" s="1"/>
  <c r="G20" i="11" s="1"/>
  <c r="H20" i="11" s="1"/>
  <c r="B13" i="11"/>
  <c r="C13" i="11" s="1"/>
  <c r="D13" i="11" s="1"/>
  <c r="E13" i="11" s="1"/>
  <c r="F13" i="11" s="1"/>
  <c r="G13" i="11" s="1"/>
  <c r="H13" i="11" s="1"/>
  <c r="B14" i="11"/>
  <c r="C14" i="11" s="1"/>
  <c r="D14" i="11" s="1"/>
  <c r="E14" i="11" s="1"/>
  <c r="F14" i="11" s="1"/>
  <c r="G14" i="11" s="1"/>
  <c r="H14" i="11" s="1"/>
  <c r="B4" i="11"/>
  <c r="C4" i="11" s="1"/>
  <c r="D4" i="11" s="1"/>
  <c r="E4" i="11" s="1"/>
  <c r="F4" i="11" s="1"/>
  <c r="G4" i="11" s="1"/>
  <c r="H4" i="11" s="1"/>
  <c r="B21" i="11"/>
  <c r="C21" i="11" s="1"/>
  <c r="D21" i="11" s="1"/>
  <c r="E21" i="11" s="1"/>
  <c r="F21" i="11" s="1"/>
  <c r="G21" i="11" s="1"/>
  <c r="H21" i="11" s="1"/>
  <c r="B8" i="11"/>
  <c r="C8" i="11" s="1"/>
  <c r="D8" i="11" s="1"/>
  <c r="E8" i="11" s="1"/>
  <c r="F8" i="11" s="1"/>
  <c r="G8" i="11" s="1"/>
  <c r="H8" i="11" s="1"/>
  <c r="E22" i="10" l="1"/>
  <c r="E22" i="9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23" i="6"/>
  <c r="E42" i="6"/>
  <c r="E43" i="6"/>
  <c r="E3" i="8"/>
  <c r="C27" i="6"/>
  <c r="C9" i="6"/>
  <c r="C5" i="6"/>
  <c r="C36" i="6"/>
  <c r="C43" i="6"/>
  <c r="C23" i="6"/>
  <c r="C13" i="6"/>
  <c r="C6" i="6"/>
  <c r="C37" i="6"/>
  <c r="C14" i="6"/>
  <c r="B14" i="6" s="1"/>
  <c r="D14" i="6" s="1"/>
  <c r="E15" i="6" s="1"/>
  <c r="C35" i="6"/>
  <c r="C7" i="6"/>
  <c r="B7" i="6" s="1"/>
  <c r="D7" i="6" s="1"/>
  <c r="E8" i="6" s="1"/>
  <c r="C16" i="6"/>
  <c r="B16" i="6" s="1"/>
  <c r="D16" i="6" s="1"/>
  <c r="E17" i="6" s="1"/>
  <c r="C28" i="6"/>
  <c r="C15" i="6"/>
  <c r="C41" i="6"/>
  <c r="C17" i="6"/>
  <c r="B17" i="6" s="1"/>
  <c r="D17" i="6" s="1"/>
  <c r="C2" i="6"/>
  <c r="C3" i="6"/>
  <c r="B3" i="6" s="1"/>
  <c r="D3" i="6" s="1"/>
  <c r="E4" i="6" s="1"/>
  <c r="C31" i="6"/>
  <c r="B31" i="6" s="1"/>
  <c r="D31" i="6" s="1"/>
  <c r="E32" i="6" s="1"/>
  <c r="C12" i="6"/>
  <c r="C4" i="6"/>
  <c r="C26" i="6"/>
  <c r="C38" i="6"/>
  <c r="B38" i="6" s="1"/>
  <c r="D38" i="6" s="1"/>
  <c r="E39" i="6" s="1"/>
  <c r="C20" i="6"/>
  <c r="C39" i="6"/>
  <c r="C29" i="6"/>
  <c r="B29" i="6" s="1"/>
  <c r="D29" i="6" s="1"/>
  <c r="E30" i="6" s="1"/>
  <c r="C8" i="6"/>
  <c r="B8" i="6" s="1"/>
  <c r="D8" i="6" s="1"/>
  <c r="E9" i="6" s="1"/>
  <c r="C21" i="6"/>
  <c r="B21" i="6" s="1"/>
  <c r="D21" i="6" s="1"/>
  <c r="E22" i="6" s="1"/>
  <c r="C11" i="6"/>
  <c r="B11" i="6" s="1"/>
  <c r="D11" i="6" s="1"/>
  <c r="E12" i="6" s="1"/>
  <c r="C40" i="6"/>
  <c r="B40" i="6" s="1"/>
  <c r="D40" i="6" s="1"/>
  <c r="E41" i="6" s="1"/>
  <c r="C18" i="6"/>
  <c r="B18" i="6" s="1"/>
  <c r="D18" i="6" s="1"/>
  <c r="E19" i="6" s="1"/>
  <c r="C33" i="6"/>
  <c r="B33" i="6" s="1"/>
  <c r="D33" i="6" s="1"/>
  <c r="E34" i="6" s="1"/>
  <c r="C34" i="6"/>
  <c r="B34" i="6" s="1"/>
  <c r="D34" i="6" s="1"/>
  <c r="E35" i="6" s="1"/>
  <c r="C25" i="6"/>
  <c r="B25" i="6" s="1"/>
  <c r="D25" i="6" s="1"/>
  <c r="E26" i="6" s="1"/>
  <c r="C32" i="6"/>
  <c r="B32" i="6" s="1"/>
  <c r="D32" i="6" s="1"/>
  <c r="C24" i="6"/>
  <c r="B24" i="6" s="1"/>
  <c r="D24" i="6" s="1"/>
  <c r="E25" i="6" s="1"/>
  <c r="C22" i="6"/>
  <c r="C42" i="6"/>
  <c r="B42" i="6" s="1"/>
  <c r="D42" i="6" s="1"/>
  <c r="C19" i="6"/>
  <c r="B19" i="6" s="1"/>
  <c r="D19" i="6" s="1"/>
  <c r="E20" i="6" s="1"/>
  <c r="C30" i="6"/>
  <c r="B27" i="6"/>
  <c r="D27" i="6" s="1"/>
  <c r="E28" i="6" s="1"/>
  <c r="B9" i="6"/>
  <c r="D9" i="6" s="1"/>
  <c r="E10" i="6" s="1"/>
  <c r="B5" i="6"/>
  <c r="D5" i="6" s="1"/>
  <c r="E6" i="6" s="1"/>
  <c r="B36" i="6"/>
  <c r="D36" i="6" s="1"/>
  <c r="E37" i="6" s="1"/>
  <c r="B43" i="6"/>
  <c r="D43" i="6" s="1"/>
  <c r="B23" i="6"/>
  <c r="D23" i="6" s="1"/>
  <c r="E24" i="6" s="1"/>
  <c r="B13" i="6"/>
  <c r="D13" i="6" s="1"/>
  <c r="E14" i="6" s="1"/>
  <c r="B6" i="6"/>
  <c r="D6" i="6" s="1"/>
  <c r="B37" i="6"/>
  <c r="D37" i="6" s="1"/>
  <c r="E38" i="6" s="1"/>
  <c r="B35" i="6"/>
  <c r="D35" i="6" s="1"/>
  <c r="E36" i="6" s="1"/>
  <c r="B28" i="6"/>
  <c r="D28" i="6" s="1"/>
  <c r="E29" i="6" s="1"/>
  <c r="B15" i="6"/>
  <c r="D15" i="6" s="1"/>
  <c r="B41" i="6"/>
  <c r="D41" i="6" s="1"/>
  <c r="B2" i="6"/>
  <c r="D2" i="6" s="1"/>
  <c r="E3" i="6" s="1"/>
  <c r="B12" i="6"/>
  <c r="D12" i="6" s="1"/>
  <c r="E13" i="6" s="1"/>
  <c r="B4" i="6"/>
  <c r="D4" i="6" s="1"/>
  <c r="E5" i="6" s="1"/>
  <c r="B26" i="6"/>
  <c r="D26" i="6" s="1"/>
  <c r="E27" i="6" s="1"/>
  <c r="B20" i="6"/>
  <c r="D20" i="6" s="1"/>
  <c r="B39" i="6"/>
  <c r="D39" i="6" s="1"/>
  <c r="E40" i="6" s="1"/>
  <c r="B22" i="6"/>
  <c r="D22" i="6" s="1"/>
  <c r="B30" i="6"/>
  <c r="D30" i="6" s="1"/>
  <c r="E31" i="6" s="1"/>
  <c r="D15" i="10"/>
  <c r="E16" i="10" s="1"/>
  <c r="D22" i="10"/>
  <c r="E23" i="10" s="1"/>
  <c r="C5" i="10"/>
  <c r="B5" i="10" s="1"/>
  <c r="D5" i="10" s="1"/>
  <c r="E6" i="10" s="1"/>
  <c r="C11" i="10"/>
  <c r="B11" i="10" s="1"/>
  <c r="D11" i="10" s="1"/>
  <c r="E12" i="10" s="1"/>
  <c r="C16" i="10"/>
  <c r="C15" i="10"/>
  <c r="C20" i="10"/>
  <c r="C22" i="10"/>
  <c r="C13" i="10"/>
  <c r="C17" i="10"/>
  <c r="C24" i="10"/>
  <c r="C10" i="10"/>
  <c r="C14" i="10"/>
  <c r="B14" i="10" s="1"/>
  <c r="D14" i="10" s="1"/>
  <c r="E15" i="10" s="1"/>
  <c r="C25" i="10"/>
  <c r="B25" i="10" s="1"/>
  <c r="D25" i="10" s="1"/>
  <c r="E26" i="10" s="1"/>
  <c r="C23" i="10"/>
  <c r="B23" i="10" s="1"/>
  <c r="D23" i="10" s="1"/>
  <c r="E24" i="10" s="1"/>
  <c r="C6" i="10"/>
  <c r="B6" i="10" s="1"/>
  <c r="D6" i="10" s="1"/>
  <c r="E7" i="10" s="1"/>
  <c r="C2" i="10"/>
  <c r="B2" i="10" s="1"/>
  <c r="D2" i="10" s="1"/>
  <c r="E3" i="10" s="1"/>
  <c r="C21" i="10"/>
  <c r="B21" i="10" s="1"/>
  <c r="D21" i="10" s="1"/>
  <c r="C8" i="10"/>
  <c r="B8" i="10" s="1"/>
  <c r="D8" i="10" s="1"/>
  <c r="E9" i="10" s="1"/>
  <c r="C3" i="10"/>
  <c r="B3" i="10" s="1"/>
  <c r="D3" i="10" s="1"/>
  <c r="E4" i="10" s="1"/>
  <c r="C26" i="10"/>
  <c r="B26" i="10" s="1"/>
  <c r="D26" i="10" s="1"/>
  <c r="E27" i="10" s="1"/>
  <c r="C29" i="10"/>
  <c r="B29" i="10" s="1"/>
  <c r="D29" i="10" s="1"/>
  <c r="C19" i="10"/>
  <c r="B19" i="10" s="1"/>
  <c r="D19" i="10" s="1"/>
  <c r="E20" i="10" s="1"/>
  <c r="C28" i="10"/>
  <c r="B28" i="10" s="1"/>
  <c r="D28" i="10" s="1"/>
  <c r="E29" i="10" s="1"/>
  <c r="C4" i="10"/>
  <c r="C7" i="10"/>
  <c r="C12" i="10"/>
  <c r="C9" i="10"/>
  <c r="C27" i="10"/>
  <c r="B27" i="10" s="1"/>
  <c r="D27" i="10" s="1"/>
  <c r="E28" i="10" s="1"/>
  <c r="B16" i="10"/>
  <c r="D16" i="10" s="1"/>
  <c r="E17" i="10" s="1"/>
  <c r="B15" i="10"/>
  <c r="B20" i="10"/>
  <c r="D20" i="10" s="1"/>
  <c r="E21" i="10" s="1"/>
  <c r="B22" i="10"/>
  <c r="B13" i="10"/>
  <c r="D13" i="10" s="1"/>
  <c r="B17" i="10"/>
  <c r="D17" i="10" s="1"/>
  <c r="E18" i="10" s="1"/>
  <c r="B24" i="10"/>
  <c r="D24" i="10" s="1"/>
  <c r="B10" i="10"/>
  <c r="D10" i="10" s="1"/>
  <c r="E11" i="10" s="1"/>
  <c r="B4" i="10"/>
  <c r="D4" i="10" s="1"/>
  <c r="E5" i="10" s="1"/>
  <c r="B7" i="10"/>
  <c r="D7" i="10" s="1"/>
  <c r="E8" i="10" s="1"/>
  <c r="B12" i="10"/>
  <c r="D12" i="10" s="1"/>
  <c r="E13" i="10" s="1"/>
  <c r="B9" i="10"/>
  <c r="D9" i="10" s="1"/>
  <c r="E10" i="10" s="1"/>
  <c r="C19" i="9"/>
  <c r="C11" i="9"/>
  <c r="C23" i="9"/>
  <c r="C5" i="9"/>
  <c r="B5" i="9" s="1"/>
  <c r="D5" i="9" s="1"/>
  <c r="E6" i="9" s="1"/>
  <c r="C20" i="9"/>
  <c r="B20" i="9" s="1"/>
  <c r="D20" i="9" s="1"/>
  <c r="E21" i="9" s="1"/>
  <c r="C3" i="9"/>
  <c r="B3" i="9" s="1"/>
  <c r="D3" i="9" s="1"/>
  <c r="C17" i="9"/>
  <c r="B17" i="9" s="1"/>
  <c r="D17" i="9" s="1"/>
  <c r="E18" i="9" s="1"/>
  <c r="C25" i="9"/>
  <c r="B25" i="9" s="1"/>
  <c r="D25" i="9" s="1"/>
  <c r="E26" i="9" s="1"/>
  <c r="C7" i="9"/>
  <c r="B7" i="9" s="1"/>
  <c r="D7" i="9" s="1"/>
  <c r="E8" i="9" s="1"/>
  <c r="C9" i="9"/>
  <c r="C2" i="9"/>
  <c r="C14" i="9"/>
  <c r="C22" i="9"/>
  <c r="C6" i="9"/>
  <c r="C18" i="9"/>
  <c r="B18" i="9" s="1"/>
  <c r="D18" i="9" s="1"/>
  <c r="E19" i="9" s="1"/>
  <c r="C26" i="9"/>
  <c r="B26" i="9" s="1"/>
  <c r="D26" i="9" s="1"/>
  <c r="E27" i="9" s="1"/>
  <c r="C13" i="9"/>
  <c r="B13" i="9" s="1"/>
  <c r="D13" i="9" s="1"/>
  <c r="E14" i="9" s="1"/>
  <c r="C27" i="9"/>
  <c r="B27" i="9" s="1"/>
  <c r="D27" i="9" s="1"/>
  <c r="E28" i="9" s="1"/>
  <c r="C8" i="9"/>
  <c r="B8" i="9" s="1"/>
  <c r="D8" i="9" s="1"/>
  <c r="E9" i="9" s="1"/>
  <c r="C16" i="9"/>
  <c r="B16" i="9" s="1"/>
  <c r="D16" i="9" s="1"/>
  <c r="E17" i="9" s="1"/>
  <c r="C21" i="9"/>
  <c r="C12" i="9"/>
  <c r="C10" i="9"/>
  <c r="C24" i="9"/>
  <c r="B24" i="9" s="1"/>
  <c r="D24" i="9" s="1"/>
  <c r="E25" i="9" s="1"/>
  <c r="C15" i="9"/>
  <c r="B15" i="9" s="1"/>
  <c r="D15" i="9" s="1"/>
  <c r="E16" i="9" s="1"/>
  <c r="C4" i="9"/>
  <c r="B4" i="9" s="1"/>
  <c r="D4" i="9" s="1"/>
  <c r="E5" i="9" s="1"/>
  <c r="B19" i="9"/>
  <c r="D19" i="9" s="1"/>
  <c r="E20" i="9" s="1"/>
  <c r="B11" i="9"/>
  <c r="D11" i="9" s="1"/>
  <c r="E12" i="9" s="1"/>
  <c r="B23" i="9"/>
  <c r="D23" i="9" s="1"/>
  <c r="E24" i="9" s="1"/>
  <c r="B9" i="9"/>
  <c r="D9" i="9" s="1"/>
  <c r="E10" i="9" s="1"/>
  <c r="B2" i="9"/>
  <c r="D2" i="9" s="1"/>
  <c r="E3" i="9" s="1"/>
  <c r="B14" i="9"/>
  <c r="D14" i="9" s="1"/>
  <c r="E15" i="9" s="1"/>
  <c r="B22" i="9"/>
  <c r="D22" i="9" s="1"/>
  <c r="E23" i="9" s="1"/>
  <c r="B6" i="9"/>
  <c r="D6" i="9" s="1"/>
  <c r="E7" i="9" s="1"/>
  <c r="B21" i="9"/>
  <c r="D21" i="9" s="1"/>
  <c r="B12" i="9"/>
  <c r="D12" i="9" s="1"/>
  <c r="E13" i="9" s="1"/>
  <c r="B10" i="9"/>
  <c r="D10" i="9" s="1"/>
  <c r="E11" i="9" s="1"/>
  <c r="D17" i="8"/>
  <c r="D5" i="8"/>
  <c r="D15" i="8"/>
  <c r="D13" i="8"/>
  <c r="D7" i="8"/>
  <c r="D18" i="8"/>
  <c r="D20" i="8"/>
  <c r="D36" i="8"/>
  <c r="D12" i="8"/>
  <c r="C17" i="8"/>
  <c r="C28" i="8"/>
  <c r="C5" i="8"/>
  <c r="C10" i="8"/>
  <c r="C39" i="8"/>
  <c r="C23" i="8"/>
  <c r="C38" i="8"/>
  <c r="C4" i="8"/>
  <c r="C35" i="8"/>
  <c r="C6" i="8"/>
  <c r="C46" i="8"/>
  <c r="C3" i="8"/>
  <c r="C26" i="8"/>
  <c r="C45" i="8"/>
  <c r="B45" i="8" s="1"/>
  <c r="D45" i="8" s="1"/>
  <c r="C40" i="8"/>
  <c r="B40" i="8" s="1"/>
  <c r="D40" i="8" s="1"/>
  <c r="C25" i="8"/>
  <c r="B25" i="8" s="1"/>
  <c r="D25" i="8" s="1"/>
  <c r="C31" i="8"/>
  <c r="B31" i="8" s="1"/>
  <c r="D31" i="8" s="1"/>
  <c r="C24" i="8"/>
  <c r="B24" i="8" s="1"/>
  <c r="D24" i="8" s="1"/>
  <c r="C15" i="8"/>
  <c r="B15" i="8" s="1"/>
  <c r="C13" i="8"/>
  <c r="B13" i="8" s="1"/>
  <c r="C7" i="8"/>
  <c r="C18" i="8"/>
  <c r="C20" i="8"/>
  <c r="C2" i="8"/>
  <c r="C29" i="8"/>
  <c r="C9" i="8"/>
  <c r="C19" i="8"/>
  <c r="C16" i="8"/>
  <c r="C27" i="8"/>
  <c r="C8" i="8"/>
  <c r="C47" i="8"/>
  <c r="C33" i="8"/>
  <c r="C14" i="8"/>
  <c r="B14" i="8" s="1"/>
  <c r="D14" i="8" s="1"/>
  <c r="C32" i="8"/>
  <c r="B32" i="8" s="1"/>
  <c r="D32" i="8" s="1"/>
  <c r="C30" i="8"/>
  <c r="B30" i="8" s="1"/>
  <c r="D30" i="8" s="1"/>
  <c r="C44" i="8"/>
  <c r="B44" i="8" s="1"/>
  <c r="D44" i="8" s="1"/>
  <c r="C21" i="8"/>
  <c r="B21" i="8" s="1"/>
  <c r="D21" i="8" s="1"/>
  <c r="C34" i="8"/>
  <c r="B34" i="8" s="1"/>
  <c r="D34" i="8" s="1"/>
  <c r="C36" i="8"/>
  <c r="B36" i="8" s="1"/>
  <c r="C12" i="8"/>
  <c r="B12" i="8" s="1"/>
  <c r="C42" i="8"/>
  <c r="C22" i="8"/>
  <c r="C43" i="8"/>
  <c r="C41" i="8"/>
  <c r="C37" i="8"/>
  <c r="B17" i="8"/>
  <c r="B28" i="8"/>
  <c r="D28" i="8" s="1"/>
  <c r="B5" i="8"/>
  <c r="B10" i="8"/>
  <c r="D10" i="8" s="1"/>
  <c r="B39" i="8"/>
  <c r="D39" i="8" s="1"/>
  <c r="B23" i="8"/>
  <c r="D23" i="8" s="1"/>
  <c r="B38" i="8"/>
  <c r="D38" i="8" s="1"/>
  <c r="B4" i="8"/>
  <c r="D4" i="8" s="1"/>
  <c r="B35" i="8"/>
  <c r="D35" i="8" s="1"/>
  <c r="B6" i="8"/>
  <c r="D6" i="8" s="1"/>
  <c r="B46" i="8"/>
  <c r="D46" i="8" s="1"/>
  <c r="B3" i="8"/>
  <c r="D3" i="8" s="1"/>
  <c r="B26" i="8"/>
  <c r="D26" i="8" s="1"/>
  <c r="B7" i="8"/>
  <c r="B18" i="8"/>
  <c r="B20" i="8"/>
  <c r="B2" i="8"/>
  <c r="D2" i="8" s="1"/>
  <c r="B29" i="8"/>
  <c r="D29" i="8" s="1"/>
  <c r="B9" i="8"/>
  <c r="D9" i="8" s="1"/>
  <c r="B19" i="8"/>
  <c r="D19" i="8" s="1"/>
  <c r="B16" i="8"/>
  <c r="D16" i="8" s="1"/>
  <c r="B27" i="8"/>
  <c r="D27" i="8" s="1"/>
  <c r="B8" i="8"/>
  <c r="D8" i="8" s="1"/>
  <c r="B47" i="8"/>
  <c r="D47" i="8" s="1"/>
  <c r="B33" i="8"/>
  <c r="D33" i="8" s="1"/>
  <c r="B42" i="8"/>
  <c r="D42" i="8" s="1"/>
  <c r="B22" i="8"/>
  <c r="D22" i="8" s="1"/>
  <c r="B43" i="8"/>
  <c r="D43" i="8" s="1"/>
  <c r="B41" i="8"/>
  <c r="D41" i="8" s="1"/>
  <c r="B37" i="8"/>
  <c r="D37" i="8" s="1"/>
  <c r="C21" i="7"/>
  <c r="C45" i="7"/>
  <c r="C2" i="7"/>
  <c r="C34" i="7"/>
  <c r="B34" i="7" s="1"/>
  <c r="D34" i="7" s="1"/>
  <c r="E35" i="7" s="1"/>
  <c r="C35" i="7"/>
  <c r="C30" i="7"/>
  <c r="C20" i="7"/>
  <c r="C33" i="7"/>
  <c r="B33" i="7" s="1"/>
  <c r="D33" i="7" s="1"/>
  <c r="E34" i="7" s="1"/>
  <c r="C28" i="7"/>
  <c r="B28" i="7" s="1"/>
  <c r="D28" i="7" s="1"/>
  <c r="E29" i="7" s="1"/>
  <c r="C25" i="7"/>
  <c r="C11" i="7"/>
  <c r="C22" i="7"/>
  <c r="C37" i="7"/>
  <c r="C19" i="7"/>
  <c r="B19" i="7" s="1"/>
  <c r="D19" i="7" s="1"/>
  <c r="E20" i="7" s="1"/>
  <c r="C9" i="7"/>
  <c r="B9" i="7" s="1"/>
  <c r="D9" i="7" s="1"/>
  <c r="E10" i="7" s="1"/>
  <c r="C17" i="7"/>
  <c r="C6" i="7"/>
  <c r="C4" i="7"/>
  <c r="B4" i="7" s="1"/>
  <c r="D4" i="7" s="1"/>
  <c r="E5" i="7" s="1"/>
  <c r="C31" i="7"/>
  <c r="B31" i="7" s="1"/>
  <c r="D31" i="7" s="1"/>
  <c r="E32" i="7" s="1"/>
  <c r="C43" i="7"/>
  <c r="B43" i="7" s="1"/>
  <c r="D43" i="7" s="1"/>
  <c r="E44" i="7" s="1"/>
  <c r="C39" i="7"/>
  <c r="B39" i="7" s="1"/>
  <c r="D39" i="7" s="1"/>
  <c r="E40" i="7" s="1"/>
  <c r="C5" i="7"/>
  <c r="C40" i="7"/>
  <c r="C36" i="7"/>
  <c r="B36" i="7" s="1"/>
  <c r="D36" i="7" s="1"/>
  <c r="E37" i="7" s="1"/>
  <c r="C27" i="7"/>
  <c r="B27" i="7" s="1"/>
  <c r="D27" i="7" s="1"/>
  <c r="E28" i="7" s="1"/>
  <c r="C14" i="7"/>
  <c r="B14" i="7" s="1"/>
  <c r="D14" i="7" s="1"/>
  <c r="E15" i="7" s="1"/>
  <c r="C8" i="7"/>
  <c r="B8" i="7" s="1"/>
  <c r="D8" i="7" s="1"/>
  <c r="E9" i="7" s="1"/>
  <c r="C23" i="7"/>
  <c r="B23" i="7" s="1"/>
  <c r="C41" i="7"/>
  <c r="B41" i="7" s="1"/>
  <c r="D41" i="7" s="1"/>
  <c r="E42" i="7" s="1"/>
  <c r="C7" i="7"/>
  <c r="C38" i="7"/>
  <c r="C26" i="7"/>
  <c r="B26" i="7" s="1"/>
  <c r="D26" i="7" s="1"/>
  <c r="E27" i="7" s="1"/>
  <c r="C18" i="7"/>
  <c r="B18" i="7" s="1"/>
  <c r="D18" i="7" s="1"/>
  <c r="E19" i="7" s="1"/>
  <c r="C10" i="7"/>
  <c r="B10" i="7" s="1"/>
  <c r="D10" i="7" s="1"/>
  <c r="E11" i="7" s="1"/>
  <c r="C44" i="7"/>
  <c r="B44" i="7" s="1"/>
  <c r="D44" i="7" s="1"/>
  <c r="E45" i="7" s="1"/>
  <c r="C24" i="7"/>
  <c r="C16" i="7"/>
  <c r="C42" i="7"/>
  <c r="B42" i="7" s="1"/>
  <c r="D42" i="7" s="1"/>
  <c r="E43" i="7" s="1"/>
  <c r="C12" i="7"/>
  <c r="B12" i="7" s="1"/>
  <c r="D12" i="7" s="1"/>
  <c r="E13" i="7" s="1"/>
  <c r="C15" i="7"/>
  <c r="B15" i="7" s="1"/>
  <c r="D15" i="7" s="1"/>
  <c r="E16" i="7" s="1"/>
  <c r="C13" i="7"/>
  <c r="B13" i="7" s="1"/>
  <c r="D13" i="7" s="1"/>
  <c r="C29" i="7"/>
  <c r="C32" i="7"/>
  <c r="B21" i="7"/>
  <c r="D21" i="7" s="1"/>
  <c r="E22" i="7" s="1"/>
  <c r="B45" i="7"/>
  <c r="D45" i="7" s="1"/>
  <c r="B2" i="7"/>
  <c r="D2" i="7" s="1"/>
  <c r="E3" i="7" s="1"/>
  <c r="B35" i="7"/>
  <c r="D35" i="7" s="1"/>
  <c r="E36" i="7" s="1"/>
  <c r="B30" i="7"/>
  <c r="D30" i="7" s="1"/>
  <c r="E31" i="7" s="1"/>
  <c r="B20" i="7"/>
  <c r="D20" i="7" s="1"/>
  <c r="E21" i="7" s="1"/>
  <c r="B25" i="7"/>
  <c r="D25" i="7" s="1"/>
  <c r="E26" i="7" s="1"/>
  <c r="B11" i="7"/>
  <c r="D11" i="7" s="1"/>
  <c r="E12" i="7" s="1"/>
  <c r="B22" i="7"/>
  <c r="D22" i="7" s="1"/>
  <c r="B37" i="7"/>
  <c r="D37" i="7" s="1"/>
  <c r="E38" i="7" s="1"/>
  <c r="B17" i="7"/>
  <c r="D17" i="7" s="1"/>
  <c r="E18" i="7" s="1"/>
  <c r="B6" i="7"/>
  <c r="D6" i="7" s="1"/>
  <c r="E7" i="7" s="1"/>
  <c r="B5" i="7"/>
  <c r="D5" i="7" s="1"/>
  <c r="E6" i="7" s="1"/>
  <c r="B40" i="7"/>
  <c r="D40" i="7" s="1"/>
  <c r="E41" i="7" s="1"/>
  <c r="B7" i="7"/>
  <c r="D7" i="7" s="1"/>
  <c r="B38" i="7"/>
  <c r="D38" i="7" s="1"/>
  <c r="B24" i="7"/>
  <c r="D24" i="7" s="1"/>
  <c r="E25" i="7" s="1"/>
  <c r="B16" i="7"/>
  <c r="D16" i="7" s="1"/>
  <c r="E17" i="7" s="1"/>
  <c r="B29" i="7"/>
  <c r="D29" i="7" s="1"/>
  <c r="E30" i="7" s="1"/>
  <c r="B32" i="7"/>
  <c r="D32" i="7" s="1"/>
  <c r="C2" i="5"/>
  <c r="B2" i="5" s="1"/>
  <c r="D2" i="5" s="1"/>
  <c r="E3" i="5" s="1"/>
  <c r="C9" i="5"/>
  <c r="B9" i="5" s="1"/>
  <c r="D9" i="5" s="1"/>
  <c r="C7" i="5"/>
  <c r="B7" i="5" s="1"/>
  <c r="D7" i="5" s="1"/>
  <c r="E8" i="5" s="1"/>
  <c r="C4" i="5"/>
  <c r="B4" i="5" s="1"/>
  <c r="D4" i="5" s="1"/>
  <c r="E5" i="5" s="1"/>
  <c r="C3" i="5"/>
  <c r="B3" i="5" s="1"/>
  <c r="D3" i="5" s="1"/>
  <c r="E4" i="5" s="1"/>
  <c r="C8" i="5"/>
  <c r="B8" i="5" s="1"/>
  <c r="D8" i="5" s="1"/>
  <c r="E9" i="5" s="1"/>
  <c r="C10" i="5"/>
  <c r="B10" i="5" s="1"/>
  <c r="D10" i="5" s="1"/>
  <c r="C6" i="5"/>
  <c r="B6" i="5" s="1"/>
  <c r="D6" i="5" s="1"/>
  <c r="E7" i="5" s="1"/>
  <c r="C10" i="1"/>
  <c r="B10" i="1" s="1"/>
  <c r="D10" i="1" s="1"/>
  <c r="E11" i="1" s="1"/>
  <c r="C11" i="1"/>
  <c r="B11" i="1" s="1"/>
  <c r="D11" i="1" s="1"/>
  <c r="C2" i="1"/>
  <c r="B2" i="1" s="1"/>
  <c r="D2" i="1" s="1"/>
  <c r="C7" i="1"/>
  <c r="B7" i="1" s="1"/>
  <c r="D7" i="1" s="1"/>
  <c r="C5" i="1"/>
  <c r="B5" i="1" s="1"/>
  <c r="D5" i="1" s="1"/>
  <c r="E6" i="1" s="1"/>
  <c r="C8" i="1"/>
  <c r="B8" i="1" s="1"/>
  <c r="D8" i="1" s="1"/>
  <c r="C3" i="1"/>
  <c r="B3" i="1" s="1"/>
  <c r="D3" i="1" s="1"/>
  <c r="E4" i="1" s="1"/>
  <c r="C9" i="1"/>
  <c r="B9" i="1" s="1"/>
  <c r="D9" i="1" s="1"/>
  <c r="E10" i="1" s="1"/>
  <c r="C4" i="1"/>
  <c r="B4" i="1" s="1"/>
  <c r="D4" i="1" s="1"/>
  <c r="E5" i="1" s="1"/>
  <c r="C18" i="10"/>
  <c r="B18" i="10" s="1"/>
  <c r="D18" i="10" s="1"/>
  <c r="E19" i="10" s="1"/>
  <c r="C28" i="9"/>
  <c r="B28" i="9" s="1"/>
  <c r="D28" i="9" s="1"/>
  <c r="C11" i="8"/>
  <c r="B11" i="8" s="1"/>
  <c r="D11" i="8" s="1"/>
  <c r="C3" i="7"/>
  <c r="B3" i="7" s="1"/>
  <c r="D3" i="7" s="1"/>
  <c r="E4" i="7" s="1"/>
  <c r="C10" i="6"/>
  <c r="B10" i="6" s="1"/>
  <c r="D10" i="6" s="1"/>
  <c r="E11" i="6" s="1"/>
  <c r="C5" i="5"/>
  <c r="B5" i="5" s="1"/>
  <c r="D5" i="5" s="1"/>
  <c r="C6" i="1"/>
  <c r="B6" i="1" s="1"/>
  <c r="D6" i="1" s="1"/>
  <c r="E7" i="1" s="1"/>
  <c r="E25" i="10" l="1"/>
  <c r="E14" i="10"/>
  <c r="E4" i="9"/>
  <c r="D23" i="7"/>
  <c r="E24" i="7" s="1"/>
  <c r="E23" i="7"/>
  <c r="E33" i="7"/>
  <c r="E39" i="7"/>
  <c r="E8" i="7"/>
  <c r="E14" i="7"/>
  <c r="E16" i="6"/>
  <c r="E7" i="6"/>
  <c r="E33" i="6"/>
  <c r="E21" i="6"/>
  <c r="E18" i="6"/>
  <c r="E10" i="5"/>
  <c r="E6" i="5"/>
  <c r="E8" i="1"/>
  <c r="E3" i="1"/>
  <c r="E9" i="1"/>
</calcChain>
</file>

<file path=xl/sharedStrings.xml><?xml version="1.0" encoding="utf-8"?>
<sst xmlns="http://schemas.openxmlformats.org/spreadsheetml/2006/main" count="249" uniqueCount="219">
  <si>
    <t>3566547172 3725495029 569472267</t>
  </si>
  <si>
    <t>2346761246 1249510998 267846697</t>
  </si>
  <si>
    <t>1812605508 937956667 271194541</t>
  </si>
  <si>
    <t>1421378697 1209151208 40359790</t>
  </si>
  <si>
    <t>2083800049 2788751092 262961197</t>
  </si>
  <si>
    <t>2938601691 473979048 463977619</t>
  </si>
  <si>
    <t>473979048 1517357695 947399649</t>
  </si>
  <si>
    <t>4136019439 3566547172 158947857</t>
  </si>
  <si>
    <t>1461738487 3051712289 350867021</t>
  </si>
  <si>
    <t>2614607943 2464757344 323993748</t>
  </si>
  <si>
    <t>3107230831 2583931429 576709409</t>
  </si>
  <si>
    <t>970181981 608291332 1441137369</t>
  </si>
  <si>
    <t>743954495 3859046283 158951815</t>
  </si>
  <si>
    <t>3683940240 3227916509 91282070</t>
  </si>
  <si>
    <t>608291332 2448268266 135663163</t>
  </si>
  <si>
    <t>3775222310 2049428701 398839565</t>
  </si>
  <si>
    <t>2411319350 3319198579 539847704</t>
  </si>
  <si>
    <t>2951167054 4017998098 156063777</t>
  </si>
  <si>
    <t>902906310 3160640838 67275671</t>
  </si>
  <si>
    <t>1257642402 395703749 69589612</t>
  </si>
  <si>
    <t>1800674 2215701547 90550534</t>
  </si>
  <si>
    <t>2757853693 358464863 37238886</t>
  </si>
  <si>
    <t>3285451399 181079109 43937782</t>
  </si>
  <si>
    <t>2346544130 3513448371 192150886</t>
  </si>
  <si>
    <t>3866348216 4231433060 63534236</t>
  </si>
  <si>
    <t>1327232014 1560332334 90281838</t>
  </si>
  <si>
    <t>2538695016 616206288 114467702</t>
  </si>
  <si>
    <t>255018176 225016891 46372244</t>
  </si>
  <si>
    <t>1171065990 3705599257 27021880</t>
  </si>
  <si>
    <t>1070753744 730673990 442780</t>
  </si>
  <si>
    <t>221369008 3479799203 33649168</t>
  </si>
  <si>
    <t>2987721226 271389135 80072982</t>
  </si>
  <si>
    <t>1198087870 732917444 24556356</t>
  </si>
  <si>
    <t>199036270 2306252081 22332738</t>
  </si>
  <si>
    <t>0 731116770 1800674</t>
  </si>
  <si>
    <t>3929882452 3989920675 212758268</t>
  </si>
  <si>
    <t>631506549 757473800 322942578</t>
  </si>
  <si>
    <t>301390420 0 157952443</t>
  </si>
  <si>
    <t>2795092579 157952443 1997721</t>
  </si>
  <si>
    <t>1222644226 2619085211 34998176</t>
  </si>
  <si>
    <t>954449127 499901671 116304617</t>
  </si>
  <si>
    <t>1429766246 159950164 21128945</t>
  </si>
  <si>
    <t>2205492221 2074649638 141051909</t>
  </si>
  <si>
    <t>2749302577 3732621137 8551116</t>
  </si>
  <si>
    <t>459342863 1219863414 57737723</t>
  </si>
  <si>
    <t>3329389181 3741172253 59047790</t>
  </si>
  <si>
    <t>2797090300 2328584819 190630926</t>
  </si>
  <si>
    <t>3278448653 351462117 7002746</t>
  </si>
  <si>
    <t>126959518 1277601137 72076752</t>
  </si>
  <si>
    <t>92351208 465293361 34608310</t>
  </si>
  <si>
    <t>4142640720 3866348216 123572459</t>
  </si>
  <si>
    <t>2143980560 1080416378 43307177</t>
  </si>
  <si>
    <t>1450895191 2672287871 693085369</t>
  </si>
  <si>
    <t>517080586 3365373240 114425963</t>
  </si>
  <si>
    <t>3388436971 1662866566 411783072</t>
  </si>
  <si>
    <t>2187287737 2654083387 18204484</t>
  </si>
  <si>
    <t>1417513852 1650614172 12252394</t>
  </si>
  <si>
    <t>3067794208 1349677889 210654445</t>
  </si>
  <si>
    <t>4266213179 4202678943 28754117</t>
  </si>
  <si>
    <t>2653162718 1123723555 96139859</t>
  </si>
  <si>
    <t>1071196524 2519215745 99869466</t>
  </si>
  <si>
    <t>512627839 90187036 1196629</t>
  </si>
  <si>
    <t>3379634653 2059506154 33434334</t>
  </si>
  <si>
    <t>3286651054 4276482087 18485209</t>
  </si>
  <si>
    <t>4233695090 28914830 61272206</t>
  </si>
  <si>
    <t>3413068987 3322576776 23288997</t>
  </si>
  <si>
    <t>3736304424 3345865773 43267308</t>
  </si>
  <si>
    <t>1246285471 2994853001 251748584</t>
  </si>
  <si>
    <t>3779571732 1946298040 113208114</t>
  </si>
  <si>
    <t>390808412 3287769466 34807310</t>
  </si>
  <si>
    <t>1881283842 2879009693 106527924</t>
  </si>
  <si>
    <t>3964031050 2506138169 12994476</t>
  </si>
  <si>
    <t>3436357984 793897944 162691614</t>
  </si>
  <si>
    <t>2255160753 2092940488 151061610</t>
  </si>
  <si>
    <t>853985057 3506201042 119010035</t>
  </si>
  <si>
    <t>301385394 1856875022 89423018</t>
  </si>
  <si>
    <t>972995092 658665705 34308693</t>
  </si>
  <si>
    <t>4159948022 1315925500 65322692</t>
  </si>
  <si>
    <t>640912738 250463411 213072319</t>
  </si>
  <si>
    <t>1761800914 91383665 102591221</t>
  </si>
  <si>
    <t>450345319 3246601585 5793995</t>
  </si>
  <si>
    <t>3186220306 4173678310 91115364</t>
  </si>
  <si>
    <t>28914830 3633635453 176360375</t>
  </si>
  <si>
    <t>456139314 193974886 56488525</t>
  </si>
  <si>
    <t>2523290324 3809995828 187303152</t>
  </si>
  <si>
    <t>2406222363 3389133081 117067961</t>
  </si>
  <si>
    <t>205275205 2782899504 96110189</t>
  </si>
  <si>
    <t>2135785589 1100569535 119375164</t>
  </si>
  <si>
    <t>1121466033 533846267 124819438</t>
  </si>
  <si>
    <t>1007303785 2244002098 114162248</t>
  </si>
  <si>
    <t>3599049598 3997298980 137254826</t>
  </si>
  <si>
    <t>4077949072 463535730 70310537</t>
  </si>
  <si>
    <t>4225270714 3625211077 8424376</t>
  </si>
  <si>
    <t>1498034055 2519132645 263766859</t>
  </si>
  <si>
    <t>2710593476 1381248192 475626830</t>
  </si>
  <si>
    <t>3977025526 692974398 100923546</t>
  </si>
  <si>
    <t>4148259609 4264793674 11688413</t>
  </si>
  <si>
    <t>1987811766 2358164346 147973823</t>
  </si>
  <si>
    <t>3892779846 1244674296 71251204</t>
  </si>
  <si>
    <t>3340510149 4134553806 39124504</t>
  </si>
  <si>
    <t>1864392135 956589558 16891707</t>
  </si>
  <si>
    <t>425615722 1219944699 24729597</t>
  </si>
  <si>
    <t>513824468 973481265 127088270</t>
  </si>
  <si>
    <t>3277335670 2985537617 9315384</t>
  </si>
  <si>
    <t>3305136263 3252395580 35373886</t>
  </si>
  <si>
    <t>1094191559 698410082 28110394</t>
  </si>
  <si>
    <t>383870732 1189042355 107231661</t>
  </si>
  <si>
    <t>3711052230 2164474756 34756304</t>
  </si>
  <si>
    <t>745558539 170241759 7170863</t>
  </si>
  <si>
    <t>491102393 503970250 194439832</t>
  </si>
  <si>
    <t>4034618875 3142749029 146609939</t>
  </si>
  <si>
    <t>3781998432 1718948669 129329785</t>
  </si>
  <si>
    <t>2440091414 3071819711 70929318</t>
  </si>
  <si>
    <t>1301358031 55123603 115118156</t>
  </si>
  <si>
    <t>0 2789116652 87933685</t>
  </si>
  <si>
    <t>770729148 177412622 48955790</t>
  </si>
  <si>
    <t>3772681560 3886204605 9316872</t>
  </si>
  <si>
    <t>752729402 37123857 17999746</t>
  </si>
  <si>
    <t>3745808534 2137385460 7147939</t>
  </si>
  <si>
    <t>2028807236 3677936618 208267987</t>
  </si>
  <si>
    <t>2237075223 3289358968 92979022</t>
  </si>
  <si>
    <t>88764920 1960439220 176946240</t>
  </si>
  <si>
    <t>3568470355 2258695303 142581875</t>
  </si>
  <si>
    <t>3276170082 1848278454 112160766</t>
  </si>
  <si>
    <t>2637902204 1129503077 39814191</t>
  </si>
  <si>
    <t>3000547589 892603630 188042422</t>
  </si>
  <si>
    <t>2511020732 226368412 126881472</t>
  </si>
  <si>
    <t>1122301953 1296274016 52818372</t>
  </si>
  <si>
    <t>1440958847 1353023078 243104929</t>
  </si>
  <si>
    <t>2963423732 0 37123857</t>
  </si>
  <si>
    <t>3388330848 2199231060 48304954</t>
  </si>
  <si>
    <t>1175120325 377732544 126237706</t>
  </si>
  <si>
    <t>819684938 1349092388 3930690</t>
  </si>
  <si>
    <t>3752956473 1169317268 19725087</t>
  </si>
  <si>
    <t>3911328217 2144533399 19941357</t>
  </si>
  <si>
    <t>1416476187 353249884 24482660</t>
  </si>
  <si>
    <t>2677716395 3895521477 285707337</t>
  </si>
  <si>
    <t>265711160 2413138935 118159572</t>
  </si>
  <si>
    <t>685542225 1080646052 48857025</t>
  </si>
  <si>
    <t>3556608598 2401277178 11861757</t>
  </si>
  <si>
    <t>734399250 2247536014 11159289</t>
  </si>
  <si>
    <t>87933685 3677105383 831235</t>
  </si>
  <si>
    <t>3188590011 1596128007 87580071</t>
  </si>
  <si>
    <t>836373414 2531298507 257818145</t>
  </si>
  <si>
    <t>3471876393 2877050337 84732205</t>
  </si>
  <si>
    <t>1684063776 726520476 166083154</t>
  </si>
  <si>
    <t>823615628 3560998296 12757786</t>
  </si>
  <si>
    <t>3436635802 1683708078 35240591</t>
  </si>
  <si>
    <t>3931269574 3573756082 103349301</t>
  </si>
  <si>
    <t>1850146930 3382337990 178660306</t>
  </si>
  <si>
    <t>2330054245 2961782542 110037169</t>
  </si>
  <si>
    <t>1773059646 4122818507 172148789</t>
  </si>
  <si>
    <t>2417158855 2859734866 110076859</t>
  </si>
  <si>
    <t>977168274 1576624124 28149321</t>
  </si>
  <si>
    <t>4275291678 3797606290 19675618</t>
  </si>
  <si>
    <t>1141296808 749646180 267286171</t>
  </si>
  <si>
    <t>3592756112 2969811725 273274339</t>
  </si>
  <si>
    <t>0 19621130 7167651</t>
  </si>
  <si>
    <t>2059084943 2697725300 48133058</t>
  </si>
  <si>
    <t>2107218001 3920609496 145140777</t>
  </si>
  <si>
    <t>1453481278 1152911564 151292167</t>
  </si>
  <si>
    <t>1408582979 1465584228 44898299</t>
  </si>
  <si>
    <t>7167651 0 19621130</t>
  </si>
  <si>
    <t>2907567891 1829621431 240604380</t>
  </si>
  <si>
    <t>2252358778 3652347291 145258999</t>
  </si>
  <si>
    <t>1005317595 1016932351 135979213</t>
  </si>
  <si>
    <t>1945208435 2745858358 113876508</t>
  </si>
  <si>
    <t>2397617777 4065750273 16506015</t>
  </si>
  <si>
    <t>3251499859 1776094709 53526722</t>
  </si>
  <si>
    <t>2867005672 4082256288 40562219</t>
  </si>
  <si>
    <t>26788781 1304203731 161380497</t>
  </si>
  <si>
    <t>3305026581 2409995769 287729531</t>
  </si>
  <si>
    <t>3866030451 3243086064 409261227</t>
  </si>
  <si>
    <t>2414123792 1773059646 3035063</t>
  </si>
  <si>
    <t>911026677 1510482527 66141597</t>
  </si>
  <si>
    <t>3148172271 3817281908 103327588</t>
  </si>
  <si>
    <t>2527235714 2070225811 339769958</t>
  </si>
  <si>
    <t>188169278 26788781 722857399</t>
  </si>
  <si>
    <t>3907319746 3137303541 31421983</t>
  </si>
  <si>
    <t>3085093695 1018495475 286155292</t>
  </si>
  <si>
    <t>2898003508 2491485887 87665522</t>
  </si>
  <si>
    <t>2546787368 2901838353 7997221</t>
  </si>
  <si>
    <t>3835317650 2829836257 72002096</t>
  </si>
  <si>
    <t>2554784589 3509894030 133012322</t>
  </si>
  <si>
    <t>3487595595 3719561871 104747874</t>
  </si>
  <si>
    <t>3714670750 2667334372 120646900</t>
  </si>
  <si>
    <t>975094571 2909835574 227467967</t>
  </si>
  <si>
    <t>2985669030 3864000834 99424665</t>
  </si>
  <si>
    <t>3672962118 2449777255 41708632</t>
  </si>
  <si>
    <t>3631107133 2787981272 41854985</t>
  </si>
  <si>
    <t>3938741729 3963425499 15057061</t>
  </si>
  <si>
    <t>3447904506 3824309745 39691089</t>
  </si>
  <si>
    <t>1824175159 1304650767 641793976</t>
  </si>
  <si>
    <t>242892183 0 6504921</t>
  </si>
  <si>
    <t>3371248987 3642906352 76655519</t>
  </si>
  <si>
    <t>1698833898 2258930589 81940357</t>
  </si>
  <si>
    <t>0 6504921 242892183</t>
  </si>
  <si>
    <t>2465969135 3978482560 80818233</t>
  </si>
  <si>
    <t>3592343469 4256203632 38763664</t>
  </si>
  <si>
    <t>3953798790 3168725524 341168506</t>
  </si>
  <si>
    <t>2775979874 4134179998 122023634</t>
  </si>
  <si>
    <t>1780774255 975094571 43400904</t>
  </si>
  <si>
    <t>1311468847 1946444743 312485846</t>
  </si>
  <si>
    <t>2687796911 2579151409 88182963</t>
  </si>
  <si>
    <t>1202562538 2340870946 108906309</t>
  </si>
  <si>
    <t>1623954693 4059300793 74879205</t>
  </si>
  <si>
    <t>source</t>
  </si>
  <si>
    <t>destination</t>
  </si>
  <si>
    <t>range</t>
  </si>
  <si>
    <t>input</t>
  </si>
  <si>
    <t>soil</t>
  </si>
  <si>
    <t>fertilizer</t>
  </si>
  <si>
    <t>water</t>
  </si>
  <si>
    <t>light</t>
  </si>
  <si>
    <t>temperature</t>
  </si>
  <si>
    <t>humidity</t>
  </si>
  <si>
    <t>location</t>
  </si>
  <si>
    <t>Source = previous source + range?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</si>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</sst>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2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D7B8-4261-46C9-9FB3-0A398F2CA7ED}">
  <dimension ref="A1:F11"/>
  <sheetViews>
    <sheetView workbookViewId="0">
      <selection activeCell="C2" sqref="C2"/>
    </sheetView>
  </sheetViews>
  <sheetFormatPr defaultRowHeight="14.6"/>
  <cols>
    <col min="1" max="1" width="31.15234375" bestFit="1" customWidth="1"/>
    <col min="2" max="2" width="18" customWidth="1"/>
    <col min="3" max="3" width="20.53515625" customWidth="1"/>
    <col min="4" max="4" width="22.3828125" customWidth="1"/>
    <col min="5" max="5" width="31.4609375" bestFit="1" customWidth="1"/>
    <col min="6" max="7" width="31.15234375" bestFit="1" customWidth="1"/>
  </cols>
  <sheetData>
    <row r="1" spans="1:6">
      <c r="A1" t="s">
        <v>209</v>
      </c>
      <c r="B1" t="s">
        <v>206</v>
      </c>
      <c r="C1" t="s">
        <v>207</v>
      </c>
      <c r="D1" t="s">
        <v>208</v>
      </c>
      <c r="E1" t="s">
        <v>217</v>
      </c>
    </row>
    <row r="2" spans="1:6">
      <c r="A2" s="1" t="s">
        <v>5</v>
      </c>
      <c r="B2" s="4">
        <f t="shared" ref="B2:B11" si="0">CLEAN(MID(A2,LEN(C2)+2,FIND(" ",A2,LEN(C2)+2)-LEN(C2)-2))*1</f>
        <v>473979048</v>
      </c>
      <c r="C2" s="4">
        <f t="shared" ref="C2:C11" si="1">CLEAN(LEFT(A2,FIND(" ",A2) - 1))*1</f>
        <v>2938601691</v>
      </c>
      <c r="D2" s="4">
        <f t="shared" ref="D2:D11" si="2">CLEAN(RIGHT(A2,LEN(A2)-LEN(B2)-LEN(C2)-2))*1</f>
        <v>463977619</v>
      </c>
      <c r="E2" s="2"/>
      <c r="F2" s="5"/>
    </row>
    <row r="3" spans="1:6">
      <c r="A3" s="1" t="s">
        <v>2</v>
      </c>
      <c r="B3" s="4">
        <f t="shared" si="0"/>
        <v>937956667</v>
      </c>
      <c r="C3" s="4">
        <f t="shared" si="1"/>
        <v>1812605508</v>
      </c>
      <c r="D3" s="4">
        <f t="shared" si="2"/>
        <v>271194541</v>
      </c>
      <c r="E3" s="2" t="str">
        <f t="shared" ref="E3:E11" si="3">IF(D2+B2=B3,"YES", "NO")</f>
        <v>YES</v>
      </c>
    </row>
    <row r="4" spans="1:6">
      <c r="A4" s="1" t="s">
        <v>3</v>
      </c>
      <c r="B4" s="4">
        <f t="shared" si="0"/>
        <v>1209151208</v>
      </c>
      <c r="C4" s="4">
        <f t="shared" si="1"/>
        <v>1421378697</v>
      </c>
      <c r="D4" s="4">
        <f t="shared" si="2"/>
        <v>40359790</v>
      </c>
      <c r="E4" s="2" t="str">
        <f t="shared" si="3"/>
        <v>YES</v>
      </c>
    </row>
    <row r="5" spans="1:6">
      <c r="A5" s="1" t="s">
        <v>1</v>
      </c>
      <c r="B5" s="4">
        <f t="shared" si="0"/>
        <v>1249510998</v>
      </c>
      <c r="C5" s="4">
        <f t="shared" si="1"/>
        <v>2346761246</v>
      </c>
      <c r="D5" s="4">
        <f t="shared" si="2"/>
        <v>267846697</v>
      </c>
      <c r="E5" s="2" t="str">
        <f t="shared" si="3"/>
        <v>YES</v>
      </c>
    </row>
    <row r="6" spans="1:6">
      <c r="A6" s="1" t="s">
        <v>6</v>
      </c>
      <c r="B6" s="4">
        <f t="shared" si="0"/>
        <v>1517357695</v>
      </c>
      <c r="C6" s="4">
        <f t="shared" si="1"/>
        <v>473979048</v>
      </c>
      <c r="D6" s="4">
        <f t="shared" si="2"/>
        <v>947399649</v>
      </c>
      <c r="E6" s="2" t="str">
        <f t="shared" si="3"/>
        <v>YES</v>
      </c>
    </row>
    <row r="7" spans="1:6">
      <c r="A7" s="1" t="s">
        <v>9</v>
      </c>
      <c r="B7" s="4">
        <f t="shared" si="0"/>
        <v>2464757344</v>
      </c>
      <c r="C7" s="4">
        <f t="shared" si="1"/>
        <v>2614607943</v>
      </c>
      <c r="D7" s="4">
        <f t="shared" si="2"/>
        <v>323993748</v>
      </c>
      <c r="E7" s="2" t="str">
        <f t="shared" si="3"/>
        <v>YES</v>
      </c>
    </row>
    <row r="8" spans="1:6">
      <c r="A8" s="1" t="s">
        <v>4</v>
      </c>
      <c r="B8" s="4">
        <f t="shared" si="0"/>
        <v>2788751092</v>
      </c>
      <c r="C8" s="4">
        <f t="shared" si="1"/>
        <v>2083800049</v>
      </c>
      <c r="D8" s="4">
        <f t="shared" si="2"/>
        <v>262961197</v>
      </c>
      <c r="E8" s="2" t="str">
        <f t="shared" si="3"/>
        <v>YES</v>
      </c>
    </row>
    <row r="9" spans="1:6">
      <c r="A9" s="1" t="s">
        <v>8</v>
      </c>
      <c r="B9" s="4">
        <f t="shared" si="0"/>
        <v>3051712289</v>
      </c>
      <c r="C9" s="4">
        <f t="shared" si="1"/>
        <v>1461738487</v>
      </c>
      <c r="D9" s="4">
        <f t="shared" si="2"/>
        <v>350867021</v>
      </c>
      <c r="E9" s="2" t="str">
        <f t="shared" si="3"/>
        <v>YES</v>
      </c>
    </row>
    <row r="10" spans="1:6">
      <c r="A10" s="1" t="s">
        <v>7</v>
      </c>
      <c r="B10" s="4">
        <f t="shared" si="0"/>
        <v>3566547172</v>
      </c>
      <c r="C10" s="4">
        <f t="shared" si="1"/>
        <v>4136019439</v>
      </c>
      <c r="D10" s="4">
        <f t="shared" si="2"/>
        <v>158947857</v>
      </c>
      <c r="E10" s="2" t="str">
        <f t="shared" si="3"/>
        <v>NO</v>
      </c>
    </row>
    <row r="11" spans="1:6">
      <c r="A11" s="1" t="s">
        <v>0</v>
      </c>
      <c r="B11" s="4">
        <f t="shared" si="0"/>
        <v>3725495029</v>
      </c>
      <c r="C11" s="4">
        <f t="shared" si="1"/>
        <v>3566547172</v>
      </c>
      <c r="D11" s="4">
        <f t="shared" si="2"/>
        <v>569472267</v>
      </c>
      <c r="E11" s="2" t="str">
        <f t="shared" si="3"/>
        <v>YES</v>
      </c>
    </row>
  </sheetData>
  <autoFilter ref="A1:E1" xr:uid="{56DE7A9B-E273-4179-89E1-8BBE32944D9B}">
    <sortState ref="A2:E11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5190-8803-4B24-A7BB-FC381EECC2D2}">
  <dimension ref="A1:E10"/>
  <sheetViews>
    <sheetView workbookViewId="0">
      <selection activeCell="B4" sqref="B4"/>
    </sheetView>
  </sheetViews>
  <sheetFormatPr defaultRowHeight="14.6"/>
  <cols>
    <col min="1" max="1" width="31.15234375" bestFit="1" customWidth="1"/>
    <col min="2" max="4" width="16.07421875" bestFit="1" customWidth="1"/>
    <col min="5" max="5" width="31.4609375" bestFit="1" customWidth="1"/>
  </cols>
  <sheetData>
    <row r="1" spans="1:5">
      <c r="A1" t="s">
        <v>209</v>
      </c>
      <c r="B1" t="s">
        <v>206</v>
      </c>
      <c r="C1" t="s">
        <v>207</v>
      </c>
      <c r="D1" t="s">
        <v>208</v>
      </c>
      <c r="E1" t="s">
        <v>217</v>
      </c>
    </row>
    <row r="2" spans="1:5">
      <c r="A2" s="1" t="s">
        <v>11</v>
      </c>
      <c r="B2" s="4">
        <f t="shared" ref="B2:B10" si="0">CLEAN(MID(A2,LEN(C2)+2,FIND(" ",A2,LEN(C2)+2)-LEN(C2)-2))*1</f>
        <v>608291332</v>
      </c>
      <c r="C2" s="4">
        <f t="shared" ref="C2:C10" si="1">CLEAN(LEFT(A2,FIND(" ",A2) - 1))*1</f>
        <v>970181981</v>
      </c>
      <c r="D2" s="4">
        <f t="shared" ref="D2:D10" si="2">CLEAN(RIGHT(A2,LEN(A2)-LEN(B2)-LEN(C2)-2))*1</f>
        <v>1441137369</v>
      </c>
    </row>
    <row r="3" spans="1:5">
      <c r="A3" s="1" t="s">
        <v>15</v>
      </c>
      <c r="B3" s="4">
        <f t="shared" si="0"/>
        <v>2049428701</v>
      </c>
      <c r="C3" s="4">
        <f t="shared" si="1"/>
        <v>3775222310</v>
      </c>
      <c r="D3" s="4">
        <f t="shared" si="2"/>
        <v>398839565</v>
      </c>
      <c r="E3" s="2" t="str">
        <f t="shared" ref="E3:E10" si="3">IF(D2+B2=B3,"YES", "NO")</f>
        <v>YES</v>
      </c>
    </row>
    <row r="4" spans="1:5">
      <c r="A4" s="1" t="s">
        <v>14</v>
      </c>
      <c r="B4" s="4">
        <f t="shared" si="0"/>
        <v>2448268266</v>
      </c>
      <c r="C4" s="4">
        <f t="shared" si="1"/>
        <v>608291332</v>
      </c>
      <c r="D4" s="4">
        <f t="shared" si="2"/>
        <v>135663163</v>
      </c>
      <c r="E4" s="2" t="str">
        <f t="shared" si="3"/>
        <v>YES</v>
      </c>
    </row>
    <row r="5" spans="1:5">
      <c r="A5" s="1" t="s">
        <v>10</v>
      </c>
      <c r="B5" s="4">
        <f t="shared" si="0"/>
        <v>2583931429</v>
      </c>
      <c r="C5" s="4">
        <f t="shared" si="1"/>
        <v>3107230831</v>
      </c>
      <c r="D5" s="4">
        <f t="shared" si="2"/>
        <v>576709409</v>
      </c>
      <c r="E5" s="2" t="str">
        <f t="shared" si="3"/>
        <v>YES</v>
      </c>
    </row>
    <row r="6" spans="1:5">
      <c r="A6" s="1" t="s">
        <v>18</v>
      </c>
      <c r="B6" s="4">
        <f t="shared" si="0"/>
        <v>3160640838</v>
      </c>
      <c r="C6" s="4">
        <f t="shared" si="1"/>
        <v>902906310</v>
      </c>
      <c r="D6" s="4">
        <f t="shared" si="2"/>
        <v>67275671</v>
      </c>
      <c r="E6" s="2" t="str">
        <f t="shared" si="3"/>
        <v>YES</v>
      </c>
    </row>
    <row r="7" spans="1:5">
      <c r="A7" s="1" t="s">
        <v>13</v>
      </c>
      <c r="B7" s="4">
        <f t="shared" si="0"/>
        <v>3227916509</v>
      </c>
      <c r="C7" s="4">
        <f t="shared" si="1"/>
        <v>3683940240</v>
      </c>
      <c r="D7" s="4">
        <f t="shared" si="2"/>
        <v>91282070</v>
      </c>
      <c r="E7" s="2" t="str">
        <f t="shared" si="3"/>
        <v>YES</v>
      </c>
    </row>
    <row r="8" spans="1:5">
      <c r="A8" s="1" t="s">
        <v>16</v>
      </c>
      <c r="B8" s="4">
        <f t="shared" si="0"/>
        <v>3319198579</v>
      </c>
      <c r="C8" s="4">
        <f t="shared" si="1"/>
        <v>2411319350</v>
      </c>
      <c r="D8" s="4">
        <f t="shared" si="2"/>
        <v>539847704</v>
      </c>
      <c r="E8" s="2" t="str">
        <f t="shared" si="3"/>
        <v>YES</v>
      </c>
    </row>
    <row r="9" spans="1:5">
      <c r="A9" s="1" t="s">
        <v>12</v>
      </c>
      <c r="B9" s="4">
        <f t="shared" si="0"/>
        <v>3859046283</v>
      </c>
      <c r="C9" s="4">
        <f t="shared" si="1"/>
        <v>743954495</v>
      </c>
      <c r="D9" s="4">
        <f t="shared" si="2"/>
        <v>158951815</v>
      </c>
      <c r="E9" s="2" t="str">
        <f t="shared" si="3"/>
        <v>YES</v>
      </c>
    </row>
    <row r="10" spans="1:5">
      <c r="A10" s="1" t="s">
        <v>17</v>
      </c>
      <c r="B10" s="4">
        <f t="shared" si="0"/>
        <v>4017998098</v>
      </c>
      <c r="C10" s="4">
        <f t="shared" si="1"/>
        <v>2951167054</v>
      </c>
      <c r="D10" s="4">
        <f t="shared" si="2"/>
        <v>156063777</v>
      </c>
      <c r="E10" s="2" t="str">
        <f t="shared" si="3"/>
        <v>YES</v>
      </c>
    </row>
  </sheetData>
  <autoFilter ref="A1:E1" xr:uid="{A80C2168-4F5B-4085-A3C7-37F9C9121A45}">
    <sortState ref="A2:E10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056E-35BF-4C12-A08D-1F7818A0BBAA}">
  <dimension ref="A1:E43"/>
  <sheetViews>
    <sheetView workbookViewId="0">
      <selection activeCell="B39" sqref="B39"/>
    </sheetView>
  </sheetViews>
  <sheetFormatPr defaultRowHeight="14.6"/>
  <cols>
    <col min="1" max="1" width="31.15234375" bestFit="1" customWidth="1"/>
    <col min="2" max="3" width="16.07421875" bestFit="1" customWidth="1"/>
    <col min="4" max="4" width="14.61328125" bestFit="1" customWidth="1"/>
    <col min="5" max="5" width="31.4609375" bestFit="1" customWidth="1"/>
  </cols>
  <sheetData>
    <row r="1" spans="1:5">
      <c r="A1" t="s">
        <v>209</v>
      </c>
      <c r="B1" t="s">
        <v>206</v>
      </c>
      <c r="C1" t="s">
        <v>207</v>
      </c>
      <c r="D1" t="s">
        <v>208</v>
      </c>
      <c r="E1" t="s">
        <v>217</v>
      </c>
    </row>
    <row r="2" spans="1:5">
      <c r="A2" s="1" t="s">
        <v>37</v>
      </c>
      <c r="B2" s="4">
        <f t="shared" ref="B2:B43" si="0">CLEAN(MID(A2,LEN(C2)+2,FIND(" ",A2,LEN(C2)+2)-LEN(C2)-2))*1</f>
        <v>0</v>
      </c>
      <c r="C2" s="4">
        <f t="shared" ref="C2:C43" si="1">CLEAN(LEFT(A2,FIND(" ",A2) - 1))*1</f>
        <v>301390420</v>
      </c>
      <c r="D2" s="4">
        <f t="shared" ref="D2:D43" si="2">CLEAN(RIGHT(A2,LEN(A2)-LEN(B2)-LEN(C2)-2))*1</f>
        <v>157952443</v>
      </c>
    </row>
    <row r="3" spans="1:5">
      <c r="A3" s="1" t="s">
        <v>38</v>
      </c>
      <c r="B3" s="4">
        <f t="shared" si="0"/>
        <v>157952443</v>
      </c>
      <c r="C3" s="4">
        <f t="shared" si="1"/>
        <v>2795092579</v>
      </c>
      <c r="D3" s="4">
        <f t="shared" si="2"/>
        <v>1997721</v>
      </c>
      <c r="E3" s="2" t="str">
        <f t="shared" ref="E3:E43" si="3">IF(D2+B2=B3,"YES", "NO")</f>
        <v>YES</v>
      </c>
    </row>
    <row r="4" spans="1:5">
      <c r="A4" s="1" t="s">
        <v>41</v>
      </c>
      <c r="B4" s="4">
        <f t="shared" si="0"/>
        <v>159950164</v>
      </c>
      <c r="C4" s="4">
        <f t="shared" si="1"/>
        <v>1429766246</v>
      </c>
      <c r="D4" s="4">
        <f t="shared" si="2"/>
        <v>21128945</v>
      </c>
      <c r="E4" s="2" t="str">
        <f t="shared" si="3"/>
        <v>YES</v>
      </c>
    </row>
    <row r="5" spans="1:5">
      <c r="A5" s="1" t="s">
        <v>22</v>
      </c>
      <c r="B5" s="4">
        <f t="shared" si="0"/>
        <v>181079109</v>
      </c>
      <c r="C5" s="4">
        <f t="shared" si="1"/>
        <v>3285451399</v>
      </c>
      <c r="D5" s="4">
        <f t="shared" si="2"/>
        <v>43937782</v>
      </c>
      <c r="E5" s="2" t="str">
        <f t="shared" si="3"/>
        <v>YES</v>
      </c>
    </row>
    <row r="6" spans="1:5">
      <c r="A6" s="1" t="s">
        <v>27</v>
      </c>
      <c r="B6" s="4">
        <f t="shared" si="0"/>
        <v>225016891</v>
      </c>
      <c r="C6" s="4">
        <f t="shared" si="1"/>
        <v>255018176</v>
      </c>
      <c r="D6" s="4">
        <f t="shared" si="2"/>
        <v>46372244</v>
      </c>
      <c r="E6" s="2" t="str">
        <f t="shared" si="3"/>
        <v>YES</v>
      </c>
    </row>
    <row r="7" spans="1:5">
      <c r="A7" s="1" t="s">
        <v>31</v>
      </c>
      <c r="B7" s="4">
        <f t="shared" si="0"/>
        <v>271389135</v>
      </c>
      <c r="C7" s="4">
        <f t="shared" si="1"/>
        <v>2987721226</v>
      </c>
      <c r="D7" s="4">
        <f t="shared" si="2"/>
        <v>80072982</v>
      </c>
      <c r="E7" s="2" t="str">
        <f t="shared" si="3"/>
        <v>YES</v>
      </c>
    </row>
    <row r="8" spans="1:5">
      <c r="A8" s="1" t="s">
        <v>47</v>
      </c>
      <c r="B8" s="4">
        <f t="shared" si="0"/>
        <v>351462117</v>
      </c>
      <c r="C8" s="4">
        <f t="shared" si="1"/>
        <v>3278448653</v>
      </c>
      <c r="D8" s="4">
        <f t="shared" si="2"/>
        <v>7002746</v>
      </c>
      <c r="E8" s="2" t="str">
        <f t="shared" si="3"/>
        <v>YES</v>
      </c>
    </row>
    <row r="9" spans="1:5">
      <c r="A9" s="1" t="s">
        <v>21</v>
      </c>
      <c r="B9" s="4">
        <f t="shared" si="0"/>
        <v>358464863</v>
      </c>
      <c r="C9" s="4">
        <f t="shared" si="1"/>
        <v>2757853693</v>
      </c>
      <c r="D9" s="4">
        <f t="shared" si="2"/>
        <v>37238886</v>
      </c>
      <c r="E9" s="2" t="str">
        <f t="shared" si="3"/>
        <v>YES</v>
      </c>
    </row>
    <row r="10" spans="1:5">
      <c r="A10" s="1" t="s">
        <v>19</v>
      </c>
      <c r="B10" s="4">
        <f t="shared" si="0"/>
        <v>395703749</v>
      </c>
      <c r="C10" s="4">
        <f t="shared" si="1"/>
        <v>1257642402</v>
      </c>
      <c r="D10" s="4">
        <f t="shared" si="2"/>
        <v>69589612</v>
      </c>
      <c r="E10" s="2" t="str">
        <f t="shared" si="3"/>
        <v>YES</v>
      </c>
    </row>
    <row r="11" spans="1:5">
      <c r="A11" s="1" t="s">
        <v>49</v>
      </c>
      <c r="B11" s="4">
        <f t="shared" si="0"/>
        <v>465293361</v>
      </c>
      <c r="C11" s="4">
        <f t="shared" si="1"/>
        <v>92351208</v>
      </c>
      <c r="D11" s="4">
        <f t="shared" si="2"/>
        <v>34608310</v>
      </c>
      <c r="E11" s="2" t="str">
        <f t="shared" si="3"/>
        <v>YES</v>
      </c>
    </row>
    <row r="12" spans="1:5">
      <c r="A12" s="1" t="s">
        <v>40</v>
      </c>
      <c r="B12" s="4">
        <f t="shared" si="0"/>
        <v>499901671</v>
      </c>
      <c r="C12" s="4">
        <f t="shared" si="1"/>
        <v>954449127</v>
      </c>
      <c r="D12" s="4">
        <f t="shared" si="2"/>
        <v>116304617</v>
      </c>
      <c r="E12" s="2" t="str">
        <f t="shared" si="3"/>
        <v>YES</v>
      </c>
    </row>
    <row r="13" spans="1:5">
      <c r="A13" s="1" t="s">
        <v>26</v>
      </c>
      <c r="B13" s="4">
        <f t="shared" si="0"/>
        <v>616206288</v>
      </c>
      <c r="C13" s="4">
        <f t="shared" si="1"/>
        <v>2538695016</v>
      </c>
      <c r="D13" s="4">
        <f t="shared" si="2"/>
        <v>114467702</v>
      </c>
      <c r="E13" s="2" t="str">
        <f t="shared" si="3"/>
        <v>YES</v>
      </c>
    </row>
    <row r="14" spans="1:5">
      <c r="A14" s="1" t="s">
        <v>29</v>
      </c>
      <c r="B14" s="4">
        <f t="shared" si="0"/>
        <v>730673990</v>
      </c>
      <c r="C14" s="4">
        <f t="shared" si="1"/>
        <v>1070753744</v>
      </c>
      <c r="D14" s="4">
        <f t="shared" si="2"/>
        <v>442780</v>
      </c>
      <c r="E14" s="2" t="str">
        <f t="shared" si="3"/>
        <v>YES</v>
      </c>
    </row>
    <row r="15" spans="1:5">
      <c r="A15" s="1" t="s">
        <v>34</v>
      </c>
      <c r="B15" s="4">
        <f t="shared" si="0"/>
        <v>731116770</v>
      </c>
      <c r="C15" s="4">
        <f t="shared" si="1"/>
        <v>0</v>
      </c>
      <c r="D15" s="4">
        <f t="shared" si="2"/>
        <v>1800674</v>
      </c>
      <c r="E15" s="2" t="str">
        <f t="shared" si="3"/>
        <v>YES</v>
      </c>
    </row>
    <row r="16" spans="1:5">
      <c r="A16" s="1" t="s">
        <v>32</v>
      </c>
      <c r="B16" s="4">
        <f t="shared" si="0"/>
        <v>732917444</v>
      </c>
      <c r="C16" s="4">
        <f t="shared" si="1"/>
        <v>1198087870</v>
      </c>
      <c r="D16" s="4">
        <f t="shared" si="2"/>
        <v>24556356</v>
      </c>
      <c r="E16" s="2" t="str">
        <f t="shared" si="3"/>
        <v>YES</v>
      </c>
    </row>
    <row r="17" spans="1:5">
      <c r="A17" s="1" t="s">
        <v>36</v>
      </c>
      <c r="B17" s="4">
        <f t="shared" si="0"/>
        <v>757473800</v>
      </c>
      <c r="C17" s="4">
        <f t="shared" si="1"/>
        <v>631506549</v>
      </c>
      <c r="D17" s="4">
        <f t="shared" si="2"/>
        <v>322942578</v>
      </c>
      <c r="E17" s="2" t="str">
        <f t="shared" si="3"/>
        <v>YES</v>
      </c>
    </row>
    <row r="18" spans="1:5">
      <c r="A18" s="1" t="s">
        <v>51</v>
      </c>
      <c r="B18" s="4">
        <f t="shared" si="0"/>
        <v>1080416378</v>
      </c>
      <c r="C18" s="4">
        <f t="shared" si="1"/>
        <v>2143980560</v>
      </c>
      <c r="D18" s="4">
        <f t="shared" si="2"/>
        <v>43307177</v>
      </c>
      <c r="E18" s="2" t="str">
        <f t="shared" si="3"/>
        <v>YES</v>
      </c>
    </row>
    <row r="19" spans="1:5">
      <c r="A19" s="1" t="s">
        <v>59</v>
      </c>
      <c r="B19" s="4">
        <f t="shared" si="0"/>
        <v>1123723555</v>
      </c>
      <c r="C19" s="4">
        <f t="shared" si="1"/>
        <v>2653162718</v>
      </c>
      <c r="D19" s="4">
        <f t="shared" si="2"/>
        <v>96139859</v>
      </c>
      <c r="E19" s="2" t="str">
        <f t="shared" si="3"/>
        <v>YES</v>
      </c>
    </row>
    <row r="20" spans="1:5">
      <c r="A20" s="1" t="s">
        <v>44</v>
      </c>
      <c r="B20" s="4">
        <f t="shared" si="0"/>
        <v>1219863414</v>
      </c>
      <c r="C20" s="4">
        <f t="shared" si="1"/>
        <v>459342863</v>
      </c>
      <c r="D20" s="4">
        <f t="shared" si="2"/>
        <v>57737723</v>
      </c>
      <c r="E20" s="2" t="str">
        <f t="shared" si="3"/>
        <v>YES</v>
      </c>
    </row>
    <row r="21" spans="1:5">
      <c r="A21" s="1" t="s">
        <v>48</v>
      </c>
      <c r="B21" s="4">
        <f t="shared" si="0"/>
        <v>1277601137</v>
      </c>
      <c r="C21" s="4">
        <f t="shared" si="1"/>
        <v>126959518</v>
      </c>
      <c r="D21" s="4">
        <f t="shared" si="2"/>
        <v>72076752</v>
      </c>
      <c r="E21" s="2" t="str">
        <f t="shared" si="3"/>
        <v>YES</v>
      </c>
    </row>
    <row r="22" spans="1:5">
      <c r="A22" s="1" t="s">
        <v>57</v>
      </c>
      <c r="B22" s="4">
        <f t="shared" si="0"/>
        <v>1349677889</v>
      </c>
      <c r="C22" s="4">
        <f t="shared" si="1"/>
        <v>3067794208</v>
      </c>
      <c r="D22" s="4">
        <f t="shared" si="2"/>
        <v>210654445</v>
      </c>
      <c r="E22" s="2" t="str">
        <f t="shared" si="3"/>
        <v>YES</v>
      </c>
    </row>
    <row r="23" spans="1:5">
      <c r="A23" s="1" t="s">
        <v>25</v>
      </c>
      <c r="B23" s="4">
        <f t="shared" si="0"/>
        <v>1560332334</v>
      </c>
      <c r="C23" s="4">
        <f t="shared" si="1"/>
        <v>1327232014</v>
      </c>
      <c r="D23" s="4">
        <f t="shared" si="2"/>
        <v>90281838</v>
      </c>
      <c r="E23" s="2" t="str">
        <f t="shared" si="3"/>
        <v>YES</v>
      </c>
    </row>
    <row r="24" spans="1:5">
      <c r="A24" s="1" t="s">
        <v>56</v>
      </c>
      <c r="B24" s="4">
        <f t="shared" si="0"/>
        <v>1650614172</v>
      </c>
      <c r="C24" s="4">
        <f t="shared" si="1"/>
        <v>1417513852</v>
      </c>
      <c r="D24" s="4">
        <f t="shared" si="2"/>
        <v>12252394</v>
      </c>
      <c r="E24" s="2" t="str">
        <f t="shared" si="3"/>
        <v>YES</v>
      </c>
    </row>
    <row r="25" spans="1:5">
      <c r="A25" s="1" t="s">
        <v>54</v>
      </c>
      <c r="B25" s="4">
        <f t="shared" si="0"/>
        <v>1662866566</v>
      </c>
      <c r="C25" s="4">
        <f t="shared" si="1"/>
        <v>3388436971</v>
      </c>
      <c r="D25" s="4">
        <f t="shared" si="2"/>
        <v>411783072</v>
      </c>
      <c r="E25" s="2" t="str">
        <f t="shared" si="3"/>
        <v>YES</v>
      </c>
    </row>
    <row r="26" spans="1:5">
      <c r="A26" s="1" t="s">
        <v>42</v>
      </c>
      <c r="B26" s="4">
        <f t="shared" si="0"/>
        <v>2074649638</v>
      </c>
      <c r="C26" s="4">
        <f t="shared" si="1"/>
        <v>2205492221</v>
      </c>
      <c r="D26" s="4">
        <f t="shared" si="2"/>
        <v>141051909</v>
      </c>
      <c r="E26" s="2" t="str">
        <f t="shared" si="3"/>
        <v>YES</v>
      </c>
    </row>
    <row r="27" spans="1:5">
      <c r="A27" s="1" t="s">
        <v>20</v>
      </c>
      <c r="B27" s="4">
        <f t="shared" si="0"/>
        <v>2215701547</v>
      </c>
      <c r="C27" s="4">
        <f t="shared" si="1"/>
        <v>1800674</v>
      </c>
      <c r="D27" s="4">
        <f t="shared" si="2"/>
        <v>90550534</v>
      </c>
      <c r="E27" s="2" t="str">
        <f t="shared" si="3"/>
        <v>YES</v>
      </c>
    </row>
    <row r="28" spans="1:5">
      <c r="A28" s="1" t="s">
        <v>33</v>
      </c>
      <c r="B28" s="4">
        <f t="shared" si="0"/>
        <v>2306252081</v>
      </c>
      <c r="C28" s="4">
        <f t="shared" si="1"/>
        <v>199036270</v>
      </c>
      <c r="D28" s="4">
        <f t="shared" si="2"/>
        <v>22332738</v>
      </c>
      <c r="E28" s="2" t="str">
        <f t="shared" si="3"/>
        <v>YES</v>
      </c>
    </row>
    <row r="29" spans="1:5">
      <c r="A29" s="1" t="s">
        <v>46</v>
      </c>
      <c r="B29" s="4">
        <f t="shared" si="0"/>
        <v>2328584819</v>
      </c>
      <c r="C29" s="4">
        <f t="shared" si="1"/>
        <v>2797090300</v>
      </c>
      <c r="D29" s="4">
        <f t="shared" si="2"/>
        <v>190630926</v>
      </c>
      <c r="E29" s="2" t="str">
        <f t="shared" si="3"/>
        <v>YES</v>
      </c>
    </row>
    <row r="30" spans="1:5">
      <c r="A30" s="1" t="s">
        <v>60</v>
      </c>
      <c r="B30" s="4">
        <f t="shared" si="0"/>
        <v>2519215745</v>
      </c>
      <c r="C30" s="4">
        <f t="shared" si="1"/>
        <v>1071196524</v>
      </c>
      <c r="D30" s="4">
        <f t="shared" si="2"/>
        <v>99869466</v>
      </c>
      <c r="E30" s="2" t="str">
        <f t="shared" si="3"/>
        <v>YES</v>
      </c>
    </row>
    <row r="31" spans="1:5">
      <c r="A31" s="1" t="s">
        <v>39</v>
      </c>
      <c r="B31" s="4">
        <f t="shared" si="0"/>
        <v>2619085211</v>
      </c>
      <c r="C31" s="4">
        <f t="shared" si="1"/>
        <v>1222644226</v>
      </c>
      <c r="D31" s="4">
        <f t="shared" si="2"/>
        <v>34998176</v>
      </c>
      <c r="E31" s="2" t="str">
        <f t="shared" si="3"/>
        <v>YES</v>
      </c>
    </row>
    <row r="32" spans="1:5">
      <c r="A32" s="1" t="s">
        <v>55</v>
      </c>
      <c r="B32" s="4">
        <f t="shared" si="0"/>
        <v>2654083387</v>
      </c>
      <c r="C32" s="4">
        <f t="shared" si="1"/>
        <v>2187287737</v>
      </c>
      <c r="D32" s="4">
        <f t="shared" si="2"/>
        <v>18204484</v>
      </c>
      <c r="E32" s="2" t="str">
        <f t="shared" si="3"/>
        <v>YES</v>
      </c>
    </row>
    <row r="33" spans="1:5">
      <c r="A33" s="1" t="s">
        <v>52</v>
      </c>
      <c r="B33" s="4">
        <f t="shared" si="0"/>
        <v>2672287871</v>
      </c>
      <c r="C33" s="4">
        <f t="shared" si="1"/>
        <v>1450895191</v>
      </c>
      <c r="D33" s="4">
        <f t="shared" si="2"/>
        <v>693085369</v>
      </c>
      <c r="E33" s="2" t="str">
        <f t="shared" si="3"/>
        <v>YES</v>
      </c>
    </row>
    <row r="34" spans="1:5">
      <c r="A34" s="1" t="s">
        <v>53</v>
      </c>
      <c r="B34" s="4">
        <f t="shared" si="0"/>
        <v>3365373240</v>
      </c>
      <c r="C34" s="4">
        <f t="shared" si="1"/>
        <v>517080586</v>
      </c>
      <c r="D34" s="4">
        <f t="shared" si="2"/>
        <v>114425963</v>
      </c>
      <c r="E34" s="2" t="str">
        <f t="shared" si="3"/>
        <v>YES</v>
      </c>
    </row>
    <row r="35" spans="1:5">
      <c r="A35" s="1" t="s">
        <v>30</v>
      </c>
      <c r="B35" s="4">
        <f t="shared" si="0"/>
        <v>3479799203</v>
      </c>
      <c r="C35" s="4">
        <f t="shared" si="1"/>
        <v>221369008</v>
      </c>
      <c r="D35" s="4">
        <f t="shared" si="2"/>
        <v>33649168</v>
      </c>
      <c r="E35" s="2" t="str">
        <f t="shared" si="3"/>
        <v>YES</v>
      </c>
    </row>
    <row r="36" spans="1:5">
      <c r="A36" s="1" t="s">
        <v>23</v>
      </c>
      <c r="B36" s="4">
        <f t="shared" si="0"/>
        <v>3513448371</v>
      </c>
      <c r="C36" s="4">
        <f t="shared" si="1"/>
        <v>2346544130</v>
      </c>
      <c r="D36" s="4">
        <f t="shared" si="2"/>
        <v>192150886</v>
      </c>
      <c r="E36" s="2" t="str">
        <f t="shared" si="3"/>
        <v>YES</v>
      </c>
    </row>
    <row r="37" spans="1:5">
      <c r="A37" s="1" t="s">
        <v>28</v>
      </c>
      <c r="B37" s="4">
        <f t="shared" si="0"/>
        <v>3705599257</v>
      </c>
      <c r="C37" s="4">
        <f t="shared" si="1"/>
        <v>1171065990</v>
      </c>
      <c r="D37" s="4">
        <f t="shared" si="2"/>
        <v>27021880</v>
      </c>
      <c r="E37" s="2" t="str">
        <f t="shared" si="3"/>
        <v>YES</v>
      </c>
    </row>
    <row r="38" spans="1:5">
      <c r="A38" s="1" t="s">
        <v>43</v>
      </c>
      <c r="B38" s="4">
        <f t="shared" si="0"/>
        <v>3732621137</v>
      </c>
      <c r="C38" s="4">
        <f t="shared" si="1"/>
        <v>2749302577</v>
      </c>
      <c r="D38" s="4">
        <f t="shared" si="2"/>
        <v>8551116</v>
      </c>
      <c r="E38" s="2" t="str">
        <f t="shared" si="3"/>
        <v>YES</v>
      </c>
    </row>
    <row r="39" spans="1:5">
      <c r="A39" s="1" t="s">
        <v>45</v>
      </c>
      <c r="B39" s="4">
        <f t="shared" si="0"/>
        <v>3741172253</v>
      </c>
      <c r="C39" s="4">
        <f t="shared" si="1"/>
        <v>3329389181</v>
      </c>
      <c r="D39" s="4">
        <f t="shared" si="2"/>
        <v>59047790</v>
      </c>
      <c r="E39" s="2" t="str">
        <f t="shared" si="3"/>
        <v>YES</v>
      </c>
    </row>
    <row r="40" spans="1:5">
      <c r="A40" s="1" t="s">
        <v>50</v>
      </c>
      <c r="B40" s="4">
        <f t="shared" si="0"/>
        <v>3866348216</v>
      </c>
      <c r="C40" s="4">
        <f t="shared" si="1"/>
        <v>4142640720</v>
      </c>
      <c r="D40" s="4">
        <f t="shared" si="2"/>
        <v>123572459</v>
      </c>
      <c r="E40" s="2" t="str">
        <f t="shared" si="3"/>
        <v>NO</v>
      </c>
    </row>
    <row r="41" spans="1:5">
      <c r="A41" s="1" t="s">
        <v>35</v>
      </c>
      <c r="B41" s="4">
        <f t="shared" si="0"/>
        <v>3989920675</v>
      </c>
      <c r="C41" s="4">
        <f t="shared" si="1"/>
        <v>3929882452</v>
      </c>
      <c r="D41" s="4">
        <f t="shared" si="2"/>
        <v>212758268</v>
      </c>
      <c r="E41" s="2" t="str">
        <f t="shared" si="3"/>
        <v>YES</v>
      </c>
    </row>
    <row r="42" spans="1:5">
      <c r="A42" s="1" t="s">
        <v>58</v>
      </c>
      <c r="B42" s="4">
        <f t="shared" si="0"/>
        <v>4202678943</v>
      </c>
      <c r="C42" s="4">
        <f t="shared" si="1"/>
        <v>4266213179</v>
      </c>
      <c r="D42" s="4">
        <f t="shared" si="2"/>
        <v>28754117</v>
      </c>
      <c r="E42" s="2" t="str">
        <f t="shared" si="3"/>
        <v>YES</v>
      </c>
    </row>
    <row r="43" spans="1:5">
      <c r="A43" s="1" t="s">
        <v>24</v>
      </c>
      <c r="B43" s="4">
        <f t="shared" si="0"/>
        <v>4231433060</v>
      </c>
      <c r="C43" s="4">
        <f t="shared" si="1"/>
        <v>3866348216</v>
      </c>
      <c r="D43" s="4">
        <f t="shared" si="2"/>
        <v>63534236</v>
      </c>
      <c r="E43" s="2" t="str">
        <f t="shared" si="3"/>
        <v>YES</v>
      </c>
    </row>
  </sheetData>
  <autoFilter ref="A1:E1" xr:uid="{F4071101-01A3-4207-81FE-19E995F7D31D}">
    <sortState ref="A2:E43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8A8-A0E6-4649-87D6-C4022D1AF7C8}">
  <dimension ref="A1:E45"/>
  <sheetViews>
    <sheetView topLeftCell="A4" workbookViewId="0">
      <selection activeCell="B2" sqref="B2:D45"/>
    </sheetView>
  </sheetViews>
  <sheetFormatPr defaultRowHeight="14.6"/>
  <cols>
    <col min="1" max="1" width="31.15234375" bestFit="1" customWidth="1"/>
    <col min="2" max="3" width="16.07421875" bestFit="1" customWidth="1"/>
    <col min="4" max="4" width="14.61328125" bestFit="1" customWidth="1"/>
    <col min="5" max="5" width="31.4609375" bestFit="1" customWidth="1"/>
  </cols>
  <sheetData>
    <row r="1" spans="1:5">
      <c r="A1" t="s">
        <v>209</v>
      </c>
      <c r="B1" t="s">
        <v>206</v>
      </c>
      <c r="C1" t="s">
        <v>207</v>
      </c>
      <c r="D1" t="s">
        <v>208</v>
      </c>
      <c r="E1" t="s">
        <v>217</v>
      </c>
    </row>
    <row r="2" spans="1:5">
      <c r="A2" s="1" t="s">
        <v>64</v>
      </c>
      <c r="B2" s="4">
        <f t="shared" ref="B2:B45" si="0">CLEAN(MID(A2,LEN(C2)+2,FIND(" ",A2,LEN(C2)+2)-LEN(C2)-2))*1</f>
        <v>28914830</v>
      </c>
      <c r="C2" s="4">
        <f t="shared" ref="C2:C45" si="1">CLEAN(LEFT(A2,FIND(" ",A2) - 1))*1</f>
        <v>4233695090</v>
      </c>
      <c r="D2" s="4">
        <f t="shared" ref="D2:D45" si="2">CLEAN(RIGHT(A2,LEN(A2)-LEN(B2)-LEN(C2)-2))*1</f>
        <v>61272206</v>
      </c>
    </row>
    <row r="3" spans="1:5">
      <c r="A3" s="1" t="s">
        <v>61</v>
      </c>
      <c r="B3" s="4">
        <f t="shared" si="0"/>
        <v>90187036</v>
      </c>
      <c r="C3" s="4">
        <f t="shared" si="1"/>
        <v>512627839</v>
      </c>
      <c r="D3" s="4">
        <f t="shared" si="2"/>
        <v>1196629</v>
      </c>
      <c r="E3" s="2" t="str">
        <f t="shared" ref="E3:E45" si="3">IF(D2+B2=B3,"YES", "NO")</f>
        <v>YES</v>
      </c>
    </row>
    <row r="4" spans="1:5">
      <c r="A4" s="1" t="s">
        <v>79</v>
      </c>
      <c r="B4" s="4">
        <f t="shared" si="0"/>
        <v>91383665</v>
      </c>
      <c r="C4" s="4">
        <f t="shared" si="1"/>
        <v>1761800914</v>
      </c>
      <c r="D4" s="4">
        <f t="shared" si="2"/>
        <v>102591221</v>
      </c>
      <c r="E4" s="2" t="str">
        <f t="shared" si="3"/>
        <v>YES</v>
      </c>
    </row>
    <row r="5" spans="1:5">
      <c r="A5" s="1" t="s">
        <v>83</v>
      </c>
      <c r="B5" s="4">
        <f t="shared" si="0"/>
        <v>193974886</v>
      </c>
      <c r="C5" s="4">
        <f t="shared" si="1"/>
        <v>456139314</v>
      </c>
      <c r="D5" s="4">
        <f t="shared" si="2"/>
        <v>56488525</v>
      </c>
      <c r="E5" s="2" t="str">
        <f t="shared" si="3"/>
        <v>YES</v>
      </c>
    </row>
    <row r="6" spans="1:5">
      <c r="A6" s="1" t="s">
        <v>78</v>
      </c>
      <c r="B6" s="4">
        <f t="shared" si="0"/>
        <v>250463411</v>
      </c>
      <c r="C6" s="4">
        <f t="shared" si="1"/>
        <v>640912738</v>
      </c>
      <c r="D6" s="4">
        <f t="shared" si="2"/>
        <v>213072319</v>
      </c>
      <c r="E6" s="2" t="str">
        <f t="shared" si="3"/>
        <v>YES</v>
      </c>
    </row>
    <row r="7" spans="1:5">
      <c r="A7" s="1" t="s">
        <v>91</v>
      </c>
      <c r="B7" s="4">
        <f t="shared" si="0"/>
        <v>463535730</v>
      </c>
      <c r="C7" s="4">
        <f t="shared" si="1"/>
        <v>4077949072</v>
      </c>
      <c r="D7" s="4">
        <f t="shared" si="2"/>
        <v>70310537</v>
      </c>
      <c r="E7" s="2" t="str">
        <f t="shared" si="3"/>
        <v>YES</v>
      </c>
    </row>
    <row r="8" spans="1:5">
      <c r="A8" s="1" t="s">
        <v>88</v>
      </c>
      <c r="B8" s="4">
        <f t="shared" si="0"/>
        <v>533846267</v>
      </c>
      <c r="C8" s="4">
        <f t="shared" si="1"/>
        <v>1121466033</v>
      </c>
      <c r="D8" s="4">
        <f t="shared" si="2"/>
        <v>124819438</v>
      </c>
      <c r="E8" s="2" t="str">
        <f t="shared" si="3"/>
        <v>YES</v>
      </c>
    </row>
    <row r="9" spans="1:5">
      <c r="A9" s="1" t="s">
        <v>76</v>
      </c>
      <c r="B9" s="4">
        <f t="shared" si="0"/>
        <v>658665705</v>
      </c>
      <c r="C9" s="4">
        <f t="shared" si="1"/>
        <v>972995092</v>
      </c>
      <c r="D9" s="4">
        <f t="shared" si="2"/>
        <v>34308693</v>
      </c>
      <c r="E9" s="2" t="str">
        <f t="shared" si="3"/>
        <v>YES</v>
      </c>
    </row>
    <row r="10" spans="1:5">
      <c r="A10" s="1" t="s">
        <v>95</v>
      </c>
      <c r="B10" s="4">
        <f t="shared" si="0"/>
        <v>692974398</v>
      </c>
      <c r="C10" s="4">
        <f t="shared" si="1"/>
        <v>3977025526</v>
      </c>
      <c r="D10" s="4">
        <f t="shared" si="2"/>
        <v>100923546</v>
      </c>
      <c r="E10" s="2" t="str">
        <f t="shared" si="3"/>
        <v>YES</v>
      </c>
    </row>
    <row r="11" spans="1:5">
      <c r="A11" s="1" t="s">
        <v>72</v>
      </c>
      <c r="B11" s="4">
        <f t="shared" si="0"/>
        <v>793897944</v>
      </c>
      <c r="C11" s="4">
        <f t="shared" si="1"/>
        <v>3436357984</v>
      </c>
      <c r="D11" s="4">
        <f t="shared" si="2"/>
        <v>162691614</v>
      </c>
      <c r="E11" s="2" t="str">
        <f t="shared" si="3"/>
        <v>YES</v>
      </c>
    </row>
    <row r="12" spans="1:5">
      <c r="A12" s="1" t="s">
        <v>100</v>
      </c>
      <c r="B12" s="4">
        <f t="shared" si="0"/>
        <v>956589558</v>
      </c>
      <c r="C12" s="4">
        <f t="shared" si="1"/>
        <v>1864392135</v>
      </c>
      <c r="D12" s="4">
        <f t="shared" si="2"/>
        <v>16891707</v>
      </c>
      <c r="E12" s="2" t="str">
        <f t="shared" si="3"/>
        <v>YES</v>
      </c>
    </row>
    <row r="13" spans="1:5">
      <c r="A13" s="1" t="s">
        <v>102</v>
      </c>
      <c r="B13" s="4">
        <f t="shared" si="0"/>
        <v>973481265</v>
      </c>
      <c r="C13" s="4">
        <f t="shared" si="1"/>
        <v>513824468</v>
      </c>
      <c r="D13" s="4">
        <f t="shared" si="2"/>
        <v>127088270</v>
      </c>
      <c r="E13" s="2" t="str">
        <f t="shared" si="3"/>
        <v>YES</v>
      </c>
    </row>
    <row r="14" spans="1:5">
      <c r="A14" s="1" t="s">
        <v>87</v>
      </c>
      <c r="B14" s="4">
        <f t="shared" si="0"/>
        <v>1100569535</v>
      </c>
      <c r="C14" s="4">
        <f t="shared" si="1"/>
        <v>2135785589</v>
      </c>
      <c r="D14" s="4">
        <f t="shared" si="2"/>
        <v>119375164</v>
      </c>
      <c r="E14" s="2" t="str">
        <f t="shared" si="3"/>
        <v>YES</v>
      </c>
    </row>
    <row r="15" spans="1:5">
      <c r="A15" s="1" t="s">
        <v>101</v>
      </c>
      <c r="B15" s="4">
        <f t="shared" si="0"/>
        <v>1219944699</v>
      </c>
      <c r="C15" s="4">
        <f t="shared" si="1"/>
        <v>425615722</v>
      </c>
      <c r="D15" s="4">
        <f t="shared" si="2"/>
        <v>24729597</v>
      </c>
      <c r="E15" s="2" t="str">
        <f t="shared" si="3"/>
        <v>YES</v>
      </c>
    </row>
    <row r="16" spans="1:5">
      <c r="A16" s="1" t="s">
        <v>98</v>
      </c>
      <c r="B16" s="4">
        <f t="shared" si="0"/>
        <v>1244674296</v>
      </c>
      <c r="C16" s="4">
        <f t="shared" si="1"/>
        <v>3892779846</v>
      </c>
      <c r="D16" s="4">
        <f t="shared" si="2"/>
        <v>71251204</v>
      </c>
      <c r="E16" s="2" t="str">
        <f t="shared" si="3"/>
        <v>YES</v>
      </c>
    </row>
    <row r="17" spans="1:5">
      <c r="A17" s="1" t="s">
        <v>77</v>
      </c>
      <c r="B17" s="4">
        <f t="shared" si="0"/>
        <v>1315925500</v>
      </c>
      <c r="C17" s="4">
        <f t="shared" si="1"/>
        <v>4159948022</v>
      </c>
      <c r="D17" s="4">
        <f t="shared" si="2"/>
        <v>65322692</v>
      </c>
      <c r="E17" s="2" t="str">
        <f t="shared" si="3"/>
        <v>YES</v>
      </c>
    </row>
    <row r="18" spans="1:5">
      <c r="A18" s="1" t="s">
        <v>94</v>
      </c>
      <c r="B18" s="4">
        <f t="shared" si="0"/>
        <v>1381248192</v>
      </c>
      <c r="C18" s="4">
        <f t="shared" si="1"/>
        <v>2710593476</v>
      </c>
      <c r="D18" s="4">
        <f t="shared" si="2"/>
        <v>475626830</v>
      </c>
      <c r="E18" s="2" t="str">
        <f t="shared" si="3"/>
        <v>YES</v>
      </c>
    </row>
    <row r="19" spans="1:5">
      <c r="A19" s="1" t="s">
        <v>75</v>
      </c>
      <c r="B19" s="4">
        <f t="shared" si="0"/>
        <v>1856875022</v>
      </c>
      <c r="C19" s="4">
        <f t="shared" si="1"/>
        <v>301385394</v>
      </c>
      <c r="D19" s="4">
        <f t="shared" si="2"/>
        <v>89423018</v>
      </c>
      <c r="E19" s="2" t="str">
        <f t="shared" si="3"/>
        <v>YES</v>
      </c>
    </row>
    <row r="20" spans="1:5">
      <c r="A20" s="1" t="s">
        <v>68</v>
      </c>
      <c r="B20" s="4">
        <f t="shared" si="0"/>
        <v>1946298040</v>
      </c>
      <c r="C20" s="4">
        <f t="shared" si="1"/>
        <v>3779571732</v>
      </c>
      <c r="D20" s="4">
        <f t="shared" si="2"/>
        <v>113208114</v>
      </c>
      <c r="E20" s="2" t="str">
        <f t="shared" si="3"/>
        <v>YES</v>
      </c>
    </row>
    <row r="21" spans="1:5">
      <c r="A21" s="1" t="s">
        <v>62</v>
      </c>
      <c r="B21" s="4">
        <f t="shared" si="0"/>
        <v>2059506154</v>
      </c>
      <c r="C21" s="4">
        <f t="shared" si="1"/>
        <v>3379634653</v>
      </c>
      <c r="D21" s="4">
        <f t="shared" si="2"/>
        <v>33434334</v>
      </c>
      <c r="E21" s="2" t="str">
        <f t="shared" si="3"/>
        <v>YES</v>
      </c>
    </row>
    <row r="22" spans="1:5">
      <c r="A22" s="1" t="s">
        <v>73</v>
      </c>
      <c r="B22" s="4">
        <f t="shared" si="0"/>
        <v>2092940488</v>
      </c>
      <c r="C22" s="4">
        <f t="shared" si="1"/>
        <v>2255160753</v>
      </c>
      <c r="D22" s="4">
        <f t="shared" si="2"/>
        <v>151061610</v>
      </c>
      <c r="E22" s="2" t="str">
        <f t="shared" si="3"/>
        <v>YES</v>
      </c>
    </row>
    <row r="23" spans="1:5">
      <c r="A23" s="1" t="s">
        <v>89</v>
      </c>
      <c r="B23" s="4">
        <f t="shared" si="0"/>
        <v>2244002098</v>
      </c>
      <c r="C23" s="4">
        <f t="shared" si="1"/>
        <v>1007303785</v>
      </c>
      <c r="D23" s="4">
        <f t="shared" si="2"/>
        <v>114162248</v>
      </c>
      <c r="E23" s="2" t="str">
        <f t="shared" si="3"/>
        <v>YES</v>
      </c>
    </row>
    <row r="24" spans="1:5">
      <c r="A24" s="1" t="s">
        <v>97</v>
      </c>
      <c r="B24" s="4">
        <f t="shared" si="0"/>
        <v>2358164346</v>
      </c>
      <c r="C24" s="4">
        <f t="shared" si="1"/>
        <v>1987811766</v>
      </c>
      <c r="D24" s="4">
        <f t="shared" si="2"/>
        <v>147973823</v>
      </c>
      <c r="E24" s="2" t="str">
        <f t="shared" si="3"/>
        <v>YES</v>
      </c>
    </row>
    <row r="25" spans="1:5">
      <c r="A25" s="1" t="s">
        <v>71</v>
      </c>
      <c r="B25" s="4">
        <f t="shared" si="0"/>
        <v>2506138169</v>
      </c>
      <c r="C25" s="4">
        <f t="shared" si="1"/>
        <v>3964031050</v>
      </c>
      <c r="D25" s="4">
        <f t="shared" si="2"/>
        <v>12994476</v>
      </c>
      <c r="E25" s="2" t="str">
        <f t="shared" si="3"/>
        <v>YES</v>
      </c>
    </row>
    <row r="26" spans="1:5">
      <c r="A26" s="1" t="s">
        <v>93</v>
      </c>
      <c r="B26" s="4">
        <f t="shared" si="0"/>
        <v>2519132645</v>
      </c>
      <c r="C26" s="4">
        <f t="shared" si="1"/>
        <v>1498034055</v>
      </c>
      <c r="D26" s="4">
        <f t="shared" si="2"/>
        <v>263766859</v>
      </c>
      <c r="E26" s="2" t="str">
        <f t="shared" si="3"/>
        <v>YES</v>
      </c>
    </row>
    <row r="27" spans="1:5">
      <c r="A27" s="1" t="s">
        <v>86</v>
      </c>
      <c r="B27" s="4">
        <f t="shared" si="0"/>
        <v>2782899504</v>
      </c>
      <c r="C27" s="4">
        <f t="shared" si="1"/>
        <v>205275205</v>
      </c>
      <c r="D27" s="4">
        <f t="shared" si="2"/>
        <v>96110189</v>
      </c>
      <c r="E27" s="2" t="str">
        <f t="shared" si="3"/>
        <v>YES</v>
      </c>
    </row>
    <row r="28" spans="1:5">
      <c r="A28" s="1" t="s">
        <v>70</v>
      </c>
      <c r="B28" s="4">
        <f t="shared" si="0"/>
        <v>2879009693</v>
      </c>
      <c r="C28" s="4">
        <f t="shared" si="1"/>
        <v>1881283842</v>
      </c>
      <c r="D28" s="4">
        <f t="shared" si="2"/>
        <v>106527924</v>
      </c>
      <c r="E28" s="2" t="str">
        <f t="shared" si="3"/>
        <v>YES</v>
      </c>
    </row>
    <row r="29" spans="1:5">
      <c r="A29" s="1" t="s">
        <v>103</v>
      </c>
      <c r="B29" s="4">
        <f t="shared" si="0"/>
        <v>2985537617</v>
      </c>
      <c r="C29" s="4">
        <f t="shared" si="1"/>
        <v>3277335670</v>
      </c>
      <c r="D29" s="4">
        <f t="shared" si="2"/>
        <v>9315384</v>
      </c>
      <c r="E29" s="2" t="str">
        <f t="shared" si="3"/>
        <v>YES</v>
      </c>
    </row>
    <row r="30" spans="1:5">
      <c r="A30" s="1" t="s">
        <v>67</v>
      </c>
      <c r="B30" s="4">
        <f t="shared" si="0"/>
        <v>2994853001</v>
      </c>
      <c r="C30" s="4">
        <f t="shared" si="1"/>
        <v>1246285471</v>
      </c>
      <c r="D30" s="4">
        <f t="shared" si="2"/>
        <v>251748584</v>
      </c>
      <c r="E30" s="2" t="str">
        <f t="shared" si="3"/>
        <v>YES</v>
      </c>
    </row>
    <row r="31" spans="1:5">
      <c r="A31" s="1" t="s">
        <v>80</v>
      </c>
      <c r="B31" s="4">
        <f t="shared" si="0"/>
        <v>3246601585</v>
      </c>
      <c r="C31" s="4">
        <f t="shared" si="1"/>
        <v>450345319</v>
      </c>
      <c r="D31" s="4">
        <f t="shared" si="2"/>
        <v>5793995</v>
      </c>
      <c r="E31" s="2" t="str">
        <f t="shared" si="3"/>
        <v>YES</v>
      </c>
    </row>
    <row r="32" spans="1:5">
      <c r="A32" s="1" t="s">
        <v>104</v>
      </c>
      <c r="B32" s="4">
        <f t="shared" si="0"/>
        <v>3252395580</v>
      </c>
      <c r="C32" s="4">
        <f t="shared" si="1"/>
        <v>3305136263</v>
      </c>
      <c r="D32" s="4">
        <f t="shared" si="2"/>
        <v>35373886</v>
      </c>
      <c r="E32" s="2" t="str">
        <f t="shared" si="3"/>
        <v>YES</v>
      </c>
    </row>
    <row r="33" spans="1:5">
      <c r="A33" s="1" t="s">
        <v>69</v>
      </c>
      <c r="B33" s="4">
        <f t="shared" si="0"/>
        <v>3287769466</v>
      </c>
      <c r="C33" s="4">
        <f t="shared" si="1"/>
        <v>390808412</v>
      </c>
      <c r="D33" s="4">
        <f t="shared" si="2"/>
        <v>34807310</v>
      </c>
      <c r="E33" s="2" t="str">
        <f t="shared" si="3"/>
        <v>YES</v>
      </c>
    </row>
    <row r="34" spans="1:5">
      <c r="A34" s="1" t="s">
        <v>65</v>
      </c>
      <c r="B34" s="4">
        <f t="shared" si="0"/>
        <v>3322576776</v>
      </c>
      <c r="C34" s="4">
        <f t="shared" si="1"/>
        <v>3413068987</v>
      </c>
      <c r="D34" s="4">
        <f t="shared" si="2"/>
        <v>23288997</v>
      </c>
      <c r="E34" s="2" t="str">
        <f t="shared" si="3"/>
        <v>YES</v>
      </c>
    </row>
    <row r="35" spans="1:5">
      <c r="A35" s="1" t="s">
        <v>66</v>
      </c>
      <c r="B35" s="4">
        <f t="shared" si="0"/>
        <v>3345865773</v>
      </c>
      <c r="C35" s="4">
        <f t="shared" si="1"/>
        <v>3736304424</v>
      </c>
      <c r="D35" s="4">
        <f t="shared" si="2"/>
        <v>43267308</v>
      </c>
      <c r="E35" s="2" t="str">
        <f t="shared" si="3"/>
        <v>YES</v>
      </c>
    </row>
    <row r="36" spans="1:5">
      <c r="A36" s="1" t="s">
        <v>85</v>
      </c>
      <c r="B36" s="4">
        <f t="shared" si="0"/>
        <v>3389133081</v>
      </c>
      <c r="C36" s="4">
        <f t="shared" si="1"/>
        <v>2406222363</v>
      </c>
      <c r="D36" s="4">
        <f t="shared" si="2"/>
        <v>117067961</v>
      </c>
      <c r="E36" s="2" t="str">
        <f t="shared" si="3"/>
        <v>YES</v>
      </c>
    </row>
    <row r="37" spans="1:5">
      <c r="A37" s="1" t="s">
        <v>74</v>
      </c>
      <c r="B37" s="4">
        <f t="shared" si="0"/>
        <v>3506201042</v>
      </c>
      <c r="C37" s="4">
        <f t="shared" si="1"/>
        <v>853985057</v>
      </c>
      <c r="D37" s="4">
        <f t="shared" si="2"/>
        <v>119010035</v>
      </c>
      <c r="E37" s="2" t="str">
        <f t="shared" si="3"/>
        <v>YES</v>
      </c>
    </row>
    <row r="38" spans="1:5">
      <c r="A38" s="1" t="s">
        <v>92</v>
      </c>
      <c r="B38" s="4">
        <f t="shared" si="0"/>
        <v>3625211077</v>
      </c>
      <c r="C38" s="4">
        <f t="shared" si="1"/>
        <v>4225270714</v>
      </c>
      <c r="D38" s="4">
        <f t="shared" si="2"/>
        <v>8424376</v>
      </c>
      <c r="E38" s="2" t="str">
        <f t="shared" si="3"/>
        <v>YES</v>
      </c>
    </row>
    <row r="39" spans="1:5">
      <c r="A39" s="1" t="s">
        <v>82</v>
      </c>
      <c r="B39" s="4">
        <f t="shared" si="0"/>
        <v>3633635453</v>
      </c>
      <c r="C39" s="4">
        <f t="shared" si="1"/>
        <v>28914830</v>
      </c>
      <c r="D39" s="4">
        <f t="shared" si="2"/>
        <v>176360375</v>
      </c>
      <c r="E39" s="2" t="str">
        <f t="shared" si="3"/>
        <v>YES</v>
      </c>
    </row>
    <row r="40" spans="1:5">
      <c r="A40" s="1" t="s">
        <v>84</v>
      </c>
      <c r="B40" s="4">
        <f t="shared" si="0"/>
        <v>3809995828</v>
      </c>
      <c r="C40" s="4">
        <f t="shared" si="1"/>
        <v>2523290324</v>
      </c>
      <c r="D40" s="4">
        <f t="shared" si="2"/>
        <v>187303152</v>
      </c>
      <c r="E40" s="2" t="str">
        <f t="shared" si="3"/>
        <v>YES</v>
      </c>
    </row>
    <row r="41" spans="1:5">
      <c r="A41" s="1" t="s">
        <v>90</v>
      </c>
      <c r="B41" s="4">
        <f t="shared" si="0"/>
        <v>3997298980</v>
      </c>
      <c r="C41" s="4">
        <f t="shared" si="1"/>
        <v>3599049598</v>
      </c>
      <c r="D41" s="4">
        <f t="shared" si="2"/>
        <v>137254826</v>
      </c>
      <c r="E41" s="2" t="str">
        <f t="shared" si="3"/>
        <v>YES</v>
      </c>
    </row>
    <row r="42" spans="1:5">
      <c r="A42" s="1" t="s">
        <v>99</v>
      </c>
      <c r="B42" s="4">
        <f t="shared" si="0"/>
        <v>4134553806</v>
      </c>
      <c r="C42" s="4">
        <f t="shared" si="1"/>
        <v>3340510149</v>
      </c>
      <c r="D42" s="4">
        <f t="shared" si="2"/>
        <v>39124504</v>
      </c>
      <c r="E42" s="2" t="str">
        <f t="shared" si="3"/>
        <v>YES</v>
      </c>
    </row>
    <row r="43" spans="1:5">
      <c r="A43" s="1" t="s">
        <v>81</v>
      </c>
      <c r="B43" s="4">
        <f t="shared" si="0"/>
        <v>4173678310</v>
      </c>
      <c r="C43" s="4">
        <f t="shared" si="1"/>
        <v>3186220306</v>
      </c>
      <c r="D43" s="4">
        <f t="shared" si="2"/>
        <v>91115364</v>
      </c>
      <c r="E43" s="2" t="str">
        <f t="shared" si="3"/>
        <v>YES</v>
      </c>
    </row>
    <row r="44" spans="1:5">
      <c r="A44" s="1" t="s">
        <v>96</v>
      </c>
      <c r="B44" s="4">
        <f t="shared" si="0"/>
        <v>4264793674</v>
      </c>
      <c r="C44" s="4">
        <f t="shared" si="1"/>
        <v>4148259609</v>
      </c>
      <c r="D44" s="4">
        <f t="shared" si="2"/>
        <v>11688413</v>
      </c>
      <c r="E44" s="2" t="str">
        <f t="shared" si="3"/>
        <v>YES</v>
      </c>
    </row>
    <row r="45" spans="1:5">
      <c r="A45" s="1" t="s">
        <v>63</v>
      </c>
      <c r="B45" s="4">
        <f t="shared" si="0"/>
        <v>4276482087</v>
      </c>
      <c r="C45" s="4">
        <f t="shared" si="1"/>
        <v>3286651054</v>
      </c>
      <c r="D45" s="4">
        <f t="shared" si="2"/>
        <v>18485209</v>
      </c>
      <c r="E45" s="2" t="str">
        <f t="shared" si="3"/>
        <v>YES</v>
      </c>
    </row>
  </sheetData>
  <autoFilter ref="A1:E1" xr:uid="{29846050-15E6-40EA-804F-DF92F817C802}">
    <sortState ref="A2:E45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76EF-0389-4723-939F-58F8B88157DF}">
  <dimension ref="A1:E47"/>
  <sheetViews>
    <sheetView workbookViewId="0">
      <selection activeCell="B2" sqref="B2:D47"/>
    </sheetView>
  </sheetViews>
  <sheetFormatPr defaultRowHeight="14.6"/>
  <cols>
    <col min="1" max="1" width="31.15234375" bestFit="1" customWidth="1"/>
    <col min="2" max="3" width="16.07421875" bestFit="1" customWidth="1"/>
    <col min="4" max="4" width="14.61328125" bestFit="1" customWidth="1"/>
    <col min="5" max="5" width="29.23046875" bestFit="1" customWidth="1"/>
  </cols>
  <sheetData>
    <row r="1" spans="1:5">
      <c r="A1" t="s">
        <v>209</v>
      </c>
      <c r="B1" t="s">
        <v>206</v>
      </c>
      <c r="C1" t="s">
        <v>207</v>
      </c>
      <c r="D1" t="s">
        <v>208</v>
      </c>
      <c r="E1" t="s">
        <v>217</v>
      </c>
    </row>
    <row r="2" spans="1:5">
      <c r="A2" s="1" t="s">
        <v>129</v>
      </c>
      <c r="B2" s="4">
        <f t="shared" ref="B2:B47" si="0">CLEAN(MID(A2,LEN(C2)+2,FIND(" ",A2,LEN(C2)+2)-LEN(C2)-2))*1</f>
        <v>0</v>
      </c>
      <c r="C2" s="4">
        <f t="shared" ref="C2:C47" si="1">CLEAN(LEFT(A2,FIND(" ",A2) - 1))*1</f>
        <v>2963423732</v>
      </c>
      <c r="D2" s="4">
        <f t="shared" ref="D2:D47" si="2">CLEAN(RIGHT(A2,LEN(A2)-LEN(B2)-LEN(C2)-2))*1</f>
        <v>37123857</v>
      </c>
    </row>
    <row r="3" spans="1:5">
      <c r="A3" s="1" t="s">
        <v>117</v>
      </c>
      <c r="B3" s="4">
        <f t="shared" si="0"/>
        <v>37123857</v>
      </c>
      <c r="C3" s="4">
        <f t="shared" si="1"/>
        <v>752729402</v>
      </c>
      <c r="D3" s="4">
        <f t="shared" si="2"/>
        <v>17999746</v>
      </c>
      <c r="E3" s="2" t="str">
        <f>IF(D2+B2=B3,"YES", "NO")</f>
        <v>YES</v>
      </c>
    </row>
    <row r="4" spans="1:5">
      <c r="A4" s="1" t="s">
        <v>113</v>
      </c>
      <c r="B4" s="4">
        <f t="shared" si="0"/>
        <v>55123603</v>
      </c>
      <c r="C4" s="4">
        <f t="shared" si="1"/>
        <v>1301358031</v>
      </c>
      <c r="D4" s="4">
        <f t="shared" si="2"/>
        <v>115118156</v>
      </c>
      <c r="E4" s="2" t="str">
        <f t="shared" ref="E4:E47" si="3">IF(D3+B3=B4,"YES", "NO")</f>
        <v>YES</v>
      </c>
    </row>
    <row r="5" spans="1:5">
      <c r="A5" s="1" t="s">
        <v>108</v>
      </c>
      <c r="B5" s="4">
        <f t="shared" si="0"/>
        <v>170241759</v>
      </c>
      <c r="C5" s="4">
        <f t="shared" si="1"/>
        <v>745558539</v>
      </c>
      <c r="D5" s="4">
        <f t="shared" si="2"/>
        <v>7170863</v>
      </c>
      <c r="E5" s="2" t="str">
        <f t="shared" si="3"/>
        <v>YES</v>
      </c>
    </row>
    <row r="6" spans="1:5">
      <c r="A6" s="1" t="s">
        <v>115</v>
      </c>
      <c r="B6" s="4">
        <f t="shared" si="0"/>
        <v>177412622</v>
      </c>
      <c r="C6" s="4">
        <f t="shared" si="1"/>
        <v>770729148</v>
      </c>
      <c r="D6" s="4">
        <f t="shared" si="2"/>
        <v>48955790</v>
      </c>
      <c r="E6" s="2" t="str">
        <f t="shared" si="3"/>
        <v>YES</v>
      </c>
    </row>
    <row r="7" spans="1:5">
      <c r="A7" s="1" t="s">
        <v>126</v>
      </c>
      <c r="B7" s="4">
        <f t="shared" si="0"/>
        <v>226368412</v>
      </c>
      <c r="C7" s="4">
        <f t="shared" si="1"/>
        <v>2511020732</v>
      </c>
      <c r="D7" s="4">
        <f t="shared" si="2"/>
        <v>126881472</v>
      </c>
      <c r="E7" s="2" t="str">
        <f t="shared" si="3"/>
        <v>YES</v>
      </c>
    </row>
    <row r="8" spans="1:5">
      <c r="A8" s="1" t="s">
        <v>135</v>
      </c>
      <c r="B8" s="4">
        <f t="shared" si="0"/>
        <v>353249884</v>
      </c>
      <c r="C8" s="4">
        <f t="shared" si="1"/>
        <v>1416476187</v>
      </c>
      <c r="D8" s="4">
        <f t="shared" si="2"/>
        <v>24482660</v>
      </c>
      <c r="E8" s="2" t="str">
        <f t="shared" si="3"/>
        <v>YES</v>
      </c>
    </row>
    <row r="9" spans="1:5">
      <c r="A9" s="1" t="s">
        <v>131</v>
      </c>
      <c r="B9" s="4">
        <f t="shared" si="0"/>
        <v>377732544</v>
      </c>
      <c r="C9" s="4">
        <f t="shared" si="1"/>
        <v>1175120325</v>
      </c>
      <c r="D9" s="4">
        <f t="shared" si="2"/>
        <v>126237706</v>
      </c>
      <c r="E9" s="2" t="str">
        <f t="shared" si="3"/>
        <v>YES</v>
      </c>
    </row>
    <row r="10" spans="1:5">
      <c r="A10" s="1" t="s">
        <v>109</v>
      </c>
      <c r="B10" s="4">
        <f t="shared" si="0"/>
        <v>503970250</v>
      </c>
      <c r="C10" s="4">
        <f t="shared" si="1"/>
        <v>491102393</v>
      </c>
      <c r="D10" s="4">
        <f t="shared" si="2"/>
        <v>194439832</v>
      </c>
      <c r="E10" s="2" t="str">
        <f t="shared" si="3"/>
        <v>YES</v>
      </c>
    </row>
    <row r="11" spans="1:5">
      <c r="A11" s="1" t="s">
        <v>105</v>
      </c>
      <c r="B11" s="4">
        <f t="shared" si="0"/>
        <v>698410082</v>
      </c>
      <c r="C11" s="4">
        <f t="shared" si="1"/>
        <v>1094191559</v>
      </c>
      <c r="D11" s="4">
        <f t="shared" si="2"/>
        <v>28110394</v>
      </c>
      <c r="E11" s="2" t="str">
        <f t="shared" si="3"/>
        <v>YES</v>
      </c>
    </row>
    <row r="12" spans="1:5">
      <c r="A12" s="1" t="s">
        <v>145</v>
      </c>
      <c r="B12" s="4">
        <f t="shared" si="0"/>
        <v>726520476</v>
      </c>
      <c r="C12" s="4">
        <f t="shared" si="1"/>
        <v>1684063776</v>
      </c>
      <c r="D12" s="4">
        <f t="shared" si="2"/>
        <v>166083154</v>
      </c>
      <c r="E12" s="2" t="str">
        <f t="shared" si="3"/>
        <v>YES</v>
      </c>
    </row>
    <row r="13" spans="1:5">
      <c r="A13" s="1" t="s">
        <v>125</v>
      </c>
      <c r="B13" s="4">
        <f t="shared" si="0"/>
        <v>892603630</v>
      </c>
      <c r="C13" s="4">
        <f t="shared" si="1"/>
        <v>3000547589</v>
      </c>
      <c r="D13" s="4">
        <f t="shared" si="2"/>
        <v>188042422</v>
      </c>
      <c r="E13" s="2" t="str">
        <f t="shared" si="3"/>
        <v>YES</v>
      </c>
    </row>
    <row r="14" spans="1:5">
      <c r="A14" s="1" t="s">
        <v>138</v>
      </c>
      <c r="B14" s="4">
        <f t="shared" si="0"/>
        <v>1080646052</v>
      </c>
      <c r="C14" s="4">
        <f t="shared" si="1"/>
        <v>685542225</v>
      </c>
      <c r="D14" s="4">
        <f t="shared" si="2"/>
        <v>48857025</v>
      </c>
      <c r="E14" s="2" t="str">
        <f t="shared" si="3"/>
        <v>YES</v>
      </c>
    </row>
    <row r="15" spans="1:5">
      <c r="A15" s="1" t="s">
        <v>124</v>
      </c>
      <c r="B15" s="4">
        <f t="shared" si="0"/>
        <v>1129503077</v>
      </c>
      <c r="C15" s="4">
        <f t="shared" si="1"/>
        <v>2637902204</v>
      </c>
      <c r="D15" s="4">
        <f t="shared" si="2"/>
        <v>39814191</v>
      </c>
      <c r="E15" s="2" t="str">
        <f t="shared" si="3"/>
        <v>YES</v>
      </c>
    </row>
    <row r="16" spans="1:5">
      <c r="A16" s="1" t="s">
        <v>133</v>
      </c>
      <c r="B16" s="4">
        <f t="shared" si="0"/>
        <v>1169317268</v>
      </c>
      <c r="C16" s="4">
        <f t="shared" si="1"/>
        <v>3752956473</v>
      </c>
      <c r="D16" s="4">
        <f t="shared" si="2"/>
        <v>19725087</v>
      </c>
      <c r="E16" s="2" t="str">
        <f t="shared" si="3"/>
        <v>YES</v>
      </c>
    </row>
    <row r="17" spans="1:5">
      <c r="A17" s="1" t="s">
        <v>106</v>
      </c>
      <c r="B17" s="4">
        <f t="shared" si="0"/>
        <v>1189042355</v>
      </c>
      <c r="C17" s="4">
        <f t="shared" si="1"/>
        <v>383870732</v>
      </c>
      <c r="D17" s="4">
        <f t="shared" si="2"/>
        <v>107231661</v>
      </c>
      <c r="E17" s="2" t="str">
        <f t="shared" si="3"/>
        <v>YES</v>
      </c>
    </row>
    <row r="18" spans="1:5">
      <c r="A18" s="1" t="s">
        <v>127</v>
      </c>
      <c r="B18" s="4">
        <f t="shared" si="0"/>
        <v>1296274016</v>
      </c>
      <c r="C18" s="4">
        <f t="shared" si="1"/>
        <v>1122301953</v>
      </c>
      <c r="D18" s="4">
        <f t="shared" si="2"/>
        <v>52818372</v>
      </c>
      <c r="E18" s="2" t="str">
        <f t="shared" si="3"/>
        <v>YES</v>
      </c>
    </row>
    <row r="19" spans="1:5">
      <c r="A19" s="1" t="s">
        <v>132</v>
      </c>
      <c r="B19" s="4">
        <f t="shared" si="0"/>
        <v>1349092388</v>
      </c>
      <c r="C19" s="4">
        <f t="shared" si="1"/>
        <v>819684938</v>
      </c>
      <c r="D19" s="4">
        <f t="shared" si="2"/>
        <v>3930690</v>
      </c>
      <c r="E19" s="2" t="str">
        <f t="shared" si="3"/>
        <v>YES</v>
      </c>
    </row>
    <row r="20" spans="1:5">
      <c r="A20" s="1" t="s">
        <v>128</v>
      </c>
      <c r="B20" s="4">
        <f t="shared" si="0"/>
        <v>1353023078</v>
      </c>
      <c r="C20" s="4">
        <f t="shared" si="1"/>
        <v>1440958847</v>
      </c>
      <c r="D20" s="4">
        <f t="shared" si="2"/>
        <v>243104929</v>
      </c>
      <c r="E20" s="2" t="str">
        <f t="shared" si="3"/>
        <v>YES</v>
      </c>
    </row>
    <row r="21" spans="1:5">
      <c r="A21" s="1" t="s">
        <v>142</v>
      </c>
      <c r="B21" s="4">
        <f t="shared" si="0"/>
        <v>1596128007</v>
      </c>
      <c r="C21" s="4">
        <f t="shared" si="1"/>
        <v>3188590011</v>
      </c>
      <c r="D21" s="4">
        <f t="shared" si="2"/>
        <v>87580071</v>
      </c>
      <c r="E21" s="2" t="str">
        <f t="shared" si="3"/>
        <v>YES</v>
      </c>
    </row>
    <row r="22" spans="1:5">
      <c r="A22" s="1" t="s">
        <v>147</v>
      </c>
      <c r="B22" s="4">
        <f t="shared" si="0"/>
        <v>1683708078</v>
      </c>
      <c r="C22" s="4">
        <f t="shared" si="1"/>
        <v>3436635802</v>
      </c>
      <c r="D22" s="4">
        <f t="shared" si="2"/>
        <v>35240591</v>
      </c>
      <c r="E22" s="2" t="str">
        <f t="shared" si="3"/>
        <v>YES</v>
      </c>
    </row>
    <row r="23" spans="1:5">
      <c r="A23" s="1" t="s">
        <v>111</v>
      </c>
      <c r="B23" s="4">
        <f t="shared" si="0"/>
        <v>1718948669</v>
      </c>
      <c r="C23" s="4">
        <f t="shared" si="1"/>
        <v>3781998432</v>
      </c>
      <c r="D23" s="4">
        <f t="shared" si="2"/>
        <v>129329785</v>
      </c>
      <c r="E23" s="2" t="str">
        <f t="shared" si="3"/>
        <v>YES</v>
      </c>
    </row>
    <row r="24" spans="1:5">
      <c r="A24" s="1" t="s">
        <v>123</v>
      </c>
      <c r="B24" s="4">
        <f t="shared" si="0"/>
        <v>1848278454</v>
      </c>
      <c r="C24" s="4">
        <f t="shared" si="1"/>
        <v>3276170082</v>
      </c>
      <c r="D24" s="4">
        <f t="shared" si="2"/>
        <v>112160766</v>
      </c>
      <c r="E24" s="2" t="str">
        <f t="shared" si="3"/>
        <v>YES</v>
      </c>
    </row>
    <row r="25" spans="1:5">
      <c r="A25" s="1" t="s">
        <v>121</v>
      </c>
      <c r="B25" s="4">
        <f t="shared" si="0"/>
        <v>1960439220</v>
      </c>
      <c r="C25" s="4">
        <f t="shared" si="1"/>
        <v>88764920</v>
      </c>
      <c r="D25" s="4">
        <f t="shared" si="2"/>
        <v>176946240</v>
      </c>
      <c r="E25" s="2" t="str">
        <f t="shared" si="3"/>
        <v>YES</v>
      </c>
    </row>
    <row r="26" spans="1:5">
      <c r="A26" s="1" t="s">
        <v>118</v>
      </c>
      <c r="B26" s="4">
        <f t="shared" si="0"/>
        <v>2137385460</v>
      </c>
      <c r="C26" s="4">
        <f t="shared" si="1"/>
        <v>3745808534</v>
      </c>
      <c r="D26" s="4">
        <f t="shared" si="2"/>
        <v>7147939</v>
      </c>
      <c r="E26" s="2" t="str">
        <f t="shared" si="3"/>
        <v>YES</v>
      </c>
    </row>
    <row r="27" spans="1:5">
      <c r="A27" s="1" t="s">
        <v>134</v>
      </c>
      <c r="B27" s="4">
        <f t="shared" si="0"/>
        <v>2144533399</v>
      </c>
      <c r="C27" s="4">
        <f t="shared" si="1"/>
        <v>3911328217</v>
      </c>
      <c r="D27" s="4">
        <f t="shared" si="2"/>
        <v>19941357</v>
      </c>
      <c r="E27" s="2" t="str">
        <f t="shared" si="3"/>
        <v>YES</v>
      </c>
    </row>
    <row r="28" spans="1:5">
      <c r="A28" s="1" t="s">
        <v>107</v>
      </c>
      <c r="B28" s="4">
        <f t="shared" si="0"/>
        <v>2164474756</v>
      </c>
      <c r="C28" s="4">
        <f t="shared" si="1"/>
        <v>3711052230</v>
      </c>
      <c r="D28" s="4">
        <f t="shared" si="2"/>
        <v>34756304</v>
      </c>
      <c r="E28" s="2" t="str">
        <f t="shared" si="3"/>
        <v>YES</v>
      </c>
    </row>
    <row r="29" spans="1:5">
      <c r="A29" s="1" t="s">
        <v>130</v>
      </c>
      <c r="B29" s="4">
        <f t="shared" si="0"/>
        <v>2199231060</v>
      </c>
      <c r="C29" s="4">
        <f t="shared" si="1"/>
        <v>3388330848</v>
      </c>
      <c r="D29" s="4">
        <f t="shared" si="2"/>
        <v>48304954</v>
      </c>
      <c r="E29" s="2" t="str">
        <f t="shared" si="3"/>
        <v>YES</v>
      </c>
    </row>
    <row r="30" spans="1:5">
      <c r="A30" s="1" t="s">
        <v>140</v>
      </c>
      <c r="B30" s="4">
        <f t="shared" si="0"/>
        <v>2247536014</v>
      </c>
      <c r="C30" s="4">
        <f t="shared" si="1"/>
        <v>734399250</v>
      </c>
      <c r="D30" s="4">
        <f t="shared" si="2"/>
        <v>11159289</v>
      </c>
      <c r="E30" s="2" t="str">
        <f t="shared" si="3"/>
        <v>YES</v>
      </c>
    </row>
    <row r="31" spans="1:5">
      <c r="A31" s="1" t="s">
        <v>122</v>
      </c>
      <c r="B31" s="4">
        <f t="shared" si="0"/>
        <v>2258695303</v>
      </c>
      <c r="C31" s="4">
        <f t="shared" si="1"/>
        <v>3568470355</v>
      </c>
      <c r="D31" s="4">
        <f t="shared" si="2"/>
        <v>142581875</v>
      </c>
      <c r="E31" s="2" t="str">
        <f t="shared" si="3"/>
        <v>YES</v>
      </c>
    </row>
    <row r="32" spans="1:5">
      <c r="A32" s="1" t="s">
        <v>139</v>
      </c>
      <c r="B32" s="4">
        <f t="shared" si="0"/>
        <v>2401277178</v>
      </c>
      <c r="C32" s="4">
        <f t="shared" si="1"/>
        <v>3556608598</v>
      </c>
      <c r="D32" s="4">
        <f t="shared" si="2"/>
        <v>11861757</v>
      </c>
      <c r="E32" s="2" t="str">
        <f t="shared" si="3"/>
        <v>YES</v>
      </c>
    </row>
    <row r="33" spans="1:5">
      <c r="A33" s="1" t="s">
        <v>137</v>
      </c>
      <c r="B33" s="4">
        <f t="shared" si="0"/>
        <v>2413138935</v>
      </c>
      <c r="C33" s="4">
        <f t="shared" si="1"/>
        <v>265711160</v>
      </c>
      <c r="D33" s="4">
        <f t="shared" si="2"/>
        <v>118159572</v>
      </c>
      <c r="E33" s="2" t="str">
        <f t="shared" si="3"/>
        <v>YES</v>
      </c>
    </row>
    <row r="34" spans="1:5">
      <c r="A34" s="1" t="s">
        <v>143</v>
      </c>
      <c r="B34" s="4">
        <f t="shared" si="0"/>
        <v>2531298507</v>
      </c>
      <c r="C34" s="4">
        <f t="shared" si="1"/>
        <v>836373414</v>
      </c>
      <c r="D34" s="4">
        <f t="shared" si="2"/>
        <v>257818145</v>
      </c>
      <c r="E34" s="2" t="str">
        <f t="shared" si="3"/>
        <v>YES</v>
      </c>
    </row>
    <row r="35" spans="1:5">
      <c r="A35" s="1" t="s">
        <v>114</v>
      </c>
      <c r="B35" s="4">
        <f t="shared" si="0"/>
        <v>2789116652</v>
      </c>
      <c r="C35" s="4">
        <f t="shared" si="1"/>
        <v>0</v>
      </c>
      <c r="D35" s="4">
        <f t="shared" si="2"/>
        <v>87933685</v>
      </c>
      <c r="E35" s="2" t="str">
        <f t="shared" si="3"/>
        <v>YES</v>
      </c>
    </row>
    <row r="36" spans="1:5">
      <c r="A36" s="1" t="s">
        <v>144</v>
      </c>
      <c r="B36" s="4">
        <f t="shared" si="0"/>
        <v>2877050337</v>
      </c>
      <c r="C36" s="4">
        <f t="shared" si="1"/>
        <v>3471876393</v>
      </c>
      <c r="D36" s="4">
        <f t="shared" si="2"/>
        <v>84732205</v>
      </c>
      <c r="E36" s="2" t="str">
        <f t="shared" si="3"/>
        <v>YES</v>
      </c>
    </row>
    <row r="37" spans="1:5">
      <c r="A37" s="1" t="s">
        <v>150</v>
      </c>
      <c r="B37" s="4">
        <f t="shared" si="0"/>
        <v>2961782542</v>
      </c>
      <c r="C37" s="4">
        <f t="shared" si="1"/>
        <v>2330054245</v>
      </c>
      <c r="D37" s="4">
        <f t="shared" si="2"/>
        <v>110037169</v>
      </c>
      <c r="E37" s="2" t="str">
        <f t="shared" si="3"/>
        <v>YES</v>
      </c>
    </row>
    <row r="38" spans="1:5">
      <c r="A38" s="1" t="s">
        <v>112</v>
      </c>
      <c r="B38" s="4">
        <f t="shared" si="0"/>
        <v>3071819711</v>
      </c>
      <c r="C38" s="4">
        <f t="shared" si="1"/>
        <v>2440091414</v>
      </c>
      <c r="D38" s="4">
        <f t="shared" si="2"/>
        <v>70929318</v>
      </c>
      <c r="E38" s="2" t="str">
        <f t="shared" si="3"/>
        <v>YES</v>
      </c>
    </row>
    <row r="39" spans="1:5">
      <c r="A39" s="1" t="s">
        <v>110</v>
      </c>
      <c r="B39" s="4">
        <f t="shared" si="0"/>
        <v>3142749029</v>
      </c>
      <c r="C39" s="4">
        <f t="shared" si="1"/>
        <v>4034618875</v>
      </c>
      <c r="D39" s="4">
        <f t="shared" si="2"/>
        <v>146609939</v>
      </c>
      <c r="E39" s="2" t="str">
        <f t="shared" si="3"/>
        <v>YES</v>
      </c>
    </row>
    <row r="40" spans="1:5">
      <c r="A40" s="1" t="s">
        <v>120</v>
      </c>
      <c r="B40" s="4">
        <f t="shared" si="0"/>
        <v>3289358968</v>
      </c>
      <c r="C40" s="4">
        <f t="shared" si="1"/>
        <v>2237075223</v>
      </c>
      <c r="D40" s="4">
        <f t="shared" si="2"/>
        <v>92979022</v>
      </c>
      <c r="E40" s="2" t="str">
        <f t="shared" si="3"/>
        <v>YES</v>
      </c>
    </row>
    <row r="41" spans="1:5">
      <c r="A41" s="1" t="s">
        <v>149</v>
      </c>
      <c r="B41" s="4">
        <f t="shared" si="0"/>
        <v>3382337990</v>
      </c>
      <c r="C41" s="4">
        <f t="shared" si="1"/>
        <v>1850146930</v>
      </c>
      <c r="D41" s="4">
        <f t="shared" si="2"/>
        <v>178660306</v>
      </c>
      <c r="E41" s="2" t="str">
        <f t="shared" si="3"/>
        <v>YES</v>
      </c>
    </row>
    <row r="42" spans="1:5">
      <c r="A42" s="1" t="s">
        <v>146</v>
      </c>
      <c r="B42" s="4">
        <f t="shared" si="0"/>
        <v>3560998296</v>
      </c>
      <c r="C42" s="4">
        <f t="shared" si="1"/>
        <v>823615628</v>
      </c>
      <c r="D42" s="4">
        <f t="shared" si="2"/>
        <v>12757786</v>
      </c>
      <c r="E42" s="2" t="str">
        <f t="shared" si="3"/>
        <v>YES</v>
      </c>
    </row>
    <row r="43" spans="1:5">
      <c r="A43" s="1" t="s">
        <v>148</v>
      </c>
      <c r="B43" s="4">
        <f t="shared" si="0"/>
        <v>3573756082</v>
      </c>
      <c r="C43" s="4">
        <f t="shared" si="1"/>
        <v>3931269574</v>
      </c>
      <c r="D43" s="4">
        <f t="shared" si="2"/>
        <v>103349301</v>
      </c>
      <c r="E43" s="2" t="str">
        <f t="shared" si="3"/>
        <v>YES</v>
      </c>
    </row>
    <row r="44" spans="1:5">
      <c r="A44" s="1" t="s">
        <v>141</v>
      </c>
      <c r="B44" s="4">
        <f t="shared" si="0"/>
        <v>3677105383</v>
      </c>
      <c r="C44" s="4">
        <f t="shared" si="1"/>
        <v>87933685</v>
      </c>
      <c r="D44" s="4">
        <f t="shared" si="2"/>
        <v>831235</v>
      </c>
      <c r="E44" s="2" t="str">
        <f t="shared" si="3"/>
        <v>YES</v>
      </c>
    </row>
    <row r="45" spans="1:5">
      <c r="A45" s="1" t="s">
        <v>119</v>
      </c>
      <c r="B45" s="4">
        <f t="shared" si="0"/>
        <v>3677936618</v>
      </c>
      <c r="C45" s="4">
        <f t="shared" si="1"/>
        <v>2028807236</v>
      </c>
      <c r="D45" s="4">
        <f t="shared" si="2"/>
        <v>208267987</v>
      </c>
      <c r="E45" s="2" t="str">
        <f t="shared" si="3"/>
        <v>YES</v>
      </c>
    </row>
    <row r="46" spans="1:5">
      <c r="A46" s="1" t="s">
        <v>116</v>
      </c>
      <c r="B46" s="4">
        <f t="shared" si="0"/>
        <v>3886204605</v>
      </c>
      <c r="C46" s="4">
        <f t="shared" si="1"/>
        <v>3772681560</v>
      </c>
      <c r="D46" s="4">
        <f t="shared" si="2"/>
        <v>9316872</v>
      </c>
      <c r="E46" s="2" t="str">
        <f t="shared" si="3"/>
        <v>YES</v>
      </c>
    </row>
    <row r="47" spans="1:5">
      <c r="A47" s="1" t="s">
        <v>136</v>
      </c>
      <c r="B47" s="4">
        <f t="shared" si="0"/>
        <v>3895521477</v>
      </c>
      <c r="C47" s="4">
        <f t="shared" si="1"/>
        <v>2677716395</v>
      </c>
      <c r="D47" s="4">
        <f t="shared" si="2"/>
        <v>285707337</v>
      </c>
      <c r="E47" s="2" t="str">
        <f t="shared" si="3"/>
        <v>YES</v>
      </c>
    </row>
  </sheetData>
  <autoFilter ref="A1:D1" xr:uid="{20562368-4A5F-4D9A-A460-31D4F0170107}">
    <sortState ref="A2:D47">
      <sortCondition ref="B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9922-907D-42A6-A4A8-D1E1E10F3BD5}">
  <dimension ref="A1:E28"/>
  <sheetViews>
    <sheetView workbookViewId="0">
      <selection activeCell="H25" sqref="H25"/>
    </sheetView>
  </sheetViews>
  <sheetFormatPr defaultRowHeight="14.6"/>
  <cols>
    <col min="1" max="1" width="31.15234375" bestFit="1" customWidth="1"/>
    <col min="2" max="3" width="16.07421875" bestFit="1" customWidth="1"/>
    <col min="4" max="4" width="14.61328125" bestFit="1" customWidth="1"/>
    <col min="5" max="5" width="31.4609375" bestFit="1" customWidth="1"/>
  </cols>
  <sheetData>
    <row r="1" spans="1:5">
      <c r="A1" t="s">
        <v>209</v>
      </c>
      <c r="B1" t="s">
        <v>206</v>
      </c>
      <c r="C1" t="s">
        <v>207</v>
      </c>
      <c r="D1" t="s">
        <v>208</v>
      </c>
      <c r="E1" t="s">
        <v>217</v>
      </c>
    </row>
    <row r="2" spans="1:5">
      <c r="A2" s="1" t="s">
        <v>162</v>
      </c>
      <c r="B2" s="4">
        <f t="shared" ref="B2:B28" si="0">CLEAN(MID(A2,LEN(C2)+2,FIND(" ",A2,LEN(C2)+2)-LEN(C2)-2))*1</f>
        <v>0</v>
      </c>
      <c r="C2" s="4">
        <f t="shared" ref="C2:C28" si="1">CLEAN(LEFT(A2,FIND(" ",A2) - 1))*1</f>
        <v>7167651</v>
      </c>
      <c r="D2" s="4">
        <f t="shared" ref="D2:D28" si="2">CLEAN(RIGHT(A2,LEN(A2)-LEN(B2)-LEN(C2)-2))*1</f>
        <v>19621130</v>
      </c>
    </row>
    <row r="3" spans="1:5">
      <c r="A3" s="1" t="s">
        <v>157</v>
      </c>
      <c r="B3" s="4">
        <f t="shared" si="0"/>
        <v>19621130</v>
      </c>
      <c r="C3" s="4">
        <f t="shared" si="1"/>
        <v>0</v>
      </c>
      <c r="D3" s="4">
        <f t="shared" si="2"/>
        <v>7167651</v>
      </c>
      <c r="E3" s="2" t="str">
        <f t="shared" ref="E3:E28" si="3">IF(D2+B2=B3,"YES", "NO")</f>
        <v>YES</v>
      </c>
    </row>
    <row r="4" spans="1:5">
      <c r="A4" s="1" t="s">
        <v>177</v>
      </c>
      <c r="B4" s="4">
        <f t="shared" si="0"/>
        <v>26788781</v>
      </c>
      <c r="C4" s="4">
        <f t="shared" si="1"/>
        <v>188169278</v>
      </c>
      <c r="D4" s="4">
        <f t="shared" si="2"/>
        <v>722857399</v>
      </c>
      <c r="E4" s="2" t="str">
        <f t="shared" si="3"/>
        <v>YES</v>
      </c>
    </row>
    <row r="5" spans="1:5">
      <c r="A5" s="1" t="s">
        <v>155</v>
      </c>
      <c r="B5" s="4">
        <f t="shared" si="0"/>
        <v>749646180</v>
      </c>
      <c r="C5" s="4">
        <f t="shared" si="1"/>
        <v>1141296808</v>
      </c>
      <c r="D5" s="4">
        <f t="shared" si="2"/>
        <v>267286171</v>
      </c>
      <c r="E5" s="2" t="str">
        <f t="shared" si="3"/>
        <v>YES</v>
      </c>
    </row>
    <row r="6" spans="1:5">
      <c r="A6" s="1" t="s">
        <v>165</v>
      </c>
      <c r="B6" s="4">
        <f t="shared" si="0"/>
        <v>1016932351</v>
      </c>
      <c r="C6" s="4">
        <f t="shared" si="1"/>
        <v>1005317595</v>
      </c>
      <c r="D6" s="4">
        <f t="shared" si="2"/>
        <v>135979213</v>
      </c>
      <c r="E6" s="2" t="str">
        <f t="shared" si="3"/>
        <v>YES</v>
      </c>
    </row>
    <row r="7" spans="1:5">
      <c r="A7" s="1" t="s">
        <v>160</v>
      </c>
      <c r="B7" s="4">
        <f t="shared" si="0"/>
        <v>1152911564</v>
      </c>
      <c r="C7" s="4">
        <f t="shared" si="1"/>
        <v>1453481278</v>
      </c>
      <c r="D7" s="4">
        <f t="shared" si="2"/>
        <v>151292167</v>
      </c>
      <c r="E7" s="2" t="str">
        <f t="shared" si="3"/>
        <v>YES</v>
      </c>
    </row>
    <row r="8" spans="1:5">
      <c r="A8" s="1" t="s">
        <v>170</v>
      </c>
      <c r="B8" s="4">
        <f t="shared" si="0"/>
        <v>1304203731</v>
      </c>
      <c r="C8" s="4">
        <f t="shared" si="1"/>
        <v>26788781</v>
      </c>
      <c r="D8" s="4">
        <f t="shared" si="2"/>
        <v>161380497</v>
      </c>
      <c r="E8" s="2" t="str">
        <f t="shared" si="3"/>
        <v>YES</v>
      </c>
    </row>
    <row r="9" spans="1:5">
      <c r="A9" s="1" t="s">
        <v>161</v>
      </c>
      <c r="B9" s="4">
        <f t="shared" si="0"/>
        <v>1465584228</v>
      </c>
      <c r="C9" s="4">
        <f t="shared" si="1"/>
        <v>1408582979</v>
      </c>
      <c r="D9" s="4">
        <f t="shared" si="2"/>
        <v>44898299</v>
      </c>
      <c r="E9" s="2" t="str">
        <f t="shared" si="3"/>
        <v>YES</v>
      </c>
    </row>
    <row r="10" spans="1:5">
      <c r="A10" s="1" t="s">
        <v>174</v>
      </c>
      <c r="B10" s="4">
        <f t="shared" si="0"/>
        <v>1510482527</v>
      </c>
      <c r="C10" s="4">
        <f t="shared" si="1"/>
        <v>911026677</v>
      </c>
      <c r="D10" s="4">
        <f t="shared" si="2"/>
        <v>66141597</v>
      </c>
      <c r="E10" s="2" t="str">
        <f t="shared" si="3"/>
        <v>YES</v>
      </c>
    </row>
    <row r="11" spans="1:5">
      <c r="A11" s="1" t="s">
        <v>153</v>
      </c>
      <c r="B11" s="4">
        <f t="shared" si="0"/>
        <v>1576624124</v>
      </c>
      <c r="C11" s="4">
        <f t="shared" si="1"/>
        <v>977168274</v>
      </c>
      <c r="D11" s="4">
        <f t="shared" si="2"/>
        <v>28149321</v>
      </c>
      <c r="E11" s="2" t="str">
        <f t="shared" si="3"/>
        <v>YES</v>
      </c>
    </row>
    <row r="12" spans="1:5">
      <c r="A12" s="1" t="s">
        <v>173</v>
      </c>
      <c r="B12" s="4">
        <f t="shared" si="0"/>
        <v>1773059646</v>
      </c>
      <c r="C12" s="4">
        <f t="shared" si="1"/>
        <v>2414123792</v>
      </c>
      <c r="D12" s="4">
        <f t="shared" si="2"/>
        <v>3035063</v>
      </c>
      <c r="E12" s="2" t="str">
        <f t="shared" si="3"/>
        <v>NO</v>
      </c>
    </row>
    <row r="13" spans="1:5">
      <c r="A13" s="1" t="s">
        <v>168</v>
      </c>
      <c r="B13" s="4">
        <f t="shared" si="0"/>
        <v>1776094709</v>
      </c>
      <c r="C13" s="4">
        <f t="shared" si="1"/>
        <v>3251499859</v>
      </c>
      <c r="D13" s="4">
        <f t="shared" si="2"/>
        <v>53526722</v>
      </c>
      <c r="E13" s="2" t="str">
        <f t="shared" si="3"/>
        <v>YES</v>
      </c>
    </row>
    <row r="14" spans="1:5">
      <c r="A14" s="1" t="s">
        <v>163</v>
      </c>
      <c r="B14" s="4">
        <f t="shared" si="0"/>
        <v>1829621431</v>
      </c>
      <c r="C14" s="4">
        <f t="shared" si="1"/>
        <v>2907567891</v>
      </c>
      <c r="D14" s="4">
        <f t="shared" si="2"/>
        <v>240604380</v>
      </c>
      <c r="E14" s="2" t="str">
        <f t="shared" si="3"/>
        <v>YES</v>
      </c>
    </row>
    <row r="15" spans="1:5">
      <c r="A15" s="1" t="s">
        <v>176</v>
      </c>
      <c r="B15" s="4">
        <f t="shared" si="0"/>
        <v>2070225811</v>
      </c>
      <c r="C15" s="4">
        <f t="shared" si="1"/>
        <v>2527235714</v>
      </c>
      <c r="D15" s="4">
        <f t="shared" si="2"/>
        <v>339769958</v>
      </c>
      <c r="E15" s="2" t="str">
        <f t="shared" si="3"/>
        <v>YES</v>
      </c>
    </row>
    <row r="16" spans="1:5">
      <c r="A16" s="1" t="s">
        <v>171</v>
      </c>
      <c r="B16" s="4">
        <f t="shared" si="0"/>
        <v>2409995769</v>
      </c>
      <c r="C16" s="4">
        <f t="shared" si="1"/>
        <v>3305026581</v>
      </c>
      <c r="D16" s="4">
        <f t="shared" si="2"/>
        <v>287729531</v>
      </c>
      <c r="E16" s="2" t="str">
        <f t="shared" si="3"/>
        <v>YES</v>
      </c>
    </row>
    <row r="17" spans="1:5">
      <c r="A17" s="1" t="s">
        <v>158</v>
      </c>
      <c r="B17" s="4">
        <f t="shared" si="0"/>
        <v>2697725300</v>
      </c>
      <c r="C17" s="4">
        <f t="shared" si="1"/>
        <v>2059084943</v>
      </c>
      <c r="D17" s="4">
        <f t="shared" si="2"/>
        <v>48133058</v>
      </c>
      <c r="E17" s="2" t="str">
        <f t="shared" si="3"/>
        <v>YES</v>
      </c>
    </row>
    <row r="18" spans="1:5">
      <c r="A18" s="1" t="s">
        <v>166</v>
      </c>
      <c r="B18" s="4">
        <f t="shared" si="0"/>
        <v>2745858358</v>
      </c>
      <c r="C18" s="4">
        <f t="shared" si="1"/>
        <v>1945208435</v>
      </c>
      <c r="D18" s="4">
        <f t="shared" si="2"/>
        <v>113876508</v>
      </c>
      <c r="E18" s="2" t="str">
        <f t="shared" si="3"/>
        <v>YES</v>
      </c>
    </row>
    <row r="19" spans="1:5">
      <c r="A19" s="1" t="s">
        <v>152</v>
      </c>
      <c r="B19" s="4">
        <f t="shared" si="0"/>
        <v>2859734866</v>
      </c>
      <c r="C19" s="4">
        <f t="shared" si="1"/>
        <v>2417158855</v>
      </c>
      <c r="D19" s="4">
        <f t="shared" si="2"/>
        <v>110076859</v>
      </c>
      <c r="E19" s="2" t="str">
        <f t="shared" si="3"/>
        <v>YES</v>
      </c>
    </row>
    <row r="20" spans="1:5">
      <c r="A20" s="1" t="s">
        <v>156</v>
      </c>
      <c r="B20" s="4">
        <f t="shared" si="0"/>
        <v>2969811725</v>
      </c>
      <c r="C20" s="4">
        <f t="shared" si="1"/>
        <v>3592756112</v>
      </c>
      <c r="D20" s="4">
        <f t="shared" si="2"/>
        <v>273274339</v>
      </c>
      <c r="E20" s="2" t="str">
        <f t="shared" si="3"/>
        <v>YES</v>
      </c>
    </row>
    <row r="21" spans="1:5">
      <c r="A21" s="1" t="s">
        <v>172</v>
      </c>
      <c r="B21" s="4">
        <f t="shared" si="0"/>
        <v>3243086064</v>
      </c>
      <c r="C21" s="4">
        <f t="shared" si="1"/>
        <v>3866030451</v>
      </c>
      <c r="D21" s="4">
        <f t="shared" si="2"/>
        <v>409261227</v>
      </c>
      <c r="E21" s="2" t="str">
        <f t="shared" si="3"/>
        <v>YES</v>
      </c>
    </row>
    <row r="22" spans="1:5">
      <c r="A22" s="1" t="s">
        <v>164</v>
      </c>
      <c r="B22" s="4">
        <f t="shared" si="0"/>
        <v>3652347291</v>
      </c>
      <c r="C22" s="4">
        <f t="shared" si="1"/>
        <v>2252358778</v>
      </c>
      <c r="D22" s="4">
        <f t="shared" si="2"/>
        <v>145258999</v>
      </c>
      <c r="E22" s="2" t="str">
        <f t="shared" si="3"/>
        <v>YES</v>
      </c>
    </row>
    <row r="23" spans="1:5">
      <c r="A23" s="1" t="s">
        <v>154</v>
      </c>
      <c r="B23" s="4">
        <f t="shared" si="0"/>
        <v>3797606290</v>
      </c>
      <c r="C23" s="4">
        <f t="shared" si="1"/>
        <v>4275291678</v>
      </c>
      <c r="D23" s="4">
        <f t="shared" si="2"/>
        <v>19675618</v>
      </c>
      <c r="E23" s="2" t="str">
        <f t="shared" si="3"/>
        <v>YES</v>
      </c>
    </row>
    <row r="24" spans="1:5">
      <c r="A24" s="1" t="s">
        <v>175</v>
      </c>
      <c r="B24" s="4">
        <f t="shared" si="0"/>
        <v>3817281908</v>
      </c>
      <c r="C24" s="4">
        <f t="shared" si="1"/>
        <v>3148172271</v>
      </c>
      <c r="D24" s="4">
        <f t="shared" si="2"/>
        <v>103327588</v>
      </c>
      <c r="E24" s="2" t="str">
        <f t="shared" si="3"/>
        <v>YES</v>
      </c>
    </row>
    <row r="25" spans="1:5">
      <c r="A25" s="1" t="s">
        <v>159</v>
      </c>
      <c r="B25" s="4">
        <f t="shared" si="0"/>
        <v>3920609496</v>
      </c>
      <c r="C25" s="4">
        <f t="shared" si="1"/>
        <v>2107218001</v>
      </c>
      <c r="D25" s="4">
        <f t="shared" si="2"/>
        <v>145140777</v>
      </c>
      <c r="E25" s="2" t="str">
        <f t="shared" si="3"/>
        <v>YES</v>
      </c>
    </row>
    <row r="26" spans="1:5">
      <c r="A26" s="1" t="s">
        <v>167</v>
      </c>
      <c r="B26" s="4">
        <f t="shared" si="0"/>
        <v>4065750273</v>
      </c>
      <c r="C26" s="4">
        <f t="shared" si="1"/>
        <v>2397617777</v>
      </c>
      <c r="D26" s="4">
        <f t="shared" si="2"/>
        <v>16506015</v>
      </c>
      <c r="E26" s="2" t="str">
        <f t="shared" si="3"/>
        <v>YES</v>
      </c>
    </row>
    <row r="27" spans="1:5">
      <c r="A27" s="1" t="s">
        <v>169</v>
      </c>
      <c r="B27" s="4">
        <f t="shared" si="0"/>
        <v>4082256288</v>
      </c>
      <c r="C27" s="4">
        <f t="shared" si="1"/>
        <v>2867005672</v>
      </c>
      <c r="D27" s="4">
        <f t="shared" si="2"/>
        <v>40562219</v>
      </c>
      <c r="E27" s="2" t="str">
        <f t="shared" si="3"/>
        <v>YES</v>
      </c>
    </row>
    <row r="28" spans="1:5">
      <c r="A28" s="1" t="s">
        <v>151</v>
      </c>
      <c r="B28" s="4">
        <f t="shared" si="0"/>
        <v>4122818507</v>
      </c>
      <c r="C28" s="4">
        <f t="shared" si="1"/>
        <v>1773059646</v>
      </c>
      <c r="D28" s="4">
        <f t="shared" si="2"/>
        <v>172148789</v>
      </c>
      <c r="E28" s="2" t="str">
        <f t="shared" si="3"/>
        <v>YES</v>
      </c>
    </row>
  </sheetData>
  <autoFilter ref="A1:E1" xr:uid="{70029187-61BF-40A8-B630-7ABDA2CD2713}">
    <sortState ref="A2:E28">
      <sortCondition ref="B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D343-9DD2-44A2-8E98-64A0DC5E38EA}">
  <dimension ref="A1:E29"/>
  <sheetViews>
    <sheetView workbookViewId="0">
      <selection activeCell="H27" sqref="H27"/>
    </sheetView>
  </sheetViews>
  <sheetFormatPr defaultRowHeight="14.6"/>
  <cols>
    <col min="1" max="1" width="31.15234375" bestFit="1" customWidth="1"/>
    <col min="2" max="3" width="16.07421875" bestFit="1" customWidth="1"/>
    <col min="4" max="4" width="14.61328125" bestFit="1" customWidth="1"/>
    <col min="5" max="5" width="31.4609375" bestFit="1" customWidth="1"/>
  </cols>
  <sheetData>
    <row r="1" spans="1:5">
      <c r="A1" t="s">
        <v>209</v>
      </c>
      <c r="B1" t="s">
        <v>206</v>
      </c>
      <c r="C1" t="s">
        <v>207</v>
      </c>
      <c r="D1" t="s">
        <v>208</v>
      </c>
      <c r="E1" t="s">
        <v>217</v>
      </c>
    </row>
    <row r="2" spans="1:5">
      <c r="A2" s="1" t="s">
        <v>193</v>
      </c>
      <c r="B2" s="4">
        <f t="shared" ref="B2:B29" si="0">CLEAN(MID(A2,LEN(C2)+2,FIND(" ",A2,LEN(C2)+2)-LEN(C2)-2))*1</f>
        <v>0</v>
      </c>
      <c r="C2" s="4">
        <f t="shared" ref="C2:C29" si="1">CLEAN(LEFT(A2,FIND(" ",A2) - 1))*1</f>
        <v>242892183</v>
      </c>
      <c r="D2" s="4">
        <f t="shared" ref="D2:D29" si="2">CLEAN(RIGHT(A2,LEN(A2)-LEN(B2)-LEN(C2)-2))*1</f>
        <v>6504921</v>
      </c>
    </row>
    <row r="3" spans="1:5">
      <c r="A3" s="1" t="s">
        <v>196</v>
      </c>
      <c r="B3" s="4">
        <f t="shared" si="0"/>
        <v>6504921</v>
      </c>
      <c r="C3" s="4">
        <f t="shared" si="1"/>
        <v>0</v>
      </c>
      <c r="D3" s="4">
        <f t="shared" si="2"/>
        <v>242892183</v>
      </c>
      <c r="E3" s="2" t="str">
        <f t="shared" ref="E3:E29" si="3">IF(D2+B2=B3,"YES", "NO")</f>
        <v>YES</v>
      </c>
    </row>
    <row r="4" spans="1:5">
      <c r="A4" s="1" t="s">
        <v>201</v>
      </c>
      <c r="B4" s="4">
        <f t="shared" si="0"/>
        <v>975094571</v>
      </c>
      <c r="C4" s="4">
        <f t="shared" si="1"/>
        <v>1780774255</v>
      </c>
      <c r="D4" s="4">
        <f t="shared" si="2"/>
        <v>43400904</v>
      </c>
      <c r="E4" s="2" t="str">
        <f t="shared" si="3"/>
        <v>NO</v>
      </c>
    </row>
    <row r="5" spans="1:5">
      <c r="A5" s="1" t="s">
        <v>179</v>
      </c>
      <c r="B5" s="4">
        <f t="shared" si="0"/>
        <v>1018495475</v>
      </c>
      <c r="C5" s="4">
        <f t="shared" si="1"/>
        <v>3085093695</v>
      </c>
      <c r="D5" s="4">
        <f t="shared" si="2"/>
        <v>286155292</v>
      </c>
      <c r="E5" s="2" t="str">
        <f t="shared" si="3"/>
        <v>YES</v>
      </c>
    </row>
    <row r="6" spans="1:5">
      <c r="A6" s="1" t="s">
        <v>192</v>
      </c>
      <c r="B6" s="4">
        <f t="shared" si="0"/>
        <v>1304650767</v>
      </c>
      <c r="C6" s="4">
        <f t="shared" si="1"/>
        <v>1824175159</v>
      </c>
      <c r="D6" s="4">
        <f t="shared" si="2"/>
        <v>641793976</v>
      </c>
      <c r="E6" s="2" t="str">
        <f t="shared" si="3"/>
        <v>YES</v>
      </c>
    </row>
    <row r="7" spans="1:5">
      <c r="A7" s="1" t="s">
        <v>202</v>
      </c>
      <c r="B7" s="4">
        <f t="shared" si="0"/>
        <v>1946444743</v>
      </c>
      <c r="C7" s="4">
        <f t="shared" si="1"/>
        <v>1311468847</v>
      </c>
      <c r="D7" s="4">
        <f t="shared" si="2"/>
        <v>312485846</v>
      </c>
      <c r="E7" s="2" t="str">
        <f t="shared" si="3"/>
        <v>YES</v>
      </c>
    </row>
    <row r="8" spans="1:5">
      <c r="A8" s="1" t="s">
        <v>195</v>
      </c>
      <c r="B8" s="4">
        <f t="shared" si="0"/>
        <v>2258930589</v>
      </c>
      <c r="C8" s="4">
        <f t="shared" si="1"/>
        <v>1698833898</v>
      </c>
      <c r="D8" s="4">
        <f t="shared" si="2"/>
        <v>81940357</v>
      </c>
      <c r="E8" s="2" t="str">
        <f t="shared" si="3"/>
        <v>YES</v>
      </c>
    </row>
    <row r="9" spans="1:5">
      <c r="A9" s="1" t="s">
        <v>204</v>
      </c>
      <c r="B9" s="4">
        <f t="shared" si="0"/>
        <v>2340870946</v>
      </c>
      <c r="C9" s="4">
        <f t="shared" si="1"/>
        <v>1202562538</v>
      </c>
      <c r="D9" s="4">
        <f t="shared" si="2"/>
        <v>108906309</v>
      </c>
      <c r="E9" s="2" t="str">
        <f t="shared" si="3"/>
        <v>YES</v>
      </c>
    </row>
    <row r="10" spans="1:5">
      <c r="A10" s="1" t="s">
        <v>188</v>
      </c>
      <c r="B10" s="4">
        <f t="shared" si="0"/>
        <v>2449777255</v>
      </c>
      <c r="C10" s="4">
        <f t="shared" si="1"/>
        <v>3672962118</v>
      </c>
      <c r="D10" s="4">
        <f t="shared" si="2"/>
        <v>41708632</v>
      </c>
      <c r="E10" s="2" t="str">
        <f t="shared" si="3"/>
        <v>YES</v>
      </c>
    </row>
    <row r="11" spans="1:5">
      <c r="A11" s="1" t="s">
        <v>180</v>
      </c>
      <c r="B11" s="4">
        <f t="shared" si="0"/>
        <v>2491485887</v>
      </c>
      <c r="C11" s="4">
        <f t="shared" si="1"/>
        <v>2898003508</v>
      </c>
      <c r="D11" s="4">
        <f t="shared" si="2"/>
        <v>87665522</v>
      </c>
      <c r="E11" s="2" t="str">
        <f t="shared" si="3"/>
        <v>YES</v>
      </c>
    </row>
    <row r="12" spans="1:5">
      <c r="A12" s="1" t="s">
        <v>203</v>
      </c>
      <c r="B12" s="4">
        <f t="shared" si="0"/>
        <v>2579151409</v>
      </c>
      <c r="C12" s="4">
        <f t="shared" si="1"/>
        <v>2687796911</v>
      </c>
      <c r="D12" s="4">
        <f t="shared" si="2"/>
        <v>88182963</v>
      </c>
      <c r="E12" s="2" t="str">
        <f t="shared" si="3"/>
        <v>YES</v>
      </c>
    </row>
    <row r="13" spans="1:5">
      <c r="A13" s="1" t="s">
        <v>185</v>
      </c>
      <c r="B13" s="4">
        <f t="shared" si="0"/>
        <v>2667334372</v>
      </c>
      <c r="C13" s="4">
        <f t="shared" si="1"/>
        <v>3714670750</v>
      </c>
      <c r="D13" s="4">
        <f t="shared" si="2"/>
        <v>120646900</v>
      </c>
      <c r="E13" s="2" t="str">
        <f t="shared" si="3"/>
        <v>YES</v>
      </c>
    </row>
    <row r="14" spans="1:5">
      <c r="A14" s="1" t="s">
        <v>189</v>
      </c>
      <c r="B14" s="4">
        <f t="shared" si="0"/>
        <v>2787981272</v>
      </c>
      <c r="C14" s="4">
        <f t="shared" si="1"/>
        <v>3631107133</v>
      </c>
      <c r="D14" s="4">
        <f t="shared" si="2"/>
        <v>41854985</v>
      </c>
      <c r="E14" s="2" t="str">
        <f t="shared" si="3"/>
        <v>YES</v>
      </c>
    </row>
    <row r="15" spans="1:5">
      <c r="A15" s="1" t="s">
        <v>182</v>
      </c>
      <c r="B15" s="4">
        <f t="shared" si="0"/>
        <v>2829836257</v>
      </c>
      <c r="C15" s="4">
        <f t="shared" si="1"/>
        <v>3835317650</v>
      </c>
      <c r="D15" s="4">
        <f t="shared" si="2"/>
        <v>72002096</v>
      </c>
      <c r="E15" s="2" t="str">
        <f t="shared" si="3"/>
        <v>YES</v>
      </c>
    </row>
    <row r="16" spans="1:5">
      <c r="A16" s="1" t="s">
        <v>181</v>
      </c>
      <c r="B16" s="4">
        <f t="shared" si="0"/>
        <v>2901838353</v>
      </c>
      <c r="C16" s="4">
        <f t="shared" si="1"/>
        <v>2546787368</v>
      </c>
      <c r="D16" s="4">
        <f t="shared" si="2"/>
        <v>7997221</v>
      </c>
      <c r="E16" s="2" t="str">
        <f t="shared" si="3"/>
        <v>YES</v>
      </c>
    </row>
    <row r="17" spans="1:5">
      <c r="A17" s="1" t="s">
        <v>186</v>
      </c>
      <c r="B17" s="4">
        <f t="shared" si="0"/>
        <v>2909835574</v>
      </c>
      <c r="C17" s="4">
        <f t="shared" si="1"/>
        <v>975094571</v>
      </c>
      <c r="D17" s="4">
        <f t="shared" si="2"/>
        <v>227467967</v>
      </c>
      <c r="E17" s="2" t="str">
        <f t="shared" si="3"/>
        <v>YES</v>
      </c>
    </row>
    <row r="18" spans="1:5">
      <c r="A18" s="1" t="s">
        <v>178</v>
      </c>
      <c r="B18" s="4">
        <f t="shared" si="0"/>
        <v>3137303541</v>
      </c>
      <c r="C18" s="4">
        <f t="shared" si="1"/>
        <v>3907319746</v>
      </c>
      <c r="D18" s="4">
        <f t="shared" si="2"/>
        <v>31421983</v>
      </c>
      <c r="E18" s="2" t="str">
        <f t="shared" si="3"/>
        <v>YES</v>
      </c>
    </row>
    <row r="19" spans="1:5">
      <c r="A19" s="1" t="s">
        <v>199</v>
      </c>
      <c r="B19" s="4">
        <f t="shared" si="0"/>
        <v>3168725524</v>
      </c>
      <c r="C19" s="4">
        <f t="shared" si="1"/>
        <v>3953798790</v>
      </c>
      <c r="D19" s="4">
        <f t="shared" si="2"/>
        <v>341168506</v>
      </c>
      <c r="E19" s="2" t="str">
        <f t="shared" si="3"/>
        <v>YES</v>
      </c>
    </row>
    <row r="20" spans="1:5">
      <c r="A20" s="1" t="s">
        <v>183</v>
      </c>
      <c r="B20" s="4">
        <f t="shared" si="0"/>
        <v>3509894030</v>
      </c>
      <c r="C20" s="4">
        <f t="shared" si="1"/>
        <v>2554784589</v>
      </c>
      <c r="D20" s="4">
        <f t="shared" si="2"/>
        <v>133012322</v>
      </c>
      <c r="E20" s="2" t="str">
        <f t="shared" si="3"/>
        <v>YES</v>
      </c>
    </row>
    <row r="21" spans="1:5">
      <c r="A21" s="1" t="s">
        <v>194</v>
      </c>
      <c r="B21" s="4">
        <f t="shared" si="0"/>
        <v>3642906352</v>
      </c>
      <c r="C21" s="4">
        <f t="shared" si="1"/>
        <v>3371248987</v>
      </c>
      <c r="D21" s="4">
        <f t="shared" si="2"/>
        <v>76655519</v>
      </c>
      <c r="E21" s="2" t="str">
        <f t="shared" si="3"/>
        <v>YES</v>
      </c>
    </row>
    <row r="22" spans="1:5">
      <c r="A22" s="1" t="s">
        <v>184</v>
      </c>
      <c r="B22" s="4">
        <f t="shared" si="0"/>
        <v>3719561871</v>
      </c>
      <c r="C22" s="4">
        <f t="shared" si="1"/>
        <v>3487595595</v>
      </c>
      <c r="D22" s="4">
        <f t="shared" si="2"/>
        <v>104747874</v>
      </c>
      <c r="E22" s="2" t="str">
        <f t="shared" si="3"/>
        <v>YES</v>
      </c>
    </row>
    <row r="23" spans="1:5">
      <c r="A23" s="1" t="s">
        <v>191</v>
      </c>
      <c r="B23" s="4">
        <f t="shared" si="0"/>
        <v>3824309745</v>
      </c>
      <c r="C23" s="4">
        <f t="shared" si="1"/>
        <v>3447904506</v>
      </c>
      <c r="D23" s="4">
        <f t="shared" si="2"/>
        <v>39691089</v>
      </c>
      <c r="E23" s="2" t="str">
        <f t="shared" si="3"/>
        <v>YES</v>
      </c>
    </row>
    <row r="24" spans="1:5">
      <c r="A24" s="1" t="s">
        <v>187</v>
      </c>
      <c r="B24" s="4">
        <f t="shared" si="0"/>
        <v>3864000834</v>
      </c>
      <c r="C24" s="4">
        <f t="shared" si="1"/>
        <v>2985669030</v>
      </c>
      <c r="D24" s="4">
        <f t="shared" si="2"/>
        <v>99424665</v>
      </c>
      <c r="E24" s="2" t="str">
        <f t="shared" si="3"/>
        <v>YES</v>
      </c>
    </row>
    <row r="25" spans="1:5">
      <c r="A25" s="1" t="s">
        <v>190</v>
      </c>
      <c r="B25" s="4">
        <f t="shared" si="0"/>
        <v>3963425499</v>
      </c>
      <c r="C25" s="4">
        <f t="shared" si="1"/>
        <v>3938741729</v>
      </c>
      <c r="D25" s="4">
        <f t="shared" si="2"/>
        <v>15057061</v>
      </c>
      <c r="E25" s="2" t="str">
        <f t="shared" si="3"/>
        <v>YES</v>
      </c>
    </row>
    <row r="26" spans="1:5">
      <c r="A26" s="1" t="s">
        <v>197</v>
      </c>
      <c r="B26" s="4">
        <f t="shared" si="0"/>
        <v>3978482560</v>
      </c>
      <c r="C26" s="4">
        <f t="shared" si="1"/>
        <v>2465969135</v>
      </c>
      <c r="D26" s="4">
        <f t="shared" si="2"/>
        <v>80818233</v>
      </c>
      <c r="E26" s="2" t="str">
        <f t="shared" si="3"/>
        <v>YES</v>
      </c>
    </row>
    <row r="27" spans="1:5">
      <c r="A27" s="1" t="s">
        <v>205</v>
      </c>
      <c r="B27" s="4">
        <f t="shared" si="0"/>
        <v>4059300793</v>
      </c>
      <c r="C27" s="4">
        <f t="shared" si="1"/>
        <v>1623954693</v>
      </c>
      <c r="D27" s="4">
        <f t="shared" si="2"/>
        <v>74879205</v>
      </c>
      <c r="E27" s="2" t="str">
        <f t="shared" si="3"/>
        <v>YES</v>
      </c>
    </row>
    <row r="28" spans="1:5">
      <c r="A28" s="1" t="s">
        <v>200</v>
      </c>
      <c r="B28" s="4">
        <f t="shared" si="0"/>
        <v>4134179998</v>
      </c>
      <c r="C28" s="4">
        <f t="shared" si="1"/>
        <v>2775979874</v>
      </c>
      <c r="D28" s="4">
        <f t="shared" si="2"/>
        <v>122023634</v>
      </c>
      <c r="E28" s="2" t="str">
        <f t="shared" si="3"/>
        <v>YES</v>
      </c>
    </row>
    <row r="29" spans="1:5">
      <c r="A29" s="1" t="s">
        <v>198</v>
      </c>
      <c r="B29" s="4">
        <f t="shared" si="0"/>
        <v>4256203632</v>
      </c>
      <c r="C29" s="4">
        <f t="shared" si="1"/>
        <v>3592343469</v>
      </c>
      <c r="D29" s="4">
        <f t="shared" si="2"/>
        <v>38763664</v>
      </c>
      <c r="E29" s="2" t="str">
        <f t="shared" si="3"/>
        <v>YES</v>
      </c>
    </row>
  </sheetData>
  <autoFilter ref="A1:E1" xr:uid="{210C879D-3BB3-41E0-A351-385E0D92310B}">
    <sortState ref="A2:E29">
      <sortCondition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443F-4C2D-4D0A-9269-06B2438705C5}">
  <dimension ref="A1:I21"/>
  <sheetViews>
    <sheetView tabSelected="1" workbookViewId="0">
      <selection activeCell="J21" sqref="J21"/>
    </sheetView>
  </sheetViews>
  <sheetFormatPr defaultRowHeight="14.6"/>
  <cols>
    <col min="1" max="1" width="20.3828125" customWidth="1"/>
    <col min="2" max="2" width="31.15234375" bestFit="1" customWidth="1"/>
    <col min="3" max="8" width="13.53515625" bestFit="1" customWidth="1"/>
    <col min="9" max="9" width="16.07421875" bestFit="1" customWidth="1"/>
  </cols>
  <sheetData>
    <row r="1" spans="1:9">
      <c r="A1" t="s">
        <v>218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9">
      <c r="A2" s="4">
        <v>572674563</v>
      </c>
      <c r="B2" s="6">
        <f>_xlfn.IFNA(IF(VLOOKUP(A2,'seed to soil'!$B:$B,1,TRUE)+VLOOKUP(A2,'seed to soil'!$B:$D,3,TRUE)&lt;A2,A2, A2-VLOOKUP(A2,'seed to soil'!$B:$B,1,TRUE)+VLOOKUP(A2,'seed to soil'!$B:$C,2,TRUE)),A2)</f>
        <v>3037297206</v>
      </c>
      <c r="C2" s="6">
        <f>_xlfn.IFNA(IF(VLOOKUP(B2,'soil to fertilizer'!$B:$B,1,TRUE)+VLOOKUP(B2,'soil to fertilizer'!$B:$D,3,TRUE)&lt;B2,B2, B2-VLOOKUP(B2,'soil to fertilizer'!$B:$B,1,TRUE)+VLOOKUP(B2,'soil to fertilizer'!$B:$C,2,TRUE)),B2)</f>
        <v>3560596608</v>
      </c>
      <c r="D2" s="6">
        <f>_xlfn.IFNA(IF(VLOOKUP(C2,'fertilizer to water'!$B:$B,1,TRUE)+VLOOKUP(C2,'fertilizer to water'!$B:$D,3,TRUE)&lt;C2,C2, C2-VLOOKUP(C2,'fertilizer to water'!$B:$B,1,TRUE)+VLOOKUP(C2,'fertilizer to water'!$B:$C,2,TRUE)),C2)</f>
        <v>2393692367</v>
      </c>
      <c r="E2" s="6">
        <f>_xlfn.IFNA(IF(VLOOKUP(D2,'water to light'!$B:$B,1,TRUE)+VLOOKUP(D2,'water to light'!$B:$D,3,TRUE)&lt;D2,D2, D2-VLOOKUP(D2,'water to light'!$B:$B,1,TRUE)+VLOOKUP(D2,'water to light'!$B:$C,2,TRUE)),D2)</f>
        <v>2023339787</v>
      </c>
      <c r="F2" s="6">
        <f>_xlfn.IFNA(IF(VLOOKUP(E2,'light to temperature'!$B:$B,1,TRUE)+VLOOKUP(E2,'light to temperature'!$B:$D,3,TRUE)&lt;E2,E2, E2-VLOOKUP(E2,'light to temperature'!$B:$B,1,TRUE)+VLOOKUP(E2,'light to temperature'!$B:$C,2,TRUE)),E2)</f>
        <v>151665487</v>
      </c>
      <c r="G2" s="6">
        <f>_xlfn.IFNA(IF(VLOOKUP(F2,'temperature to humidity'!$B:$B,1,TRUE)+VLOOKUP(F2,'temperature to humidity'!$B:$D,3,TRUE)&lt;F2,F2, F2-VLOOKUP(F2,'temperature to humidity'!$B:$B,1,TRUE)+VLOOKUP(F2,'temperature to humidity'!$B:$C,2,TRUE)),F2)</f>
        <v>313045984</v>
      </c>
      <c r="H2" s="6">
        <f>_xlfn.IFNA(IF(VLOOKUP(G2,'humidity to location'!$B:$B,1,TRUE)+VLOOKUP(G2,'humidity to location'!$B:$D,3,TRUE)&lt;G2,G2, G2-VLOOKUP(G2,'humidity to location'!$B:$B,1,TRUE)+VLOOKUP(G2,'humidity to location'!$B:$C,2,TRUE)),G2)</f>
        <v>313045984</v>
      </c>
    </row>
    <row r="3" spans="1:9">
      <c r="A3" s="4">
        <v>664827176</v>
      </c>
      <c r="B3" s="6">
        <f>_xlfn.IFNA(IF(VLOOKUP(A3,'seed to soil'!$B:$B,1,TRUE)+VLOOKUP(A3,'seed to soil'!$B:$D,3,TRUE)&lt;A3,A3, A3-VLOOKUP(A3,'seed to soil'!$B:$B,1,TRUE)+VLOOKUP(A3,'seed to soil'!$B:$C,2,TRUE)),A3)</f>
        <v>3129449819</v>
      </c>
      <c r="C3" s="6">
        <f>_xlfn.IFNA(IF(VLOOKUP(B3,'soil to fertilizer'!$B:$B,1,TRUE)+VLOOKUP(B3,'soil to fertilizer'!$B:$D,3,TRUE)&lt;B3,B3, B3-VLOOKUP(B3,'soil to fertilizer'!$B:$B,1,TRUE)+VLOOKUP(B3,'soil to fertilizer'!$B:$C,2,TRUE)),B3)</f>
        <v>3652749221</v>
      </c>
      <c r="D3" s="6">
        <f>_xlfn.IFNA(IF(VLOOKUP(C3,'fertilizer to water'!$B:$B,1,TRUE)+VLOOKUP(C3,'fertilizer to water'!$B:$D,3,TRUE)&lt;C3,C3, C3-VLOOKUP(C3,'fertilizer to water'!$B:$B,1,TRUE)+VLOOKUP(C3,'fertilizer to water'!$B:$C,2,TRUE)),C3)</f>
        <v>2485844980</v>
      </c>
      <c r="E3" s="6">
        <f>_xlfn.IFNA(IF(VLOOKUP(D3,'water to light'!$B:$B,1,TRUE)+VLOOKUP(D3,'water to light'!$B:$D,3,TRUE)&lt;D3,D3, D3-VLOOKUP(D3,'water to light'!$B:$B,1,TRUE)+VLOOKUP(D3,'water to light'!$B:$C,2,TRUE)),D3)</f>
        <v>2115492400</v>
      </c>
      <c r="F3" s="6">
        <f>_xlfn.IFNA(IF(VLOOKUP(E3,'light to temperature'!$B:$B,1,TRUE)+VLOOKUP(E3,'light to temperature'!$B:$D,3,TRUE)&lt;E3,E3, E3-VLOOKUP(E3,'light to temperature'!$B:$B,1,TRUE)+VLOOKUP(E3,'light to temperature'!$B:$C,2,TRUE)),E3)</f>
        <v>243818100</v>
      </c>
      <c r="G3" s="6">
        <f>_xlfn.IFNA(IF(VLOOKUP(F3,'temperature to humidity'!$B:$B,1,TRUE)+VLOOKUP(F3,'temperature to humidity'!$B:$D,3,TRUE)&lt;F3,F3, F3-VLOOKUP(F3,'temperature to humidity'!$B:$B,1,TRUE)+VLOOKUP(F3,'temperature to humidity'!$B:$C,2,TRUE)),F3)</f>
        <v>405198597</v>
      </c>
      <c r="H3" s="6">
        <f>_xlfn.IFNA(IF(VLOOKUP(G3,'humidity to location'!$B:$B,1,TRUE)+VLOOKUP(G3,'humidity to location'!$B:$D,3,TRUE)&lt;G3,G3, G3-VLOOKUP(G3,'humidity to location'!$B:$B,1,TRUE)+VLOOKUP(G3,'humidity to location'!$B:$C,2,TRUE)),G3)</f>
        <v>405198597</v>
      </c>
    </row>
    <row r="4" spans="1:9">
      <c r="A4" s="4">
        <v>255553492</v>
      </c>
      <c r="B4" s="6">
        <f>_xlfn.IFNA(IF(VLOOKUP(A4,'seed to soil'!$B:$B,1,TRUE)+VLOOKUP(A4,'seed to soil'!$B:$D,3,TRUE)&lt;A4,A4, A4-VLOOKUP(A4,'seed to soil'!$B:$B,1,TRUE)+VLOOKUP(A4,'seed to soil'!$B:$C,2,TRUE)),A4)</f>
        <v>255553492</v>
      </c>
      <c r="C4" s="6">
        <f>_xlfn.IFNA(IF(VLOOKUP(B4,'soil to fertilizer'!$B:$B,1,TRUE)+VLOOKUP(B4,'soil to fertilizer'!$B:$D,3,TRUE)&lt;B4,B4, B4-VLOOKUP(B4,'soil to fertilizer'!$B:$B,1,TRUE)+VLOOKUP(B4,'soil to fertilizer'!$B:$C,2,TRUE)),B4)</f>
        <v>255553492</v>
      </c>
      <c r="D4" s="6">
        <f>_xlfn.IFNA(IF(VLOOKUP(C4,'fertilizer to water'!$B:$B,1,TRUE)+VLOOKUP(C4,'fertilizer to water'!$B:$D,3,TRUE)&lt;C4,C4, C4-VLOOKUP(C4,'fertilizer to water'!$B:$B,1,TRUE)+VLOOKUP(C4,'fertilizer to water'!$B:$C,2,TRUE)),C4)</f>
        <v>285554777</v>
      </c>
      <c r="E4" s="6">
        <f>_xlfn.IFNA(IF(VLOOKUP(D4,'water to light'!$B:$B,1,TRUE)+VLOOKUP(D4,'water to light'!$B:$D,3,TRUE)&lt;D4,D4, D4-VLOOKUP(D4,'water to light'!$B:$B,1,TRUE)+VLOOKUP(D4,'water to light'!$B:$C,2,TRUE)),D4)</f>
        <v>676004104</v>
      </c>
      <c r="F4" s="6">
        <f>_xlfn.IFNA(IF(VLOOKUP(E4,'light to temperature'!$B:$B,1,TRUE)+VLOOKUP(E4,'light to temperature'!$B:$D,3,TRUE)&lt;E4,E4, E4-VLOOKUP(E4,'light to temperature'!$B:$B,1,TRUE)+VLOOKUP(E4,'light to temperature'!$B:$C,2,TRUE)),E4)</f>
        <v>663136247</v>
      </c>
      <c r="G4" s="6">
        <f>_xlfn.IFNA(IF(VLOOKUP(F4,'temperature to humidity'!$B:$B,1,TRUE)+VLOOKUP(F4,'temperature to humidity'!$B:$D,3,TRUE)&lt;F4,F4, F4-VLOOKUP(F4,'temperature to humidity'!$B:$B,1,TRUE)+VLOOKUP(F4,'temperature to humidity'!$B:$C,2,TRUE)),F4)</f>
        <v>824516744</v>
      </c>
      <c r="H4" s="6">
        <f>_xlfn.IFNA(IF(VLOOKUP(G4,'humidity to location'!$B:$B,1,TRUE)+VLOOKUP(G4,'humidity to location'!$B:$D,3,TRUE)&lt;G4,G4, G4-VLOOKUP(G4,'humidity to location'!$B:$B,1,TRUE)+VLOOKUP(G4,'humidity to location'!$B:$C,2,TRUE)),G4)</f>
        <v>824516744</v>
      </c>
    </row>
    <row r="5" spans="1:9">
      <c r="A5" s="4">
        <v>445440</v>
      </c>
      <c r="B5" s="6">
        <f>_xlfn.IFNA(IF(VLOOKUP(A5,'seed to soil'!$B:$B,1,TRUE)+VLOOKUP(A5,'seed to soil'!$B:$D,3,TRUE)&lt;A5,A5, A5-VLOOKUP(A5,'seed to soil'!$B:$B,1,TRUE)+VLOOKUP(A5,'seed to soil'!$B:$C,2,TRUE)),A5)</f>
        <v>445440</v>
      </c>
      <c r="C5" s="6">
        <f>_xlfn.IFNA(IF(VLOOKUP(B5,'soil to fertilizer'!$B:$B,1,TRUE)+VLOOKUP(B5,'soil to fertilizer'!$B:$D,3,TRUE)&lt;B5,B5, B5-VLOOKUP(B5,'soil to fertilizer'!$B:$B,1,TRUE)+VLOOKUP(B5,'soil to fertilizer'!$B:$C,2,TRUE)),B5)</f>
        <v>445440</v>
      </c>
      <c r="D5" s="6">
        <f>_xlfn.IFNA(IF(VLOOKUP(C5,'fertilizer to water'!$B:$B,1,TRUE)+VLOOKUP(C5,'fertilizer to water'!$B:$D,3,TRUE)&lt;C5,C5, C5-VLOOKUP(C5,'fertilizer to water'!$B:$B,1,TRUE)+VLOOKUP(C5,'fertilizer to water'!$B:$C,2,TRUE)),C5)</f>
        <v>301835860</v>
      </c>
      <c r="E5" s="6">
        <f>_xlfn.IFNA(IF(VLOOKUP(D5,'water to light'!$B:$B,1,TRUE)+VLOOKUP(D5,'water to light'!$B:$D,3,TRUE)&lt;D5,D5, D5-VLOOKUP(D5,'water to light'!$B:$B,1,TRUE)+VLOOKUP(D5,'water to light'!$B:$C,2,TRUE)),D5)</f>
        <v>692285187</v>
      </c>
      <c r="F5" s="6">
        <f>_xlfn.IFNA(IF(VLOOKUP(E5,'light to temperature'!$B:$B,1,TRUE)+VLOOKUP(E5,'light to temperature'!$B:$D,3,TRUE)&lt;E5,E5, E5-VLOOKUP(E5,'light to temperature'!$B:$B,1,TRUE)+VLOOKUP(E5,'light to temperature'!$B:$C,2,TRUE)),E5)</f>
        <v>679417330</v>
      </c>
      <c r="G5" s="6">
        <f>_xlfn.IFNA(IF(VLOOKUP(F5,'temperature to humidity'!$B:$B,1,TRUE)+VLOOKUP(F5,'temperature to humidity'!$B:$D,3,TRUE)&lt;F5,F5, F5-VLOOKUP(F5,'temperature to humidity'!$B:$B,1,TRUE)+VLOOKUP(F5,'temperature to humidity'!$B:$C,2,TRUE)),F5)</f>
        <v>840797827</v>
      </c>
      <c r="H5" s="6">
        <f>_xlfn.IFNA(IF(VLOOKUP(G5,'humidity to location'!$B:$B,1,TRUE)+VLOOKUP(G5,'humidity to location'!$B:$D,3,TRUE)&lt;G5,G5, G5-VLOOKUP(G5,'humidity to location'!$B:$B,1,TRUE)+VLOOKUP(G5,'humidity to location'!$B:$C,2,TRUE)),G5)</f>
        <v>840797827</v>
      </c>
    </row>
    <row r="6" spans="1:9">
      <c r="A6" s="4">
        <v>2719986</v>
      </c>
      <c r="B6" s="6">
        <f>_xlfn.IFNA(IF(VLOOKUP(A6,'seed to soil'!$B:$B,1,TRUE)+VLOOKUP(A6,'seed to soil'!$B:$D,3,TRUE)&lt;A6,A6, A6-VLOOKUP(A6,'seed to soil'!$B:$B,1,TRUE)+VLOOKUP(A6,'seed to soil'!$B:$C,2,TRUE)),A6)</f>
        <v>2719986</v>
      </c>
      <c r="C6" s="6">
        <f>_xlfn.IFNA(IF(VLOOKUP(B6,'soil to fertilizer'!$B:$B,1,TRUE)+VLOOKUP(B6,'soil to fertilizer'!$B:$D,3,TRUE)&lt;B6,B6, B6-VLOOKUP(B6,'soil to fertilizer'!$B:$B,1,TRUE)+VLOOKUP(B6,'soil to fertilizer'!$B:$C,2,TRUE)),B6)</f>
        <v>2719986</v>
      </c>
      <c r="D6" s="6">
        <f>_xlfn.IFNA(IF(VLOOKUP(C6,'fertilizer to water'!$B:$B,1,TRUE)+VLOOKUP(C6,'fertilizer to water'!$B:$D,3,TRUE)&lt;C6,C6, C6-VLOOKUP(C6,'fertilizer to water'!$B:$B,1,TRUE)+VLOOKUP(C6,'fertilizer to water'!$B:$C,2,TRUE)),C6)</f>
        <v>304110406</v>
      </c>
      <c r="E6" s="6">
        <f>_xlfn.IFNA(IF(VLOOKUP(D6,'water to light'!$B:$B,1,TRUE)+VLOOKUP(D6,'water to light'!$B:$D,3,TRUE)&lt;D6,D6, D6-VLOOKUP(D6,'water to light'!$B:$B,1,TRUE)+VLOOKUP(D6,'water to light'!$B:$C,2,TRUE)),D6)</f>
        <v>694559733</v>
      </c>
      <c r="F6" s="6">
        <f>_xlfn.IFNA(IF(VLOOKUP(E6,'light to temperature'!$B:$B,1,TRUE)+VLOOKUP(E6,'light to temperature'!$B:$D,3,TRUE)&lt;E6,E6, E6-VLOOKUP(E6,'light to temperature'!$B:$B,1,TRUE)+VLOOKUP(E6,'light to temperature'!$B:$C,2,TRUE)),E6)</f>
        <v>681691876</v>
      </c>
      <c r="G6" s="6">
        <f>_xlfn.IFNA(IF(VLOOKUP(F6,'temperature to humidity'!$B:$B,1,TRUE)+VLOOKUP(F6,'temperature to humidity'!$B:$D,3,TRUE)&lt;F6,F6, F6-VLOOKUP(F6,'temperature to humidity'!$B:$B,1,TRUE)+VLOOKUP(F6,'temperature to humidity'!$B:$C,2,TRUE)),F6)</f>
        <v>843072373</v>
      </c>
      <c r="H6" s="6">
        <f>_xlfn.IFNA(IF(VLOOKUP(G6,'humidity to location'!$B:$B,1,TRUE)+VLOOKUP(G6,'humidity to location'!$B:$D,3,TRUE)&lt;G6,G6, G6-VLOOKUP(G6,'humidity to location'!$B:$B,1,TRUE)+VLOOKUP(G6,'humidity to location'!$B:$C,2,TRUE)),G6)</f>
        <v>843072373</v>
      </c>
    </row>
    <row r="7" spans="1:9">
      <c r="A7" s="4">
        <v>5944769</v>
      </c>
      <c r="B7" s="6">
        <f>_xlfn.IFNA(IF(VLOOKUP(A7,'seed to soil'!$B:$B,1,TRUE)+VLOOKUP(A7,'seed to soil'!$B:$D,3,TRUE)&lt;A7,A7, A7-VLOOKUP(A7,'seed to soil'!$B:$B,1,TRUE)+VLOOKUP(A7,'seed to soil'!$B:$C,2,TRUE)),A7)</f>
        <v>5944769</v>
      </c>
      <c r="C7" s="6">
        <f>_xlfn.IFNA(IF(VLOOKUP(B7,'soil to fertilizer'!$B:$B,1,TRUE)+VLOOKUP(B7,'soil to fertilizer'!$B:$D,3,TRUE)&lt;B7,B7, B7-VLOOKUP(B7,'soil to fertilizer'!$B:$B,1,TRUE)+VLOOKUP(B7,'soil to fertilizer'!$B:$C,2,TRUE)),B7)</f>
        <v>5944769</v>
      </c>
      <c r="D7" s="6">
        <f>_xlfn.IFNA(IF(VLOOKUP(C7,'fertilizer to water'!$B:$B,1,TRUE)+VLOOKUP(C7,'fertilizer to water'!$B:$D,3,TRUE)&lt;C7,C7, C7-VLOOKUP(C7,'fertilizer to water'!$B:$B,1,TRUE)+VLOOKUP(C7,'fertilizer to water'!$B:$C,2,TRUE)),C7)</f>
        <v>307335189</v>
      </c>
      <c r="E7" s="6">
        <f>_xlfn.IFNA(IF(VLOOKUP(D7,'water to light'!$B:$B,1,TRUE)+VLOOKUP(D7,'water to light'!$B:$D,3,TRUE)&lt;D7,D7, D7-VLOOKUP(D7,'water to light'!$B:$B,1,TRUE)+VLOOKUP(D7,'water to light'!$B:$C,2,TRUE)),D7)</f>
        <v>697784516</v>
      </c>
      <c r="F7" s="6">
        <f>_xlfn.IFNA(IF(VLOOKUP(E7,'light to temperature'!$B:$B,1,TRUE)+VLOOKUP(E7,'light to temperature'!$B:$D,3,TRUE)&lt;E7,E7, E7-VLOOKUP(E7,'light to temperature'!$B:$B,1,TRUE)+VLOOKUP(E7,'light to temperature'!$B:$C,2,TRUE)),E7)</f>
        <v>684916659</v>
      </c>
      <c r="G7" s="6">
        <f>_xlfn.IFNA(IF(VLOOKUP(F7,'temperature to humidity'!$B:$B,1,TRUE)+VLOOKUP(F7,'temperature to humidity'!$B:$D,3,TRUE)&lt;F7,F7, F7-VLOOKUP(F7,'temperature to humidity'!$B:$B,1,TRUE)+VLOOKUP(F7,'temperature to humidity'!$B:$C,2,TRUE)),F7)</f>
        <v>846297156</v>
      </c>
      <c r="H7" s="6">
        <f>_xlfn.IFNA(IF(VLOOKUP(G7,'humidity to location'!$B:$B,1,TRUE)+VLOOKUP(G7,'humidity to location'!$B:$D,3,TRUE)&lt;G7,G7, G7-VLOOKUP(G7,'humidity to location'!$B:$B,1,TRUE)+VLOOKUP(G7,'humidity to location'!$B:$C,2,TRUE)),G7)</f>
        <v>846297156</v>
      </c>
    </row>
    <row r="8" spans="1:9">
      <c r="A8" s="4">
        <v>2169075746</v>
      </c>
      <c r="B8" s="6">
        <f>_xlfn.IFNA(IF(VLOOKUP(A8,'seed to soil'!$B:$B,1,TRUE)+VLOOKUP(A8,'seed to soil'!$B:$D,3,TRUE)&lt;A8,A8, A8-VLOOKUP(A8,'seed to soil'!$B:$B,1,TRUE)+VLOOKUP(A8,'seed to soil'!$B:$C,2,TRUE)),A8)</f>
        <v>1125697099</v>
      </c>
      <c r="C8" s="6">
        <f>_xlfn.IFNA(IF(VLOOKUP(B8,'soil to fertilizer'!$B:$B,1,TRUE)+VLOOKUP(B8,'soil to fertilizer'!$B:$D,3,TRUE)&lt;B8,B8, B8-VLOOKUP(B8,'soil to fertilizer'!$B:$B,1,TRUE)+VLOOKUP(B8,'soil to fertilizer'!$B:$C,2,TRUE)),B8)</f>
        <v>1487587748</v>
      </c>
      <c r="D8" s="6">
        <f>_xlfn.IFNA(IF(VLOOKUP(C8,'fertilizer to water'!$B:$B,1,TRUE)+VLOOKUP(C8,'fertilizer to water'!$B:$D,3,TRUE)&lt;C8,C8, C8-VLOOKUP(C8,'fertilizer to water'!$B:$B,1,TRUE)+VLOOKUP(C8,'fertilizer to water'!$B:$C,2,TRUE)),C8)</f>
        <v>3205704067</v>
      </c>
      <c r="E8" s="6">
        <f>_xlfn.IFNA(IF(VLOOKUP(D8,'water to light'!$B:$B,1,TRUE)+VLOOKUP(D8,'water to light'!$B:$D,3,TRUE)&lt;D8,D8, D8-VLOOKUP(D8,'water to light'!$B:$B,1,TRUE)+VLOOKUP(D8,'water to light'!$B:$C,2,TRUE)),D8)</f>
        <v>1457136537</v>
      </c>
      <c r="F8" s="6">
        <f>_xlfn.IFNA(IF(VLOOKUP(E8,'light to temperature'!$B:$B,1,TRUE)+VLOOKUP(E8,'light to temperature'!$B:$D,3,TRUE)&lt;E8,E8, E8-VLOOKUP(E8,'light to temperature'!$B:$B,1,TRUE)+VLOOKUP(E8,'light to temperature'!$B:$C,2,TRUE)),E8)</f>
        <v>1545072306</v>
      </c>
      <c r="G8" s="6">
        <f>_xlfn.IFNA(IF(VLOOKUP(F8,'temperature to humidity'!$B:$B,1,TRUE)+VLOOKUP(F8,'temperature to humidity'!$B:$D,3,TRUE)&lt;F8,F8, F8-VLOOKUP(F8,'temperature to humidity'!$B:$B,1,TRUE)+VLOOKUP(F8,'temperature to humidity'!$B:$C,2,TRUE)),F8)</f>
        <v>945616456</v>
      </c>
      <c r="H8" s="6">
        <f>_xlfn.IFNA(IF(VLOOKUP(G8,'humidity to location'!$B:$B,1,TRUE)+VLOOKUP(G8,'humidity to location'!$B:$D,3,TRUE)&lt;G8,G8, G8-VLOOKUP(G8,'humidity to location'!$B:$B,1,TRUE)+VLOOKUP(G8,'humidity to location'!$B:$C,2,TRUE)),G8)</f>
        <v>945616456</v>
      </c>
    </row>
    <row r="9" spans="1:9">
      <c r="A9" s="4">
        <v>835041333</v>
      </c>
      <c r="B9" s="6">
        <f>_xlfn.IFNA(IF(VLOOKUP(A9,'seed to soil'!$B:$B,1,TRUE)+VLOOKUP(A9,'seed to soil'!$B:$D,3,TRUE)&lt;A9,A9, A9-VLOOKUP(A9,'seed to soil'!$B:$B,1,TRUE)+VLOOKUP(A9,'seed to soil'!$B:$C,2,TRUE)),A9)</f>
        <v>3299663976</v>
      </c>
      <c r="C9" s="6">
        <f>_xlfn.IFNA(IF(VLOOKUP(B9,'soil to fertilizer'!$B:$B,1,TRUE)+VLOOKUP(B9,'soil to fertilizer'!$B:$D,3,TRUE)&lt;B9,B9, B9-VLOOKUP(B9,'soil to fertilizer'!$B:$B,1,TRUE)+VLOOKUP(B9,'soil to fertilizer'!$B:$C,2,TRUE)),B9)</f>
        <v>3755687707</v>
      </c>
      <c r="D9" s="6">
        <f>_xlfn.IFNA(IF(VLOOKUP(C9,'fertilizer to water'!$B:$B,1,TRUE)+VLOOKUP(C9,'fertilizer to water'!$B:$D,3,TRUE)&lt;C9,C9, C9-VLOOKUP(C9,'fertilizer to water'!$B:$B,1,TRUE)+VLOOKUP(C9,'fertilizer to water'!$B:$C,2,TRUE)),C9)</f>
        <v>3343904635</v>
      </c>
      <c r="E9" s="6">
        <f>_xlfn.IFNA(IF(VLOOKUP(D9,'water to light'!$B:$B,1,TRUE)+VLOOKUP(D9,'water to light'!$B:$D,3,TRUE)&lt;D9,D9, D9-VLOOKUP(D9,'water to light'!$B:$B,1,TRUE)+VLOOKUP(D9,'water to light'!$B:$C,2,TRUE)),D9)</f>
        <v>3434396846</v>
      </c>
      <c r="F9" s="6">
        <f>_xlfn.IFNA(IF(VLOOKUP(E9,'light to temperature'!$B:$B,1,TRUE)+VLOOKUP(E9,'light to temperature'!$B:$D,3,TRUE)&lt;E9,E9, E9-VLOOKUP(E9,'light to temperature'!$B:$B,1,TRUE)+VLOOKUP(E9,'light to temperature'!$B:$C,2,TRUE)),E9)</f>
        <v>1902205786</v>
      </c>
      <c r="G9" s="6">
        <f>_xlfn.IFNA(IF(VLOOKUP(F9,'temperature to humidity'!$B:$B,1,TRUE)+VLOOKUP(F9,'temperature to humidity'!$B:$D,3,TRUE)&lt;F9,F9, F9-VLOOKUP(F9,'temperature to humidity'!$B:$B,1,TRUE)+VLOOKUP(F9,'temperature to humidity'!$B:$C,2,TRUE)),F9)</f>
        <v>2980152246</v>
      </c>
      <c r="H9" s="6">
        <f>_xlfn.IFNA(IF(VLOOKUP(G9,'humidity to location'!$B:$B,1,TRUE)+VLOOKUP(G9,'humidity to location'!$B:$D,3,TRUE)&lt;G9,G9, G9-VLOOKUP(G9,'humidity to location'!$B:$B,1,TRUE)+VLOOKUP(G9,'humidity to location'!$B:$C,2,TRUE)),G9)</f>
        <v>1045411243</v>
      </c>
      <c r="I9" s="3"/>
    </row>
    <row r="10" spans="1:9">
      <c r="A10" s="4">
        <v>1676917594</v>
      </c>
      <c r="B10" s="6">
        <f>_xlfn.IFNA(IF(VLOOKUP(A10,'seed to soil'!$B:$B,1,TRUE)+VLOOKUP(A10,'seed to soil'!$B:$D,3,TRUE)&lt;A10,A10, A10-VLOOKUP(A10,'seed to soil'!$B:$B,1,TRUE)+VLOOKUP(A10,'seed to soil'!$B:$C,2,TRUE)),A10)</f>
        <v>633538947</v>
      </c>
      <c r="C10" s="6">
        <f>_xlfn.IFNA(IF(VLOOKUP(B10,'soil to fertilizer'!$B:$B,1,TRUE)+VLOOKUP(B10,'soil to fertilizer'!$B:$D,3,TRUE)&lt;B10,B10, B10-VLOOKUP(B10,'soil to fertilizer'!$B:$B,1,TRUE)+VLOOKUP(B10,'soil to fertilizer'!$B:$C,2,TRUE)),B10)</f>
        <v>995429596</v>
      </c>
      <c r="D10" s="6">
        <f>_xlfn.IFNA(IF(VLOOKUP(C10,'fertilizer to water'!$B:$B,1,TRUE)+VLOOKUP(C10,'fertilizer to water'!$B:$D,3,TRUE)&lt;C10,C10, C10-VLOOKUP(C10,'fertilizer to water'!$B:$B,1,TRUE)+VLOOKUP(C10,'fertilizer to water'!$B:$C,2,TRUE)),C10)</f>
        <v>869462345</v>
      </c>
      <c r="E10" s="6">
        <f>_xlfn.IFNA(IF(VLOOKUP(D10,'water to light'!$B:$B,1,TRUE)+VLOOKUP(D10,'water to light'!$B:$D,3,TRUE)&lt;D10,D10, D10-VLOOKUP(D10,'water to light'!$B:$B,1,TRUE)+VLOOKUP(D10,'water to light'!$B:$C,2,TRUE)),D10)</f>
        <v>3511922385</v>
      </c>
      <c r="F10" s="6">
        <f>_xlfn.IFNA(IF(VLOOKUP(E10,'light to temperature'!$B:$B,1,TRUE)+VLOOKUP(E10,'light to temperature'!$B:$D,3,TRUE)&lt;E10,E10, E10-VLOOKUP(E10,'light to temperature'!$B:$B,1,TRUE)+VLOOKUP(E10,'light to temperature'!$B:$C,2,TRUE)),E10)</f>
        <v>1979731325</v>
      </c>
      <c r="G10" s="6">
        <f>_xlfn.IFNA(IF(VLOOKUP(F10,'temperature to humidity'!$B:$B,1,TRUE)+VLOOKUP(F10,'temperature to humidity'!$B:$D,3,TRUE)&lt;F10,F10, F10-VLOOKUP(F10,'temperature to humidity'!$B:$B,1,TRUE)+VLOOKUP(F10,'temperature to humidity'!$B:$C,2,TRUE)),F10)</f>
        <v>3057677785</v>
      </c>
      <c r="H10" s="6">
        <f>_xlfn.IFNA(IF(VLOOKUP(G10,'humidity to location'!$B:$B,1,TRUE)+VLOOKUP(G10,'humidity to location'!$B:$D,3,TRUE)&lt;G10,G10, G10-VLOOKUP(G10,'humidity to location'!$B:$B,1,TRUE)+VLOOKUP(G10,'humidity to location'!$B:$C,2,TRUE)),G10)</f>
        <v>1122936782</v>
      </c>
    </row>
    <row r="11" spans="1:9">
      <c r="A11" s="4">
        <v>3863266382</v>
      </c>
      <c r="B11" s="6">
        <f>_xlfn.IFNA(IF(VLOOKUP(A11,'seed to soil'!$B:$B,1,TRUE)+VLOOKUP(A11,'seed to soil'!$B:$D,3,TRUE)&lt;A11,A11, A11-VLOOKUP(A11,'seed to soil'!$B:$B,1,TRUE)+VLOOKUP(A11,'seed to soil'!$B:$C,2,TRUE)),A11)</f>
        <v>3704318525</v>
      </c>
      <c r="C11" s="6">
        <f>_xlfn.IFNA(IF(VLOOKUP(B11,'soil to fertilizer'!$B:$B,1,TRUE)+VLOOKUP(B11,'soil to fertilizer'!$B:$D,3,TRUE)&lt;B11,B11, B11-VLOOKUP(B11,'soil to fertilizer'!$B:$B,1,TRUE)+VLOOKUP(B11,'soil to fertilizer'!$B:$C,2,TRUE)),B11)</f>
        <v>2796439296</v>
      </c>
      <c r="D11" s="6">
        <f>_xlfn.IFNA(IF(VLOOKUP(C11,'fertilizer to water'!$B:$B,1,TRUE)+VLOOKUP(C11,'fertilizer to water'!$B:$D,3,TRUE)&lt;C11,C11, C11-VLOOKUP(C11,'fertilizer to water'!$B:$B,1,TRUE)+VLOOKUP(C11,'fertilizer to water'!$B:$C,2,TRUE)),C11)</f>
        <v>1575046616</v>
      </c>
      <c r="E11" s="6">
        <f>_xlfn.IFNA(IF(VLOOKUP(D11,'water to light'!$B:$B,1,TRUE)+VLOOKUP(D11,'water to light'!$B:$D,3,TRUE)&lt;D11,D11, D11-VLOOKUP(D11,'water to light'!$B:$B,1,TRUE)+VLOOKUP(D11,'water to light'!$B:$C,2,TRUE)),D11)</f>
        <v>2904391900</v>
      </c>
      <c r="F11" s="6">
        <f>_xlfn.IFNA(IF(VLOOKUP(E11,'light to temperature'!$B:$B,1,TRUE)+VLOOKUP(E11,'light to temperature'!$B:$D,3,TRUE)&lt;E11,E11, E11-VLOOKUP(E11,'light to temperature'!$B:$B,1,TRUE)+VLOOKUP(E11,'light to temperature'!$B:$C,2,TRUE)),E11)</f>
        <v>3499217956</v>
      </c>
      <c r="G11" s="6">
        <f>_xlfn.IFNA(IF(VLOOKUP(F11,'temperature to humidity'!$B:$B,1,TRUE)+VLOOKUP(F11,'temperature to humidity'!$B:$D,3,TRUE)&lt;F11,F11, F11-VLOOKUP(F11,'temperature to humidity'!$B:$B,1,TRUE)+VLOOKUP(F11,'temperature to humidity'!$B:$C,2,TRUE)),F11)</f>
        <v>4122162343</v>
      </c>
      <c r="H11" s="6">
        <f>_xlfn.IFNA(IF(VLOOKUP(G11,'humidity to location'!$B:$B,1,TRUE)+VLOOKUP(G11,'humidity to location'!$B:$D,3,TRUE)&lt;G11,G11, G11-VLOOKUP(G11,'humidity to location'!$B:$B,1,TRUE)+VLOOKUP(G11,'humidity to location'!$B:$C,2,TRUE)),G11)</f>
        <v>1686816243</v>
      </c>
    </row>
    <row r="12" spans="1:9">
      <c r="A12" s="4">
        <v>2982244904</v>
      </c>
      <c r="B12" s="6">
        <f>_xlfn.IFNA(IF(VLOOKUP(A12,'seed to soil'!$B:$B,1,TRUE)+VLOOKUP(A12,'seed to soil'!$B:$D,3,TRUE)&lt;A12,A12, A12-VLOOKUP(A12,'seed to soil'!$B:$B,1,TRUE)+VLOOKUP(A12,'seed to soil'!$B:$C,2,TRUE)),A12)</f>
        <v>2277293861</v>
      </c>
      <c r="C12" s="6">
        <f>_xlfn.IFNA(IF(VLOOKUP(B12,'soil to fertilizer'!$B:$B,1,TRUE)+VLOOKUP(B12,'soil to fertilizer'!$B:$D,3,TRUE)&lt;B12,B12, B12-VLOOKUP(B12,'soil to fertilizer'!$B:$B,1,TRUE)+VLOOKUP(B12,'soil to fertilizer'!$B:$C,2,TRUE)),B12)</f>
        <v>4003087470</v>
      </c>
      <c r="D12" s="6">
        <f>_xlfn.IFNA(IF(VLOOKUP(C12,'fertilizer to water'!$B:$B,1,TRUE)+VLOOKUP(C12,'fertilizer to water'!$B:$D,3,TRUE)&lt;C12,C12, C12-VLOOKUP(C12,'fertilizer to water'!$B:$B,1,TRUE)+VLOOKUP(C12,'fertilizer to water'!$B:$C,2,TRUE)),C12)</f>
        <v>3943049247</v>
      </c>
      <c r="E12" s="6">
        <f>_xlfn.IFNA(IF(VLOOKUP(D12,'water to light'!$B:$B,1,TRUE)+VLOOKUP(D12,'water to light'!$B:$D,3,TRUE)&lt;D12,D12, D12-VLOOKUP(D12,'water to light'!$B:$B,1,TRUE)+VLOOKUP(D12,'water to light'!$B:$C,2,TRUE)),D12)</f>
        <v>2656343743</v>
      </c>
      <c r="F12" s="6">
        <f>_xlfn.IFNA(IF(VLOOKUP(E12,'light to temperature'!$B:$B,1,TRUE)+VLOOKUP(E12,'light to temperature'!$B:$D,3,TRUE)&lt;E12,E12, E12-VLOOKUP(E12,'light to temperature'!$B:$B,1,TRUE)+VLOOKUP(E12,'light to temperature'!$B:$C,2,TRUE)),E12)</f>
        <v>961418650</v>
      </c>
      <c r="G12" s="6">
        <f>_xlfn.IFNA(IF(VLOOKUP(F12,'temperature to humidity'!$B:$B,1,TRUE)+VLOOKUP(F12,'temperature to humidity'!$B:$D,3,TRUE)&lt;F12,F12, F12-VLOOKUP(F12,'temperature to humidity'!$B:$B,1,TRUE)+VLOOKUP(F12,'temperature to humidity'!$B:$C,2,TRUE)),F12)</f>
        <v>1353069278</v>
      </c>
      <c r="H12" s="6">
        <f>_xlfn.IFNA(IF(VLOOKUP(G12,'humidity to location'!$B:$B,1,TRUE)+VLOOKUP(G12,'humidity to location'!$B:$D,3,TRUE)&lt;G12,G12, G12-VLOOKUP(G12,'humidity to location'!$B:$B,1,TRUE)+VLOOKUP(G12,'humidity to location'!$B:$C,2,TRUE)),G12)</f>
        <v>1872593670</v>
      </c>
    </row>
    <row r="13" spans="1:9">
      <c r="A13" s="4">
        <v>194256900</v>
      </c>
      <c r="B13" s="6">
        <f>_xlfn.IFNA(IF(VLOOKUP(A13,'seed to soil'!$B:$B,1,TRUE)+VLOOKUP(A13,'seed to soil'!$B:$D,3,TRUE)&lt;A13,A13, A13-VLOOKUP(A13,'seed to soil'!$B:$B,1,TRUE)+VLOOKUP(A13,'seed to soil'!$B:$C,2,TRUE)),A13)</f>
        <v>194256900</v>
      </c>
      <c r="C13" s="6">
        <f>_xlfn.IFNA(IF(VLOOKUP(B13,'soil to fertilizer'!$B:$B,1,TRUE)+VLOOKUP(B13,'soil to fertilizer'!$B:$D,3,TRUE)&lt;B13,B13, B13-VLOOKUP(B13,'soil to fertilizer'!$B:$B,1,TRUE)+VLOOKUP(B13,'soil to fertilizer'!$B:$C,2,TRUE)),B13)</f>
        <v>194256900</v>
      </c>
      <c r="D13" s="6">
        <f>_xlfn.IFNA(IF(VLOOKUP(C13,'fertilizer to water'!$B:$B,1,TRUE)+VLOOKUP(C13,'fertilizer to water'!$B:$D,3,TRUE)&lt;C13,C13, C13-VLOOKUP(C13,'fertilizer to water'!$B:$B,1,TRUE)+VLOOKUP(C13,'fertilizer to water'!$B:$C,2,TRUE)),C13)</f>
        <v>3298629190</v>
      </c>
      <c r="E13" s="6">
        <f>_xlfn.IFNA(IF(VLOOKUP(D13,'water to light'!$B:$B,1,TRUE)+VLOOKUP(D13,'water to light'!$B:$D,3,TRUE)&lt;D13,D13, D13-VLOOKUP(D13,'water to light'!$B:$B,1,TRUE)+VLOOKUP(D13,'water to light'!$B:$C,2,TRUE)),D13)</f>
        <v>401668136</v>
      </c>
      <c r="F13" s="6">
        <f>_xlfn.IFNA(IF(VLOOKUP(E13,'light to temperature'!$B:$B,1,TRUE)+VLOOKUP(E13,'light to temperature'!$B:$D,3,TRUE)&lt;E13,E13, E13-VLOOKUP(E13,'light to temperature'!$B:$B,1,TRUE)+VLOOKUP(E13,'light to temperature'!$B:$C,2,TRUE)),E13)</f>
        <v>1199055917</v>
      </c>
      <c r="G13" s="6">
        <f>_xlfn.IFNA(IF(VLOOKUP(F13,'temperature to humidity'!$B:$B,1,TRUE)+VLOOKUP(F13,'temperature to humidity'!$B:$D,3,TRUE)&lt;F13,F13, F13-VLOOKUP(F13,'temperature to humidity'!$B:$B,1,TRUE)+VLOOKUP(F13,'temperature to humidity'!$B:$C,2,TRUE)),F13)</f>
        <v>1499625631</v>
      </c>
      <c r="H13" s="6">
        <f>_xlfn.IFNA(IF(VLOOKUP(G13,'humidity to location'!$B:$B,1,TRUE)+VLOOKUP(G13,'humidity to location'!$B:$D,3,TRUE)&lt;G13,G13, G13-VLOOKUP(G13,'humidity to location'!$B:$B,1,TRUE)+VLOOKUP(G13,'humidity to location'!$B:$C,2,TRUE)),G13)</f>
        <v>2019150023</v>
      </c>
    </row>
    <row r="14" spans="1:9">
      <c r="A14" s="4">
        <v>196488200</v>
      </c>
      <c r="B14" s="6">
        <f>_xlfn.IFNA(IF(VLOOKUP(A14,'seed to soil'!$B:$B,1,TRUE)+VLOOKUP(A14,'seed to soil'!$B:$D,3,TRUE)&lt;A14,A14, A14-VLOOKUP(A14,'seed to soil'!$B:$B,1,TRUE)+VLOOKUP(A14,'seed to soil'!$B:$C,2,TRUE)),A14)</f>
        <v>196488200</v>
      </c>
      <c r="C14" s="6">
        <f>_xlfn.IFNA(IF(VLOOKUP(B14,'soil to fertilizer'!$B:$B,1,TRUE)+VLOOKUP(B14,'soil to fertilizer'!$B:$D,3,TRUE)&lt;B14,B14, B14-VLOOKUP(B14,'soil to fertilizer'!$B:$B,1,TRUE)+VLOOKUP(B14,'soil to fertilizer'!$B:$C,2,TRUE)),B14)</f>
        <v>196488200</v>
      </c>
      <c r="D14" s="6">
        <f>_xlfn.IFNA(IF(VLOOKUP(C14,'fertilizer to water'!$B:$B,1,TRUE)+VLOOKUP(C14,'fertilizer to water'!$B:$D,3,TRUE)&lt;C14,C14, C14-VLOOKUP(C14,'fertilizer to water'!$B:$B,1,TRUE)+VLOOKUP(C14,'fertilizer to water'!$B:$C,2,TRUE)),C14)</f>
        <v>3300860490</v>
      </c>
      <c r="E14" s="6">
        <f>_xlfn.IFNA(IF(VLOOKUP(D14,'water to light'!$B:$B,1,TRUE)+VLOOKUP(D14,'water to light'!$B:$D,3,TRUE)&lt;D14,D14, D14-VLOOKUP(D14,'water to light'!$B:$B,1,TRUE)+VLOOKUP(D14,'water to light'!$B:$C,2,TRUE)),D14)</f>
        <v>403899436</v>
      </c>
      <c r="F14" s="6">
        <f>_xlfn.IFNA(IF(VLOOKUP(E14,'light to temperature'!$B:$B,1,TRUE)+VLOOKUP(E14,'light to temperature'!$B:$D,3,TRUE)&lt;E14,E14, E14-VLOOKUP(E14,'light to temperature'!$B:$B,1,TRUE)+VLOOKUP(E14,'light to temperature'!$B:$C,2,TRUE)),E14)</f>
        <v>1201287217</v>
      </c>
      <c r="G14" s="6">
        <f>_xlfn.IFNA(IF(VLOOKUP(F14,'temperature to humidity'!$B:$B,1,TRUE)+VLOOKUP(F14,'temperature to humidity'!$B:$D,3,TRUE)&lt;F14,F14, F14-VLOOKUP(F14,'temperature to humidity'!$B:$B,1,TRUE)+VLOOKUP(F14,'temperature to humidity'!$B:$C,2,TRUE)),F14)</f>
        <v>1501856931</v>
      </c>
      <c r="H14" s="6">
        <f>_xlfn.IFNA(IF(VLOOKUP(G14,'humidity to location'!$B:$B,1,TRUE)+VLOOKUP(G14,'humidity to location'!$B:$D,3,TRUE)&lt;G14,G14, G14-VLOOKUP(G14,'humidity to location'!$B:$B,1,TRUE)+VLOOKUP(G14,'humidity to location'!$B:$C,2,TRUE)),G14)</f>
        <v>2021381323</v>
      </c>
    </row>
    <row r="15" spans="1:9">
      <c r="A15" s="4">
        <v>1385433279</v>
      </c>
      <c r="B15" s="6">
        <f>_xlfn.IFNA(IF(VLOOKUP(A15,'seed to soil'!$B:$B,1,TRUE)+VLOOKUP(A15,'seed to soil'!$B:$D,3,TRUE)&lt;A15,A15, A15-VLOOKUP(A15,'seed to soil'!$B:$B,1,TRUE)+VLOOKUP(A15,'seed to soil'!$B:$C,2,TRUE)),A15)</f>
        <v>2482683527</v>
      </c>
      <c r="C15" s="6">
        <f>_xlfn.IFNA(IF(VLOOKUP(B15,'soil to fertilizer'!$B:$B,1,TRUE)+VLOOKUP(B15,'soil to fertilizer'!$B:$D,3,TRUE)&lt;B15,B15, B15-VLOOKUP(B15,'soil to fertilizer'!$B:$B,1,TRUE)+VLOOKUP(B15,'soil to fertilizer'!$B:$C,2,TRUE)),B15)</f>
        <v>642706593</v>
      </c>
      <c r="D15" s="6">
        <f>_xlfn.IFNA(IF(VLOOKUP(C15,'fertilizer to water'!$B:$B,1,TRUE)+VLOOKUP(C15,'fertilizer to water'!$B:$D,3,TRUE)&lt;C15,C15, C15-VLOOKUP(C15,'fertilizer to water'!$B:$B,1,TRUE)+VLOOKUP(C15,'fertilizer to water'!$B:$C,2,TRUE)),C15)</f>
        <v>2565195321</v>
      </c>
      <c r="E15" s="6">
        <f>_xlfn.IFNA(IF(VLOOKUP(D15,'water to light'!$B:$B,1,TRUE)+VLOOKUP(D15,'water to light'!$B:$D,3,TRUE)&lt;D15,D15, D15-VLOOKUP(D15,'water to light'!$B:$B,1,TRUE)+VLOOKUP(D15,'water to light'!$B:$C,2,TRUE)),D15)</f>
        <v>1544096731</v>
      </c>
      <c r="F15" s="6">
        <f>_xlfn.IFNA(IF(VLOOKUP(E15,'light to temperature'!$B:$B,1,TRUE)+VLOOKUP(E15,'light to temperature'!$B:$D,3,TRUE)&lt;E15,E15, E15-VLOOKUP(E15,'light to temperature'!$B:$B,1,TRUE)+VLOOKUP(E15,'light to temperature'!$B:$C,2,TRUE)),E15)</f>
        <v>1632032500</v>
      </c>
      <c r="G15" s="6">
        <f>_xlfn.IFNA(IF(VLOOKUP(F15,'temperature to humidity'!$B:$B,1,TRUE)+VLOOKUP(F15,'temperature to humidity'!$B:$D,3,TRUE)&lt;F15,F15, F15-VLOOKUP(F15,'temperature to humidity'!$B:$B,1,TRUE)+VLOOKUP(F15,'temperature to humidity'!$B:$C,2,TRUE)),F15)</f>
        <v>1632032500</v>
      </c>
      <c r="H15" s="6">
        <f>_xlfn.IFNA(IF(VLOOKUP(G15,'humidity to location'!$B:$B,1,TRUE)+VLOOKUP(G15,'humidity to location'!$B:$D,3,TRUE)&lt;G15,G15, G15-VLOOKUP(G15,'humidity to location'!$B:$B,1,TRUE)+VLOOKUP(G15,'humidity to location'!$B:$C,2,TRUE)),G15)</f>
        <v>2151556892</v>
      </c>
    </row>
    <row r="16" spans="1:9">
      <c r="A16" s="4">
        <v>36104375</v>
      </c>
      <c r="B16" s="6">
        <f>_xlfn.IFNA(IF(VLOOKUP(A16,'seed to soil'!$B:$B,1,TRUE)+VLOOKUP(A16,'seed to soil'!$B:$D,3,TRUE)&lt;A16,A16, A16-VLOOKUP(A16,'seed to soil'!$B:$B,1,TRUE)+VLOOKUP(A16,'seed to soil'!$B:$C,2,TRUE)),A16)</f>
        <v>36104375</v>
      </c>
      <c r="C16" s="6">
        <f>_xlfn.IFNA(IF(VLOOKUP(B16,'soil to fertilizer'!$B:$B,1,TRUE)+VLOOKUP(B16,'soil to fertilizer'!$B:$D,3,TRUE)&lt;B16,B16, B16-VLOOKUP(B16,'soil to fertilizer'!$B:$B,1,TRUE)+VLOOKUP(B16,'soil to fertilizer'!$B:$C,2,TRUE)),B16)</f>
        <v>36104375</v>
      </c>
      <c r="D16" s="6">
        <f>_xlfn.IFNA(IF(VLOOKUP(C16,'fertilizer to water'!$B:$B,1,TRUE)+VLOOKUP(C16,'fertilizer to water'!$B:$D,3,TRUE)&lt;C16,C16, C16-VLOOKUP(C16,'fertilizer to water'!$B:$B,1,TRUE)+VLOOKUP(C16,'fertilizer to water'!$B:$C,2,TRUE)),C16)</f>
        <v>337494795</v>
      </c>
      <c r="E16" s="6">
        <f>_xlfn.IFNA(IF(VLOOKUP(D16,'water to light'!$B:$B,1,TRUE)+VLOOKUP(D16,'water to light'!$B:$D,3,TRUE)&lt;D16,D16, D16-VLOOKUP(D16,'water to light'!$B:$B,1,TRUE)+VLOOKUP(D16,'water to light'!$B:$C,2,TRUE)),D16)</f>
        <v>727944122</v>
      </c>
      <c r="F16" s="6">
        <f>_xlfn.IFNA(IF(VLOOKUP(E16,'light to temperature'!$B:$B,1,TRUE)+VLOOKUP(E16,'light to temperature'!$B:$D,3,TRUE)&lt;E16,E16, E16-VLOOKUP(E16,'light to temperature'!$B:$B,1,TRUE)+VLOOKUP(E16,'light to temperature'!$B:$C,2,TRUE)),E16)</f>
        <v>1685487422</v>
      </c>
      <c r="G16" s="6">
        <f>_xlfn.IFNA(IF(VLOOKUP(F16,'temperature to humidity'!$B:$B,1,TRUE)+VLOOKUP(F16,'temperature to humidity'!$B:$D,3,TRUE)&lt;F16,F16, F16-VLOOKUP(F16,'temperature to humidity'!$B:$B,1,TRUE)+VLOOKUP(F16,'temperature to humidity'!$B:$C,2,TRUE)),F16)</f>
        <v>1685487422</v>
      </c>
      <c r="H16" s="6">
        <f>_xlfn.IFNA(IF(VLOOKUP(G16,'humidity to location'!$B:$B,1,TRUE)+VLOOKUP(G16,'humidity to location'!$B:$D,3,TRUE)&lt;G16,G16, G16-VLOOKUP(G16,'humidity to location'!$B:$B,1,TRUE)+VLOOKUP(G16,'humidity to location'!$B:$C,2,TRUE)),G16)</f>
        <v>2205011814</v>
      </c>
    </row>
    <row r="17" spans="1:8">
      <c r="A17" s="4">
        <v>42427020</v>
      </c>
      <c r="B17" s="6">
        <f>_xlfn.IFNA(IF(VLOOKUP(A17,'seed to soil'!$B:$B,1,TRUE)+VLOOKUP(A17,'seed to soil'!$B:$D,3,TRUE)&lt;A17,A17, A17-VLOOKUP(A17,'seed to soil'!$B:$B,1,TRUE)+VLOOKUP(A17,'seed to soil'!$B:$C,2,TRUE)),A17)</f>
        <v>42427020</v>
      </c>
      <c r="C17" s="6">
        <f>_xlfn.IFNA(IF(VLOOKUP(B17,'soil to fertilizer'!$B:$B,1,TRUE)+VLOOKUP(B17,'soil to fertilizer'!$B:$D,3,TRUE)&lt;B17,B17, B17-VLOOKUP(B17,'soil to fertilizer'!$B:$B,1,TRUE)+VLOOKUP(B17,'soil to fertilizer'!$B:$C,2,TRUE)),B17)</f>
        <v>42427020</v>
      </c>
      <c r="D17" s="6">
        <f>_xlfn.IFNA(IF(VLOOKUP(C17,'fertilizer to water'!$B:$B,1,TRUE)+VLOOKUP(C17,'fertilizer to water'!$B:$D,3,TRUE)&lt;C17,C17, C17-VLOOKUP(C17,'fertilizer to water'!$B:$B,1,TRUE)+VLOOKUP(C17,'fertilizer to water'!$B:$C,2,TRUE)),C17)</f>
        <v>343817440</v>
      </c>
      <c r="E17" s="6">
        <f>_xlfn.IFNA(IF(VLOOKUP(D17,'water to light'!$B:$B,1,TRUE)+VLOOKUP(D17,'water to light'!$B:$D,3,TRUE)&lt;D17,D17, D17-VLOOKUP(D17,'water to light'!$B:$B,1,TRUE)+VLOOKUP(D17,'water to light'!$B:$C,2,TRUE)),D17)</f>
        <v>734266767</v>
      </c>
      <c r="F17" s="6">
        <f>_xlfn.IFNA(IF(VLOOKUP(E17,'light to temperature'!$B:$B,1,TRUE)+VLOOKUP(E17,'light to temperature'!$B:$D,3,TRUE)&lt;E17,E17, E17-VLOOKUP(E17,'light to temperature'!$B:$B,1,TRUE)+VLOOKUP(E17,'light to temperature'!$B:$C,2,TRUE)),E17)</f>
        <v>1691810067</v>
      </c>
      <c r="G17" s="6">
        <f>_xlfn.IFNA(IF(VLOOKUP(F17,'temperature to humidity'!$B:$B,1,TRUE)+VLOOKUP(F17,'temperature to humidity'!$B:$D,3,TRUE)&lt;F17,F17, F17-VLOOKUP(F17,'temperature to humidity'!$B:$B,1,TRUE)+VLOOKUP(F17,'temperature to humidity'!$B:$C,2,TRUE)),F17)</f>
        <v>1691810067</v>
      </c>
      <c r="H17" s="6">
        <f>_xlfn.IFNA(IF(VLOOKUP(G17,'humidity to location'!$B:$B,1,TRUE)+VLOOKUP(G17,'humidity to location'!$B:$D,3,TRUE)&lt;G17,G17, G17-VLOOKUP(G17,'humidity to location'!$B:$B,1,TRUE)+VLOOKUP(G17,'humidity to location'!$B:$C,2,TRUE)),G17)</f>
        <v>2211334459</v>
      </c>
    </row>
    <row r="18" spans="1:8">
      <c r="A18" s="4">
        <v>2019933646</v>
      </c>
      <c r="B18" s="6">
        <f>_xlfn.IFNA(IF(VLOOKUP(A18,'seed to soil'!$B:$B,1,TRUE)+VLOOKUP(A18,'seed to soil'!$B:$D,3,TRUE)&lt;A18,A18, A18-VLOOKUP(A18,'seed to soil'!$B:$B,1,TRUE)+VLOOKUP(A18,'seed to soil'!$B:$C,2,TRUE)),A18)</f>
        <v>976554999</v>
      </c>
      <c r="C18" s="6">
        <f>_xlfn.IFNA(IF(VLOOKUP(B18,'soil to fertilizer'!$B:$B,1,TRUE)+VLOOKUP(B18,'soil to fertilizer'!$B:$D,3,TRUE)&lt;B18,B18, B18-VLOOKUP(B18,'soil to fertilizer'!$B:$B,1,TRUE)+VLOOKUP(B18,'soil to fertilizer'!$B:$C,2,TRUE)),B18)</f>
        <v>1338445648</v>
      </c>
      <c r="D18" s="6">
        <f>_xlfn.IFNA(IF(VLOOKUP(C18,'fertilizer to water'!$B:$B,1,TRUE)+VLOOKUP(C18,'fertilizer to water'!$B:$D,3,TRUE)&lt;C18,C18, C18-VLOOKUP(C18,'fertilizer to water'!$B:$B,1,TRUE)+VLOOKUP(C18,'fertilizer to water'!$B:$C,2,TRUE)),C18)</f>
        <v>187804029</v>
      </c>
      <c r="E18" s="6">
        <f>_xlfn.IFNA(IF(VLOOKUP(D18,'water to light'!$B:$B,1,TRUE)+VLOOKUP(D18,'water to light'!$B:$D,3,TRUE)&lt;D18,D18, D18-VLOOKUP(D18,'water to light'!$B:$B,1,TRUE)+VLOOKUP(D18,'water to light'!$B:$C,2,TRUE)),D18)</f>
        <v>1858221278</v>
      </c>
      <c r="F18" s="6">
        <f>_xlfn.IFNA(IF(VLOOKUP(E18,'light to temperature'!$B:$B,1,TRUE)+VLOOKUP(E18,'light to temperature'!$B:$D,3,TRUE)&lt;E18,E18, E18-VLOOKUP(E18,'light to temperature'!$B:$B,1,TRUE)+VLOOKUP(E18,'light to temperature'!$B:$C,2,TRUE)),E18)</f>
        <v>3286112906</v>
      </c>
      <c r="G18" s="6">
        <f>_xlfn.IFNA(IF(VLOOKUP(F18,'temperature to humidity'!$B:$B,1,TRUE)+VLOOKUP(F18,'temperature to humidity'!$B:$D,3,TRUE)&lt;F18,F18, F18-VLOOKUP(F18,'temperature to humidity'!$B:$B,1,TRUE)+VLOOKUP(F18,'temperature to humidity'!$B:$C,2,TRUE)),F18)</f>
        <v>3909057293</v>
      </c>
      <c r="H18" s="6">
        <f>_xlfn.IFNA(IF(VLOOKUP(G18,'humidity to location'!$B:$B,1,TRUE)+VLOOKUP(G18,'humidity to location'!$B:$D,3,TRUE)&lt;G18,G18, G18-VLOOKUP(G18,'humidity to location'!$B:$B,1,TRUE)+VLOOKUP(G18,'humidity to location'!$B:$C,2,TRUE)),G18)</f>
        <v>3030725489</v>
      </c>
    </row>
    <row r="19" spans="1:8">
      <c r="A19" s="4">
        <v>171590090</v>
      </c>
      <c r="B19" s="6">
        <f>_xlfn.IFNA(IF(VLOOKUP(A19,'seed to soil'!$B:$B,1,TRUE)+VLOOKUP(A19,'seed to soil'!$B:$D,3,TRUE)&lt;A19,A19, A19-VLOOKUP(A19,'seed to soil'!$B:$B,1,TRUE)+VLOOKUP(A19,'seed to soil'!$B:$C,2,TRUE)),A19)</f>
        <v>171590090</v>
      </c>
      <c r="C19" s="6">
        <f>_xlfn.IFNA(IF(VLOOKUP(B19,'soil to fertilizer'!$B:$B,1,TRUE)+VLOOKUP(B19,'soil to fertilizer'!$B:$D,3,TRUE)&lt;B19,B19, B19-VLOOKUP(B19,'soil to fertilizer'!$B:$B,1,TRUE)+VLOOKUP(B19,'soil to fertilizer'!$B:$C,2,TRUE)),B19)</f>
        <v>171590090</v>
      </c>
      <c r="D19" s="6">
        <f>_xlfn.IFNA(IF(VLOOKUP(C19,'fertilizer to water'!$B:$B,1,TRUE)+VLOOKUP(C19,'fertilizer to water'!$B:$D,3,TRUE)&lt;C19,C19, C19-VLOOKUP(C19,'fertilizer to water'!$B:$B,1,TRUE)+VLOOKUP(C19,'fertilizer to water'!$B:$C,2,TRUE)),C19)</f>
        <v>1441406172</v>
      </c>
      <c r="E19" s="6">
        <f>_xlfn.IFNA(IF(VLOOKUP(D19,'water to light'!$B:$B,1,TRUE)+VLOOKUP(D19,'water to light'!$B:$D,3,TRUE)&lt;D19,D19, D19-VLOOKUP(D19,'water to light'!$B:$B,1,TRUE)+VLOOKUP(D19,'water to light'!$B:$C,2,TRUE)),D19)</f>
        <v>2770751456</v>
      </c>
      <c r="F19" s="6">
        <f>_xlfn.IFNA(IF(VLOOKUP(E19,'light to temperature'!$B:$B,1,TRUE)+VLOOKUP(E19,'light to temperature'!$B:$D,3,TRUE)&lt;E19,E19, E19-VLOOKUP(E19,'light to temperature'!$B:$B,1,TRUE)+VLOOKUP(E19,'light to temperature'!$B:$C,2,TRUE)),E19)</f>
        <v>1075826363</v>
      </c>
      <c r="G19" s="6">
        <f>_xlfn.IFNA(IF(VLOOKUP(F19,'temperature to humidity'!$B:$B,1,TRUE)+VLOOKUP(F19,'temperature to humidity'!$B:$D,3,TRUE)&lt;F19,F19, F19-VLOOKUP(F19,'temperature to humidity'!$B:$B,1,TRUE)+VLOOKUP(F19,'temperature to humidity'!$B:$C,2,TRUE)),F19)</f>
        <v>1064211607</v>
      </c>
      <c r="H19" s="6">
        <f>_xlfn.IFNA(IF(VLOOKUP(G19,'humidity to location'!$B:$B,1,TRUE)+VLOOKUP(G19,'humidity to location'!$B:$D,3,TRUE)&lt;G19,G19, G19-VLOOKUP(G19,'humidity to location'!$B:$B,1,TRUE)+VLOOKUP(G19,'humidity to location'!$B:$C,2,TRUE)),G19)</f>
        <v>3130809827</v>
      </c>
    </row>
    <row r="20" spans="1:8">
      <c r="A20" s="4">
        <v>178385087</v>
      </c>
      <c r="B20" s="6">
        <f>_xlfn.IFNA(IF(VLOOKUP(A20,'seed to soil'!$B:$B,1,TRUE)+VLOOKUP(A20,'seed to soil'!$B:$D,3,TRUE)&lt;A20,A20, A20-VLOOKUP(A20,'seed to soil'!$B:$B,1,TRUE)+VLOOKUP(A20,'seed to soil'!$B:$C,2,TRUE)),A20)</f>
        <v>178385087</v>
      </c>
      <c r="C20" s="6">
        <f>_xlfn.IFNA(IF(VLOOKUP(B20,'soil to fertilizer'!$B:$B,1,TRUE)+VLOOKUP(B20,'soil to fertilizer'!$B:$D,3,TRUE)&lt;B20,B20, B20-VLOOKUP(B20,'soil to fertilizer'!$B:$B,1,TRUE)+VLOOKUP(B20,'soil to fertilizer'!$B:$C,2,TRUE)),B20)</f>
        <v>178385087</v>
      </c>
      <c r="D20" s="6">
        <f>_xlfn.IFNA(IF(VLOOKUP(C20,'fertilizer to water'!$B:$B,1,TRUE)+VLOOKUP(C20,'fertilizer to water'!$B:$D,3,TRUE)&lt;C20,C20, C20-VLOOKUP(C20,'fertilizer to water'!$B:$B,1,TRUE)+VLOOKUP(C20,'fertilizer to water'!$B:$C,2,TRUE)),C20)</f>
        <v>1448201169</v>
      </c>
      <c r="E20" s="6">
        <f>_xlfn.IFNA(IF(VLOOKUP(D20,'water to light'!$B:$B,1,TRUE)+VLOOKUP(D20,'water to light'!$B:$D,3,TRUE)&lt;D20,D20, D20-VLOOKUP(D20,'water to light'!$B:$B,1,TRUE)+VLOOKUP(D20,'water to light'!$B:$C,2,TRUE)),D20)</f>
        <v>2777546453</v>
      </c>
      <c r="F20" s="6">
        <f>_xlfn.IFNA(IF(VLOOKUP(E20,'light to temperature'!$B:$B,1,TRUE)+VLOOKUP(E20,'light to temperature'!$B:$D,3,TRUE)&lt;E20,E20, E20-VLOOKUP(E20,'light to temperature'!$B:$B,1,TRUE)+VLOOKUP(E20,'light to temperature'!$B:$C,2,TRUE)),E20)</f>
        <v>1082621360</v>
      </c>
      <c r="G20" s="6">
        <f>_xlfn.IFNA(IF(VLOOKUP(F20,'temperature to humidity'!$B:$B,1,TRUE)+VLOOKUP(F20,'temperature to humidity'!$B:$D,3,TRUE)&lt;F20,F20, F20-VLOOKUP(F20,'temperature to humidity'!$B:$B,1,TRUE)+VLOOKUP(F20,'temperature to humidity'!$B:$C,2,TRUE)),F20)</f>
        <v>1071006604</v>
      </c>
      <c r="H20" s="6">
        <f>_xlfn.IFNA(IF(VLOOKUP(G20,'humidity to location'!$B:$B,1,TRUE)+VLOOKUP(G20,'humidity to location'!$B:$D,3,TRUE)&lt;G20,G20, G20-VLOOKUP(G20,'humidity to location'!$B:$B,1,TRUE)+VLOOKUP(G20,'humidity to location'!$B:$C,2,TRUE)),G20)</f>
        <v>3137604824</v>
      </c>
    </row>
    <row r="21" spans="1:8">
      <c r="A21" s="4">
        <v>337763798</v>
      </c>
      <c r="B21" s="6">
        <f>_xlfn.IFNA(IF(VLOOKUP(A21,'seed to soil'!$B:$B,1,TRUE)+VLOOKUP(A21,'seed to soil'!$B:$D,3,TRUE)&lt;A21,A21, A21-VLOOKUP(A21,'seed to soil'!$B:$B,1,TRUE)+VLOOKUP(A21,'seed to soil'!$B:$C,2,TRUE)),A21)</f>
        <v>337763798</v>
      </c>
      <c r="C21" s="6">
        <f>_xlfn.IFNA(IF(VLOOKUP(B21,'soil to fertilizer'!$B:$B,1,TRUE)+VLOOKUP(B21,'soil to fertilizer'!$B:$D,3,TRUE)&lt;B21,B21, B21-VLOOKUP(B21,'soil to fertilizer'!$B:$B,1,TRUE)+VLOOKUP(B21,'soil to fertilizer'!$B:$C,2,TRUE)),B21)</f>
        <v>337763798</v>
      </c>
      <c r="D21" s="6">
        <f>_xlfn.IFNA(IF(VLOOKUP(C21,'fertilizer to water'!$B:$B,1,TRUE)+VLOOKUP(C21,'fertilizer to water'!$B:$D,3,TRUE)&lt;C21,C21, C21-VLOOKUP(C21,'fertilizer to water'!$B:$B,1,TRUE)+VLOOKUP(C21,'fertilizer to water'!$B:$C,2,TRUE)),C21)</f>
        <v>3054095889</v>
      </c>
      <c r="E21" s="6">
        <f>_xlfn.IFNA(IF(VLOOKUP(D21,'water to light'!$B:$B,1,TRUE)+VLOOKUP(D21,'water to light'!$B:$D,3,TRUE)&lt;D21,D21, D21-VLOOKUP(D21,'water to light'!$B:$B,1,TRUE)+VLOOKUP(D21,'water to light'!$B:$C,2,TRUE)),D21)</f>
        <v>1305528359</v>
      </c>
      <c r="F21" s="6">
        <f>_xlfn.IFNA(IF(VLOOKUP(E21,'light to temperature'!$B:$B,1,TRUE)+VLOOKUP(E21,'light to temperature'!$B:$D,3,TRUE)&lt;E21,E21, E21-VLOOKUP(E21,'light to temperature'!$B:$B,1,TRUE)+VLOOKUP(E21,'light to temperature'!$B:$C,2,TRUE)),E21)</f>
        <v>1131556296</v>
      </c>
      <c r="G21" s="6">
        <f>_xlfn.IFNA(IF(VLOOKUP(F21,'temperature to humidity'!$B:$B,1,TRUE)+VLOOKUP(F21,'temperature to humidity'!$B:$D,3,TRUE)&lt;F21,F21, F21-VLOOKUP(F21,'temperature to humidity'!$B:$B,1,TRUE)+VLOOKUP(F21,'temperature to humidity'!$B:$C,2,TRUE)),F21)</f>
        <v>1119941540</v>
      </c>
      <c r="H21" s="6">
        <f>_xlfn.IFNA(IF(VLOOKUP(G21,'humidity to location'!$B:$B,1,TRUE)+VLOOKUP(G21,'humidity to location'!$B:$D,3,TRUE)&lt;G21,G21, G21-VLOOKUP(G21,'humidity to location'!$B:$B,1,TRUE)+VLOOKUP(G21,'humidity to location'!$B:$C,2,TRUE)),G21)</f>
        <v>3186539760</v>
      </c>
    </row>
  </sheetData>
  <autoFilter ref="A1:H1" xr:uid="{49D0C384-F4D3-46B7-8E14-C07989D3F6C5}">
    <sortState ref="A2:H21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seed to soil</vt:lpstr>
      <vt:lpstr>soil to fertilizer</vt:lpstr>
      <vt:lpstr>fertilizer to water</vt:lpstr>
      <vt:lpstr>water to light</vt:lpstr>
      <vt:lpstr>light to temperature</vt:lpstr>
      <vt:lpstr>temperature to humidity</vt:lpstr>
      <vt:lpstr>humidity to location</vt:lpstr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2023-12-19T13:38:23Z</dcterms:created>
  <dcterms:modified xsi:type="dcterms:W3CDTF">2023-12-19T16:12:30Z</dcterms:modified>
</cp:coreProperties>
</file>