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85" windowHeight="12975" firstSheet="1"/>
  </bookViews>
  <sheets>
    <sheet name="Program" sheetId="3" r:id="rId1"/>
  </sheets>
  <definedNames>
    <definedName name="切片器_结束日期">#N/A</definedName>
    <definedName name="切片器_开始日期">#N/A</definedName>
    <definedName name="切片器_负责人2">#N/A</definedName>
    <definedName name="切片器_类别1">#N/A</definedName>
    <definedName name="Agency">#REF!</definedName>
  </definedNames>
  <calcPr calcId="191029" refMode="R1C1"/>
  <extLs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4"/>
        <x14:slicerCache r:id="rId3"/>
        <x14:slicerCache r:id="rId2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<sst xmlns="http://schemas.openxmlformats.org/spreadsheetml/2006/main" count="147" uniqueCount="24">
  <si>
    <t xml:space="preserve"> </t>
  </si>
  <si>
    <t>序号</t>
  </si>
  <si>
    <t>类别</t>
  </si>
  <si>
    <t>任务名</t>
  </si>
  <si>
    <t>负责人</t>
  </si>
  <si>
    <t>委托人</t>
  </si>
  <si>
    <t>呈交人</t>
  </si>
  <si>
    <t>开始日期</t>
  </si>
  <si>
    <t>开始月份</t>
  </si>
  <si>
    <t>结束日期</t>
  </si>
  <si>
    <t>结束月份</t>
  </si>
  <si>
    <t>工时</t>
  </si>
  <si>
    <t>描述</t>
  </si>
  <si>
    <t>进度</t>
  </si>
  <si>
    <t>状态</t>
  </si>
  <si>
    <t>测试</t>
  </si>
  <si>
    <t>y</t>
  </si>
  <si>
    <t>qq</t>
  </si>
  <si>
    <t>设计</t>
  </si>
  <si>
    <t>开发</t>
  </si>
  <si>
    <t>x</t>
  </si>
  <si>
    <t>ww</t>
  </si>
  <si>
    <t>z</t>
  </si>
  <si>
    <t>ee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</si>
</sst>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m/d;@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 tint="0.2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57" fontId="0" fillId="0" borderId="0" xfId="0" applyNumberFormat="1">
      <alignment vertical="center"/>
    </xf>
    <xf numFmtId="0" fontId="0" fillId="0" borderId="0" xfId="0" applyNumberFormat="1">
      <alignment vertical="center"/>
    </xf>
    <xf numFmtId="9" fontId="0" fillId="0" borderId="0" xfId="3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2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3">
    <dxf>
      <font>
        <color theme="1" tint="0.25"/>
      </font>
    </dxf>
    <dxf>
      <font>
        <color theme="1" tint="0.25"/>
      </font>
    </dxf>
    <dxf>
      <font>
        <color theme="1" tint="0.25"/>
      </font>
    </dxf>
    <dxf>
      <font>
        <color theme="1" tint="0.25"/>
      </font>
    </dxf>
    <dxf>
      <font>
        <color theme="1" tint="0.25"/>
      </font>
    </dxf>
    <dxf>
      <font>
        <color theme="1" tint="0.25"/>
      </font>
    </dxf>
    <dxf>
      <font>
        <color theme="1" tint="0.25"/>
      </font>
      <numFmt numFmtId="176" formatCode="yyyy/m/d;@"/>
    </dxf>
    <dxf>
      <font>
        <color theme="1" tint="0.25"/>
      </font>
      <numFmt numFmtId="176" formatCode="yyyy/m/d;@"/>
    </dxf>
    <dxf>
      <font>
        <color theme="1" tint="0.25"/>
      </font>
      <numFmt numFmtId="176" formatCode="yyyy/m/d;@"/>
    </dxf>
    <dxf>
      <font>
        <color theme="1" tint="0.25"/>
      </font>
      <numFmt numFmtId="176" formatCode="yyyy/m/d;@"/>
    </dxf>
    <dxf>
      <font>
        <color theme="1" tint="0.25"/>
      </font>
      <numFmt numFmtId="0" formatCode="General"/>
    </dxf>
    <dxf>
      <font>
        <color theme="1" tint="0.25"/>
      </font>
    </dxf>
    <dxf>
      <border>
        <left/>
        <right/>
        <top style="thin">
          <color auto="1"/>
        </top>
        <bottom/>
      </border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0070C0"/>
          </stop>
        </gradient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PivotStylePreset2_Accent1" table="0" count="10" xr9:uid="{267968C8-6FFD-4C36-ACC1-9EA1FD1885CA}">
      <tableStyleElement type="headerRow" dxfId="32"/>
      <tableStyleElement type="totalRow" dxfId="31"/>
      <tableStyleElement type="firstRowStripe" dxfId="30"/>
      <tableStyleElement type="firstColumnStripe" dxfId="29"/>
      <tableStyleElement type="firstSubtotalRow" dxfId="28"/>
      <tableStyleElement type="secondSubtotalRow" dxfId="27"/>
      <tableStyleElement type="firstRowSubheading" dxfId="26"/>
      <tableStyleElement type="secondRowSubheading" dxfId="25"/>
      <tableStyleElement type="pageFieldLabels" dxfId="24"/>
      <tableStyleElement type="pageFieldValues" dxfId="23"/>
    </tableStyle>
  </tableStyles>
  <colors>
    <mruColors>
      <color rgb="0000B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microsoft.com/office/2007/relationships/slicerCache" Target="slicerCaches/slicerCache4.xml"/><Relationship Id="rId4" Type="http://schemas.microsoft.com/office/2007/relationships/slicerCache" Target="slicerCaches/slicerCache3.xml"/><Relationship Id="rId3" Type="http://schemas.microsoft.com/office/2007/relationships/slicerCache" Target="slicerCaches/slicerCache2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117475</xdr:colOff>
      <xdr:row>0</xdr:row>
      <xdr:rowOff>117475</xdr:rowOff>
    </xdr:from>
    <xdr:to>
      <xdr:col>3</xdr:col>
      <xdr:colOff>536575</xdr:colOff>
      <xdr:row>4</xdr:row>
      <xdr:rowOff>43815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3" name="类别 1"/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类别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475" y="117475"/>
              <a:ext cx="1800225" cy="612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555625</xdr:colOff>
      <xdr:row>0</xdr:row>
      <xdr:rowOff>117475</xdr:rowOff>
    </xdr:from>
    <xdr:to>
      <xdr:col>6</xdr:col>
      <xdr:colOff>669925</xdr:colOff>
      <xdr:row>4</xdr:row>
      <xdr:rowOff>43815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4" name="负责人 2"/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负责人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6750" y="117475"/>
              <a:ext cx="1800225" cy="612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725170</xdr:colOff>
      <xdr:row>0</xdr:row>
      <xdr:rowOff>113665</xdr:rowOff>
    </xdr:from>
    <xdr:to>
      <xdr:col>8</xdr:col>
      <xdr:colOff>217805</xdr:colOff>
      <xdr:row>4</xdr:row>
      <xdr:rowOff>62230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6" name="开始日期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开始日期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2220" y="113665"/>
              <a:ext cx="1073785" cy="634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250190</xdr:colOff>
      <xdr:row>0</xdr:row>
      <xdr:rowOff>102870</xdr:rowOff>
    </xdr:from>
    <xdr:to>
      <xdr:col>12</xdr:col>
      <xdr:colOff>172085</xdr:colOff>
      <xdr:row>4</xdr:row>
      <xdr:rowOff>73025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7" name="结束日期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结束日期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8390" y="102870"/>
              <a:ext cx="2341245" cy="6559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结束日期" sourceName="结束日期">
  <extLst>
    <x:ext xmlns:x15="http://schemas.microsoft.com/office/spreadsheetml/2010/11/main" uri="{2F2917AC-EB37-4324-AD4E-5DD8C200BD13}">
      <x15:tableSlicerCache tableId="3" column="8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开始日期" sourceName="开始日期">
  <extLst>
    <x:ext xmlns:x15="http://schemas.microsoft.com/office/spreadsheetml/2010/11/main" uri="{2F2917AC-EB37-4324-AD4E-5DD8C200BD13}">
      <x15:tableSlicerCache tableId="3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负责人2" sourceName="负责人">
  <extLst>
    <x:ext xmlns:x15="http://schemas.microsoft.com/office/spreadsheetml/2010/11/main" uri="{2F2917AC-EB37-4324-AD4E-5DD8C200BD13}">
      <x15:tableSlicerCache tableId="3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类别1" sourceName="类别">
  <extLst>
    <x:ext xmlns:x15="http://schemas.microsoft.com/office/spreadsheetml/2010/11/main" uri="{2F2917AC-EB37-4324-AD4E-5DD8C200BD13}">
      <x15:tableSlicerCache tableId="3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类别 1" cache="切片器_类别1" caption="类别" columnCount="3" style="SlicerStyleDark1" lockedPosition="1" rowHeight="180000"/>
  <slicer name="负责人 2" cache="切片器_负责人2" caption="负责人" columnCount="3" style="SlicerStyleDark1" lockedPosition="1" rowHeight="180000"/>
  <slicer name="开始日期" cache="切片器_开始日期" caption="开始日期" style="SlicerStyleDark1" rowHeight="225425"/>
  <slicer name="结束日期" cache="切片器_结束日期" caption="结束日期" columnCount="2" style="SlicerStyleDark1" rowHeight="225425"/>
</slicers>
</file>

<file path=xl/tables/table1.xml><?xml version="1.0" encoding="utf-8"?>
<table xmlns="http://schemas.openxmlformats.org/spreadsheetml/2006/main" id="3" name="表3" displayName="表3" ref="A6:L39" totalsRowShown="0">
  <autoFilter ref="A6:L39"/>
  <sortState ref="A6:L39">
    <sortCondition ref="D6"/>
  </sortState>
  <tableColumns count="12">
    <tableColumn id="1" name="序号" dataDxfId="0"/>
    <tableColumn id="2" name="类别" dataDxfId="1"/>
    <tableColumn id="3" name="任务名" dataDxfId="2"/>
    <tableColumn id="4" name="负责人" dataDxfId="3"/>
    <tableColumn id="5" name="委托人" dataDxfId="4"/>
    <tableColumn id="6" name="呈交人" dataDxfId="5"/>
    <tableColumn id="7" name="开始日期" dataDxfId="6"/>
    <tableColumn id="11" name="开始月份" dataDxfId="7">
      <calculatedColumnFormula>TEXT(G7,"yyyy年mm月")</calculatedColumnFormula>
    </tableColumn>
    <tableColumn id="8" name="结束日期" dataDxfId="8"/>
    <tableColumn id="12" name="结束月份" dataDxfId="9">
      <calculatedColumnFormula>TEXT(I7,"yyyy年mm月")</calculatedColumnFormula>
    </tableColumn>
    <tableColumn id="9" name="工时" dataDxfId="10">
      <calculatedColumnFormula>I7-G7</calculatedColumnFormula>
    </tableColumn>
    <tableColumn id="10" name="描述" dataDxfId="11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39"/>
  <sheetViews>
    <sheetView showGridLines="0" tabSelected="1" view="pageBreakPreview" zoomScaleNormal="100" workbookViewId="0">
      <selection activeCell="K1" sqref="K$1:K$1048576"/>
    </sheetView>
  </sheetViews>
  <sheetFormatPr defaultColWidth="9" defaultRowHeight="13.5"/>
  <cols>
    <col min="1" max="2" width="5.375" customWidth="1"/>
    <col min="3" max="6" width="7.375" customWidth="1"/>
    <col min="7" max="7" width="10.125" style="1" customWidth="1"/>
    <col min="8" max="8" width="10.625" style="1" customWidth="1"/>
    <col min="9" max="9" width="10.375" style="1" customWidth="1"/>
    <col min="10" max="10" width="10.625" style="1" customWidth="1"/>
    <col min="11" max="11" width="5.375" style="2" customWidth="1"/>
    <col min="12" max="12" width="5.375" customWidth="1"/>
    <col min="13" max="13" width="12" style="3" customWidth="1"/>
    <col min="14" max="14" width="7.64166666666667" style="4" customWidth="1"/>
    <col min="15" max="15" width="5.125" customWidth="1"/>
    <col min="16" max="27" width="5.375" customWidth="1"/>
    <col min="28" max="36" width="4.375" customWidth="1"/>
    <col min="37" max="44" width="5.375" customWidth="1"/>
  </cols>
  <sheetData>
    <row r="1" spans="10:10">
      <c r="J1" s="1" t="s">
        <v>0</v>
      </c>
    </row>
    <row r="6" spans="1:44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2" t="s">
        <v>11</v>
      </c>
      <c r="L6" t="s">
        <v>12</v>
      </c>
      <c r="M6" s="3" t="s">
        <v>13</v>
      </c>
      <c r="N6" s="4" t="s">
        <v>14</v>
      </c>
      <c r="P6" s="7">
        <f ca="1">TODAY()-30+COLUMN(P$6)</f>
        <v>45403</v>
      </c>
      <c r="Q6" s="7">
        <f ca="1" t="shared" ref="Q6:AZ6" si="0">TODAY()-30+COLUMN(Q$6)</f>
        <v>45404</v>
      </c>
      <c r="R6" s="7">
        <f ca="1" t="shared" si="0"/>
        <v>45405</v>
      </c>
      <c r="S6" s="7">
        <f ca="1" t="shared" si="0"/>
        <v>45406</v>
      </c>
      <c r="T6" s="7">
        <f ca="1" t="shared" si="0"/>
        <v>45407</v>
      </c>
      <c r="U6" s="7">
        <f ca="1" t="shared" si="0"/>
        <v>45408</v>
      </c>
      <c r="V6" s="7">
        <f ca="1" t="shared" si="0"/>
        <v>45409</v>
      </c>
      <c r="W6" s="7">
        <f ca="1" t="shared" si="0"/>
        <v>45410</v>
      </c>
      <c r="X6" s="7">
        <f ca="1" t="shared" si="0"/>
        <v>45411</v>
      </c>
      <c r="Y6" s="7">
        <f ca="1" t="shared" si="0"/>
        <v>45412</v>
      </c>
      <c r="Z6" s="7">
        <f ca="1" t="shared" si="0"/>
        <v>45413</v>
      </c>
      <c r="AA6" s="7">
        <f ca="1" t="shared" si="0"/>
        <v>45414</v>
      </c>
      <c r="AB6" s="7">
        <f ca="1" t="shared" si="0"/>
        <v>45415</v>
      </c>
      <c r="AC6" s="7">
        <f ca="1" t="shared" si="0"/>
        <v>45416</v>
      </c>
      <c r="AD6" s="7">
        <f ca="1">TODAY()-30+COLUMN(AD$6)</f>
        <v>45417</v>
      </c>
      <c r="AE6" s="7">
        <f ca="1" t="shared" si="0"/>
        <v>45418</v>
      </c>
      <c r="AF6" s="7">
        <f ca="1" t="shared" si="0"/>
        <v>45419</v>
      </c>
      <c r="AG6" s="7">
        <f ca="1" t="shared" si="0"/>
        <v>45420</v>
      </c>
      <c r="AH6" s="7">
        <f ca="1" t="shared" si="0"/>
        <v>45421</v>
      </c>
      <c r="AI6" s="7">
        <f ca="1" t="shared" si="0"/>
        <v>45422</v>
      </c>
      <c r="AJ6" s="7">
        <f ca="1" t="shared" si="0"/>
        <v>45423</v>
      </c>
      <c r="AK6" s="7">
        <f ca="1" t="shared" si="0"/>
        <v>45424</v>
      </c>
      <c r="AL6" s="7">
        <f ca="1" t="shared" si="0"/>
        <v>45425</v>
      </c>
      <c r="AM6" s="7">
        <f ca="1" t="shared" si="0"/>
        <v>45426</v>
      </c>
      <c r="AN6" s="7">
        <f ca="1" t="shared" si="0"/>
        <v>45427</v>
      </c>
      <c r="AO6" s="7">
        <f ca="1" t="shared" si="0"/>
        <v>45428</v>
      </c>
      <c r="AP6" s="7">
        <f ca="1" t="shared" si="0"/>
        <v>45429</v>
      </c>
      <c r="AQ6" s="7">
        <f ca="1" t="shared" si="0"/>
        <v>45430</v>
      </c>
      <c r="AR6" s="7">
        <f ca="1" t="shared" si="0"/>
        <v>45431</v>
      </c>
    </row>
    <row r="7" spans="1:44">
      <c r="A7" s="5">
        <v>10</v>
      </c>
      <c r="B7" s="5" t="s">
        <v>15</v>
      </c>
      <c r="C7" s="5">
        <v>110</v>
      </c>
      <c r="D7" s="5" t="s">
        <v>16</v>
      </c>
      <c r="E7" s="5" t="s">
        <v>17</v>
      </c>
      <c r="F7" s="5" t="s">
        <v>17</v>
      </c>
      <c r="G7" s="6">
        <v>45400</v>
      </c>
      <c r="H7" s="6" t="str">
        <f>TEXT(G7,"yyyy年mm月")</f>
        <v>2024年04月</v>
      </c>
      <c r="I7" s="6">
        <v>45415</v>
      </c>
      <c r="J7" s="6" t="str">
        <f>TEXT(I7,"yyyy年mm月")</f>
        <v>2024年05月</v>
      </c>
      <c r="K7" s="8">
        <f t="shared" ref="K7:K39" si="1">I7-G7</f>
        <v>15</v>
      </c>
      <c r="L7" s="5"/>
      <c r="M7" s="3">
        <f ca="1" t="shared" ref="M7:M17" si="2">IF(TODAY()&gt;I7,1,(TODAY()-G7)/K7)</f>
        <v>1</v>
      </c>
      <c r="N7" s="4" t="str">
        <f ca="1">IF(M7&gt;=1,"已完成","进行中")</f>
        <v>已完成</v>
      </c>
      <c r="P7" s="3" t="str">
        <f ca="1" t="shared" ref="P7:AC7" si="3">IF(AND($M7=$M7,P$6=TODAY(),P$6&lt;=$I7,$M7&lt;=1),$M7,"")</f>
        <v/>
      </c>
      <c r="Q7" s="3" t="str">
        <f ca="1" t="shared" si="3"/>
        <v/>
      </c>
      <c r="R7" s="3" t="str">
        <f ca="1" t="shared" si="3"/>
        <v/>
      </c>
      <c r="S7" s="3" t="str">
        <f ca="1" t="shared" si="3"/>
        <v/>
      </c>
      <c r="T7" s="3" t="str">
        <f ca="1" t="shared" si="3"/>
        <v/>
      </c>
      <c r="U7" s="3" t="str">
        <f ca="1" t="shared" si="3"/>
        <v/>
      </c>
      <c r="V7" s="3" t="str">
        <f ca="1" t="shared" si="3"/>
        <v/>
      </c>
      <c r="W7" s="3" t="str">
        <f ca="1" t="shared" si="3"/>
        <v/>
      </c>
      <c r="X7" s="3" t="str">
        <f ca="1" t="shared" si="3"/>
        <v/>
      </c>
      <c r="Y7" s="3" t="str">
        <f ca="1" t="shared" si="3"/>
        <v/>
      </c>
      <c r="Z7" s="3" t="str">
        <f ca="1" t="shared" si="3"/>
        <v/>
      </c>
      <c r="AA7" s="3" t="str">
        <f ca="1" t="shared" si="3"/>
        <v/>
      </c>
      <c r="AB7" s="3" t="str">
        <f ca="1" t="shared" si="3"/>
        <v/>
      </c>
      <c r="AC7" s="3" t="str">
        <f ca="1" t="shared" si="3"/>
        <v/>
      </c>
      <c r="AD7" s="3" t="str">
        <f ca="1">IF(AND($M7=$M7,AD$6=TODAY(),AD$6&lt;=$I7,$M7&lt;=1),$M7,"")</f>
        <v/>
      </c>
      <c r="AE7" s="3" t="str">
        <f ca="1" t="shared" ref="AE7:AR7" si="4">IF(AND($M7=$M7,AE$6=TODAY(),AE$6&lt;=$I7,$M7&lt;=1),$M7,"")</f>
        <v/>
      </c>
      <c r="AF7" s="3" t="str">
        <f ca="1" t="shared" si="4"/>
        <v/>
      </c>
      <c r="AG7" s="3" t="str">
        <f ca="1" t="shared" si="4"/>
        <v/>
      </c>
      <c r="AH7" s="3" t="str">
        <f ca="1" t="shared" si="4"/>
        <v/>
      </c>
      <c r="AI7" s="3" t="str">
        <f ca="1" t="shared" si="4"/>
        <v/>
      </c>
      <c r="AJ7" s="3" t="str">
        <f ca="1" t="shared" si="4"/>
        <v/>
      </c>
      <c r="AK7" s="3" t="str">
        <f ca="1" t="shared" si="4"/>
        <v/>
      </c>
      <c r="AL7" s="3" t="str">
        <f ca="1" t="shared" si="4"/>
        <v/>
      </c>
      <c r="AM7" s="3" t="str">
        <f ca="1" t="shared" si="4"/>
        <v/>
      </c>
      <c r="AN7" s="3" t="str">
        <f ca="1" t="shared" si="4"/>
        <v/>
      </c>
      <c r="AO7" s="3" t="str">
        <f ca="1" t="shared" si="4"/>
        <v/>
      </c>
      <c r="AP7" s="3" t="str">
        <f ca="1" t="shared" si="4"/>
        <v/>
      </c>
      <c r="AQ7" s="3" t="str">
        <f ca="1" t="shared" si="4"/>
        <v/>
      </c>
      <c r="AR7" s="3" t="str">
        <f ca="1" t="shared" si="4"/>
        <v/>
      </c>
    </row>
    <row r="8" spans="1:44">
      <c r="A8" s="5">
        <v>22</v>
      </c>
      <c r="B8" s="5" t="s">
        <v>15</v>
      </c>
      <c r="C8" s="5">
        <v>122</v>
      </c>
      <c r="D8" s="5" t="s">
        <v>16</v>
      </c>
      <c r="E8" s="5" t="s">
        <v>17</v>
      </c>
      <c r="F8" s="5" t="s">
        <v>17</v>
      </c>
      <c r="G8" s="6">
        <v>45400</v>
      </c>
      <c r="H8" s="6" t="str">
        <f t="shared" ref="H8:H39" si="5">TEXT(G8,"yyyy年mm月")</f>
        <v>2024年04月</v>
      </c>
      <c r="I8" s="6">
        <v>45423</v>
      </c>
      <c r="J8" s="6" t="str">
        <f t="shared" ref="J8:J39" si="6">TEXT(I8,"yyyy年mm月")</f>
        <v>2024年05月</v>
      </c>
      <c r="K8" s="8">
        <f t="shared" si="1"/>
        <v>23</v>
      </c>
      <c r="L8" s="5"/>
      <c r="M8" s="3">
        <f ca="1" t="shared" si="2"/>
        <v>0.739130434782609</v>
      </c>
      <c r="N8" s="4" t="str">
        <f ca="1" t="shared" ref="N8:N39" si="7">IF(M8&gt;=1,"已完成","进行中")</f>
        <v>进行中</v>
      </c>
      <c r="P8" s="3" t="str">
        <f ca="1" t="shared" ref="P8:AC8" si="8">IF(AND($M8=$M8,P$6=TODAY(),P$6&lt;=$I8,$M8&lt;=1),$M8,"")</f>
        <v/>
      </c>
      <c r="Q8" s="3" t="str">
        <f ca="1" t="shared" si="8"/>
        <v/>
      </c>
      <c r="R8" s="3" t="str">
        <f ca="1" t="shared" si="8"/>
        <v/>
      </c>
      <c r="S8" s="3" t="str">
        <f ca="1" t="shared" si="8"/>
        <v/>
      </c>
      <c r="T8" s="3" t="str">
        <f ca="1" t="shared" si="8"/>
        <v/>
      </c>
      <c r="U8" s="3" t="str">
        <f ca="1" t="shared" si="8"/>
        <v/>
      </c>
      <c r="V8" s="3" t="str">
        <f ca="1" t="shared" si="8"/>
        <v/>
      </c>
      <c r="W8" s="3" t="str">
        <f ca="1" t="shared" si="8"/>
        <v/>
      </c>
      <c r="X8" s="3" t="str">
        <f ca="1" t="shared" si="8"/>
        <v/>
      </c>
      <c r="Y8" s="3" t="str">
        <f ca="1" t="shared" si="8"/>
        <v/>
      </c>
      <c r="Z8" s="3" t="str">
        <f ca="1" t="shared" si="8"/>
        <v/>
      </c>
      <c r="AA8" s="3" t="str">
        <f ca="1" t="shared" si="8"/>
        <v/>
      </c>
      <c r="AB8" s="3" t="str">
        <f ca="1" t="shared" si="8"/>
        <v/>
      </c>
      <c r="AC8" s="3" t="str">
        <f ca="1" t="shared" si="8"/>
        <v/>
      </c>
      <c r="AD8" s="3">
        <f ca="1" t="shared" ref="AD8:AD39" si="9">IF(AND($M8=$M8,AD$6=TODAY(),AD$6&lt;=$I8,$M8&lt;=1),$M8,"")</f>
        <v>0.739130434782609</v>
      </c>
      <c r="AE8" s="3" t="str">
        <f ca="1" t="shared" ref="AE8:AR8" si="10">IF(AND($M8=$M8,AE$6=TODAY(),AE$6&lt;=$I8,$M8&lt;=1),$M8,"")</f>
        <v/>
      </c>
      <c r="AF8" s="3" t="str">
        <f ca="1" t="shared" si="10"/>
        <v/>
      </c>
      <c r="AG8" s="3" t="str">
        <f ca="1" t="shared" si="10"/>
        <v/>
      </c>
      <c r="AH8" s="3" t="str">
        <f ca="1" t="shared" si="10"/>
        <v/>
      </c>
      <c r="AI8" s="3" t="str">
        <f ca="1" t="shared" si="10"/>
        <v/>
      </c>
      <c r="AJ8" s="3" t="str">
        <f ca="1" t="shared" si="10"/>
        <v/>
      </c>
      <c r="AK8" s="3" t="str">
        <f ca="1" t="shared" si="10"/>
        <v/>
      </c>
      <c r="AL8" s="3" t="str">
        <f ca="1" t="shared" si="10"/>
        <v/>
      </c>
      <c r="AM8" s="3" t="str">
        <f ca="1" t="shared" si="10"/>
        <v/>
      </c>
      <c r="AN8" s="3" t="str">
        <f ca="1" t="shared" si="10"/>
        <v/>
      </c>
      <c r="AO8" s="3" t="str">
        <f ca="1" t="shared" si="10"/>
        <v/>
      </c>
      <c r="AP8" s="3" t="str">
        <f ca="1" t="shared" si="10"/>
        <v/>
      </c>
      <c r="AQ8" s="3" t="str">
        <f ca="1" t="shared" si="10"/>
        <v/>
      </c>
      <c r="AR8" s="3" t="str">
        <f ca="1" t="shared" si="10"/>
        <v/>
      </c>
    </row>
    <row r="9" spans="1:44">
      <c r="A9" s="5">
        <v>4</v>
      </c>
      <c r="B9" s="5" t="s">
        <v>15</v>
      </c>
      <c r="C9" s="5">
        <v>104</v>
      </c>
      <c r="D9" s="5" t="s">
        <v>16</v>
      </c>
      <c r="E9" s="5" t="s">
        <v>17</v>
      </c>
      <c r="F9" s="5" t="s">
        <v>17</v>
      </c>
      <c r="G9" s="6">
        <v>45401</v>
      </c>
      <c r="H9" s="6" t="str">
        <f t="shared" si="5"/>
        <v>2024年04月</v>
      </c>
      <c r="I9" s="6">
        <v>45409</v>
      </c>
      <c r="J9" s="6" t="str">
        <f t="shared" si="6"/>
        <v>2024年04月</v>
      </c>
      <c r="K9" s="8">
        <f t="shared" si="1"/>
        <v>8</v>
      </c>
      <c r="L9" s="5"/>
      <c r="M9" s="3">
        <f ca="1" t="shared" si="2"/>
        <v>1</v>
      </c>
      <c r="N9" s="4" t="str">
        <f ca="1" t="shared" si="7"/>
        <v>已完成</v>
      </c>
      <c r="P9" s="3" t="str">
        <f ca="1" t="shared" ref="P9:AC9" si="11">IF(AND($M9=$M9,P$6=TODAY(),P$6&lt;=$I9,$M9&lt;=1),$M9,"")</f>
        <v/>
      </c>
      <c r="Q9" s="3" t="str">
        <f ca="1" t="shared" si="11"/>
        <v/>
      </c>
      <c r="R9" s="3" t="str">
        <f ca="1" t="shared" si="11"/>
        <v/>
      </c>
      <c r="S9" s="3" t="str">
        <f ca="1" t="shared" si="11"/>
        <v/>
      </c>
      <c r="T9" s="3" t="str">
        <f ca="1" t="shared" si="11"/>
        <v/>
      </c>
      <c r="U9" s="3" t="str">
        <f ca="1" t="shared" si="11"/>
        <v/>
      </c>
      <c r="V9" s="3" t="str">
        <f ca="1" t="shared" si="11"/>
        <v/>
      </c>
      <c r="W9" s="3" t="str">
        <f ca="1" t="shared" si="11"/>
        <v/>
      </c>
      <c r="X9" s="3" t="str">
        <f ca="1" t="shared" si="11"/>
        <v/>
      </c>
      <c r="Y9" s="3" t="str">
        <f ca="1" t="shared" si="11"/>
        <v/>
      </c>
      <c r="Z9" s="3" t="str">
        <f ca="1" t="shared" si="11"/>
        <v/>
      </c>
      <c r="AA9" s="3" t="str">
        <f ca="1" t="shared" si="11"/>
        <v/>
      </c>
      <c r="AB9" s="3" t="str">
        <f ca="1" t="shared" si="11"/>
        <v/>
      </c>
      <c r="AC9" s="3" t="str">
        <f ca="1" t="shared" si="11"/>
        <v/>
      </c>
      <c r="AD9" s="3" t="str">
        <f ca="1" t="shared" si="9"/>
        <v/>
      </c>
      <c r="AE9" s="3" t="str">
        <f ca="1" t="shared" ref="AE9:AR9" si="12">IF(AND($M9=$M9,AE$6=TODAY(),AE$6&lt;=$I9,$M9&lt;=1),$M9,"")</f>
        <v/>
      </c>
      <c r="AF9" s="3" t="str">
        <f ca="1" t="shared" si="12"/>
        <v/>
      </c>
      <c r="AG9" s="3" t="str">
        <f ca="1" t="shared" si="12"/>
        <v/>
      </c>
      <c r="AH9" s="3" t="str">
        <f ca="1" t="shared" si="12"/>
        <v/>
      </c>
      <c r="AI9" s="3" t="str">
        <f ca="1" t="shared" si="12"/>
        <v/>
      </c>
      <c r="AJ9" s="3" t="str">
        <f ca="1" t="shared" si="12"/>
        <v/>
      </c>
      <c r="AK9" s="3" t="str">
        <f ca="1" t="shared" si="12"/>
        <v/>
      </c>
      <c r="AL9" s="3" t="str">
        <f ca="1" t="shared" si="12"/>
        <v/>
      </c>
      <c r="AM9" s="3" t="str">
        <f ca="1" t="shared" si="12"/>
        <v/>
      </c>
      <c r="AN9" s="3" t="str">
        <f ca="1" t="shared" si="12"/>
        <v/>
      </c>
      <c r="AO9" s="3" t="str">
        <f ca="1" t="shared" si="12"/>
        <v/>
      </c>
      <c r="AP9" s="3" t="str">
        <f ca="1" t="shared" si="12"/>
        <v/>
      </c>
      <c r="AQ9" s="3" t="str">
        <f ca="1" t="shared" si="12"/>
        <v/>
      </c>
      <c r="AR9" s="3" t="str">
        <f ca="1" t="shared" si="12"/>
        <v/>
      </c>
    </row>
    <row r="10" spans="1:44">
      <c r="A10" s="5">
        <v>7</v>
      </c>
      <c r="B10" s="5" t="s">
        <v>18</v>
      </c>
      <c r="C10" s="5">
        <v>107</v>
      </c>
      <c r="D10" s="5" t="s">
        <v>16</v>
      </c>
      <c r="E10" s="5" t="s">
        <v>17</v>
      </c>
      <c r="F10" s="5" t="s">
        <v>17</v>
      </c>
      <c r="G10" s="6">
        <v>45401</v>
      </c>
      <c r="H10" s="6" t="str">
        <f t="shared" si="5"/>
        <v>2024年04月</v>
      </c>
      <c r="I10" s="6">
        <v>45414</v>
      </c>
      <c r="J10" s="6" t="str">
        <f t="shared" si="6"/>
        <v>2024年05月</v>
      </c>
      <c r="K10" s="8">
        <f t="shared" si="1"/>
        <v>13</v>
      </c>
      <c r="L10" s="5"/>
      <c r="M10" s="3">
        <f ca="1" t="shared" si="2"/>
        <v>1</v>
      </c>
      <c r="N10" s="4" t="str">
        <f ca="1" t="shared" si="7"/>
        <v>已完成</v>
      </c>
      <c r="P10" s="3" t="str">
        <f ca="1" t="shared" ref="P10:AC10" si="13">IF(AND($M10=$M10,P$6=TODAY(),P$6&lt;=$I10,$M10&lt;=1),$M10,"")</f>
        <v/>
      </c>
      <c r="Q10" s="3" t="str">
        <f ca="1" t="shared" si="13"/>
        <v/>
      </c>
      <c r="R10" s="3" t="str">
        <f ca="1" t="shared" si="13"/>
        <v/>
      </c>
      <c r="S10" s="3" t="str">
        <f ca="1" t="shared" si="13"/>
        <v/>
      </c>
      <c r="T10" s="3" t="str">
        <f ca="1" t="shared" si="13"/>
        <v/>
      </c>
      <c r="U10" s="3" t="str">
        <f ca="1" t="shared" si="13"/>
        <v/>
      </c>
      <c r="V10" s="3" t="str">
        <f ca="1" t="shared" si="13"/>
        <v/>
      </c>
      <c r="W10" s="3" t="str">
        <f ca="1" t="shared" si="13"/>
        <v/>
      </c>
      <c r="X10" s="3" t="str">
        <f ca="1" t="shared" si="13"/>
        <v/>
      </c>
      <c r="Y10" s="3" t="str">
        <f ca="1" t="shared" si="13"/>
        <v/>
      </c>
      <c r="Z10" s="3" t="str">
        <f ca="1" t="shared" si="13"/>
        <v/>
      </c>
      <c r="AA10" s="3" t="str">
        <f ca="1" t="shared" si="13"/>
        <v/>
      </c>
      <c r="AB10" s="3" t="str">
        <f ca="1" t="shared" si="13"/>
        <v/>
      </c>
      <c r="AC10" s="3" t="str">
        <f ca="1" t="shared" si="13"/>
        <v/>
      </c>
      <c r="AD10" s="3" t="str">
        <f ca="1" t="shared" si="9"/>
        <v/>
      </c>
      <c r="AE10" s="3" t="str">
        <f ca="1" t="shared" ref="AE10:AR10" si="14">IF(AND($M10=$M10,AE$6=TODAY(),AE$6&lt;=$I10,$M10&lt;=1),$M10,"")</f>
        <v/>
      </c>
      <c r="AF10" s="3" t="str">
        <f ca="1" t="shared" si="14"/>
        <v/>
      </c>
      <c r="AG10" s="3" t="str">
        <f ca="1" t="shared" si="14"/>
        <v/>
      </c>
      <c r="AH10" s="3" t="str">
        <f ca="1" t="shared" si="14"/>
        <v/>
      </c>
      <c r="AI10" s="3" t="str">
        <f ca="1" t="shared" si="14"/>
        <v/>
      </c>
      <c r="AJ10" s="3" t="str">
        <f ca="1" t="shared" si="14"/>
        <v/>
      </c>
      <c r="AK10" s="3" t="str">
        <f ca="1" t="shared" si="14"/>
        <v/>
      </c>
      <c r="AL10" s="3" t="str">
        <f ca="1" t="shared" si="14"/>
        <v/>
      </c>
      <c r="AM10" s="3" t="str">
        <f ca="1" t="shared" si="14"/>
        <v/>
      </c>
      <c r="AN10" s="3" t="str">
        <f ca="1" t="shared" si="14"/>
        <v/>
      </c>
      <c r="AO10" s="3" t="str">
        <f ca="1" t="shared" si="14"/>
        <v/>
      </c>
      <c r="AP10" s="3" t="str">
        <f ca="1" t="shared" si="14"/>
        <v/>
      </c>
      <c r="AQ10" s="3" t="str">
        <f ca="1" t="shared" si="14"/>
        <v/>
      </c>
      <c r="AR10" s="3" t="str">
        <f ca="1" t="shared" si="14"/>
        <v/>
      </c>
    </row>
    <row r="11" spans="1:44">
      <c r="A11" s="5">
        <v>18</v>
      </c>
      <c r="B11" s="5" t="s">
        <v>15</v>
      </c>
      <c r="C11" s="5">
        <v>118</v>
      </c>
      <c r="D11" s="5" t="s">
        <v>16</v>
      </c>
      <c r="E11" s="5" t="s">
        <v>17</v>
      </c>
      <c r="F11" s="5" t="s">
        <v>17</v>
      </c>
      <c r="G11" s="6">
        <v>45401</v>
      </c>
      <c r="H11" s="6" t="str">
        <f t="shared" si="5"/>
        <v>2024年04月</v>
      </c>
      <c r="I11" s="6">
        <v>45412</v>
      </c>
      <c r="J11" s="6" t="str">
        <f t="shared" si="6"/>
        <v>2024年04月</v>
      </c>
      <c r="K11" s="8">
        <f t="shared" si="1"/>
        <v>11</v>
      </c>
      <c r="L11" s="5"/>
      <c r="M11" s="3">
        <f ca="1" t="shared" si="2"/>
        <v>1</v>
      </c>
      <c r="N11" s="4" t="str">
        <f ca="1" t="shared" si="7"/>
        <v>已完成</v>
      </c>
      <c r="P11" s="3" t="str">
        <f ca="1" t="shared" ref="P11:AC11" si="15">IF(AND($M11=$M11,P$6=TODAY(),P$6&lt;=$I11,$M11&lt;=1),$M11,"")</f>
        <v/>
      </c>
      <c r="Q11" s="3" t="str">
        <f ca="1" t="shared" si="15"/>
        <v/>
      </c>
      <c r="R11" s="3" t="str">
        <f ca="1" t="shared" si="15"/>
        <v/>
      </c>
      <c r="S11" s="3" t="str">
        <f ca="1" t="shared" si="15"/>
        <v/>
      </c>
      <c r="T11" s="3" t="str">
        <f ca="1" t="shared" si="15"/>
        <v/>
      </c>
      <c r="U11" s="3" t="str">
        <f ca="1" t="shared" si="15"/>
        <v/>
      </c>
      <c r="V11" s="3" t="str">
        <f ca="1" t="shared" si="15"/>
        <v/>
      </c>
      <c r="W11" s="3" t="str">
        <f ca="1" t="shared" si="15"/>
        <v/>
      </c>
      <c r="X11" s="3" t="str">
        <f ca="1" t="shared" si="15"/>
        <v/>
      </c>
      <c r="Y11" s="3" t="str">
        <f ca="1" t="shared" si="15"/>
        <v/>
      </c>
      <c r="Z11" s="3" t="str">
        <f ca="1" t="shared" si="15"/>
        <v/>
      </c>
      <c r="AA11" s="3" t="str">
        <f ca="1" t="shared" si="15"/>
        <v/>
      </c>
      <c r="AB11" s="3" t="str">
        <f ca="1" t="shared" si="15"/>
        <v/>
      </c>
      <c r="AC11" s="3" t="str">
        <f ca="1" t="shared" si="15"/>
        <v/>
      </c>
      <c r="AD11" s="3" t="str">
        <f ca="1" t="shared" si="9"/>
        <v/>
      </c>
      <c r="AE11" s="3" t="str">
        <f ca="1" t="shared" ref="AE11:AR11" si="16">IF(AND($M11=$M11,AE$6=TODAY(),AE$6&lt;=$I11,$M11&lt;=1),$M11,"")</f>
        <v/>
      </c>
      <c r="AF11" s="3" t="str">
        <f ca="1" t="shared" si="16"/>
        <v/>
      </c>
      <c r="AG11" s="3" t="str">
        <f ca="1" t="shared" si="16"/>
        <v/>
      </c>
      <c r="AH11" s="3" t="str">
        <f ca="1" t="shared" si="16"/>
        <v/>
      </c>
      <c r="AI11" s="3" t="str">
        <f ca="1" t="shared" si="16"/>
        <v/>
      </c>
      <c r="AJ11" s="3" t="str">
        <f ca="1" t="shared" si="16"/>
        <v/>
      </c>
      <c r="AK11" s="3" t="str">
        <f ca="1" t="shared" si="16"/>
        <v/>
      </c>
      <c r="AL11" s="3" t="str">
        <f ca="1" t="shared" si="16"/>
        <v/>
      </c>
      <c r="AM11" s="3" t="str">
        <f ca="1" t="shared" si="16"/>
        <v/>
      </c>
      <c r="AN11" s="3" t="str">
        <f ca="1" t="shared" si="16"/>
        <v/>
      </c>
      <c r="AO11" s="3" t="str">
        <f ca="1" t="shared" si="16"/>
        <v/>
      </c>
      <c r="AP11" s="3" t="str">
        <f ca="1" t="shared" si="16"/>
        <v/>
      </c>
      <c r="AQ11" s="3" t="str">
        <f ca="1" t="shared" si="16"/>
        <v/>
      </c>
      <c r="AR11" s="3" t="str">
        <f ca="1" t="shared" si="16"/>
        <v/>
      </c>
    </row>
    <row r="12" spans="1:44">
      <c r="A12" s="5">
        <v>20</v>
      </c>
      <c r="B12" s="5" t="s">
        <v>15</v>
      </c>
      <c r="C12" s="5">
        <v>120</v>
      </c>
      <c r="D12" s="5" t="s">
        <v>16</v>
      </c>
      <c r="E12" s="5" t="s">
        <v>17</v>
      </c>
      <c r="F12" s="5" t="s">
        <v>17</v>
      </c>
      <c r="G12" s="6">
        <v>45401</v>
      </c>
      <c r="H12" s="6" t="str">
        <f t="shared" si="5"/>
        <v>2024年04月</v>
      </c>
      <c r="I12" s="6">
        <v>45414</v>
      </c>
      <c r="J12" s="6" t="str">
        <f t="shared" si="6"/>
        <v>2024年05月</v>
      </c>
      <c r="K12" s="8">
        <f t="shared" si="1"/>
        <v>13</v>
      </c>
      <c r="L12" s="5"/>
      <c r="M12" s="3">
        <f ca="1" t="shared" si="2"/>
        <v>1</v>
      </c>
      <c r="N12" s="4" t="str">
        <f ca="1" t="shared" si="7"/>
        <v>已完成</v>
      </c>
      <c r="P12" s="3" t="str">
        <f ca="1" t="shared" ref="P12:AC12" si="17">IF(AND($M12=$M12,P$6=TODAY(),P$6&lt;=$I12,$M12&lt;=1),$M12,"")</f>
        <v/>
      </c>
      <c r="Q12" s="3" t="str">
        <f ca="1" t="shared" si="17"/>
        <v/>
      </c>
      <c r="R12" s="3" t="str">
        <f ca="1" t="shared" si="17"/>
        <v/>
      </c>
      <c r="S12" s="3" t="str">
        <f ca="1" t="shared" si="17"/>
        <v/>
      </c>
      <c r="T12" s="3" t="str">
        <f ca="1" t="shared" si="17"/>
        <v/>
      </c>
      <c r="U12" s="3" t="str">
        <f ca="1" t="shared" si="17"/>
        <v/>
      </c>
      <c r="V12" s="3" t="str">
        <f ca="1" t="shared" si="17"/>
        <v/>
      </c>
      <c r="W12" s="3" t="str">
        <f ca="1" t="shared" si="17"/>
        <v/>
      </c>
      <c r="X12" s="3" t="str">
        <f ca="1" t="shared" si="17"/>
        <v/>
      </c>
      <c r="Y12" s="3" t="str">
        <f ca="1" t="shared" si="17"/>
        <v/>
      </c>
      <c r="Z12" s="3" t="str">
        <f ca="1" t="shared" si="17"/>
        <v/>
      </c>
      <c r="AA12" s="3" t="str">
        <f ca="1" t="shared" si="17"/>
        <v/>
      </c>
      <c r="AB12" s="3" t="str">
        <f ca="1" t="shared" si="17"/>
        <v/>
      </c>
      <c r="AC12" s="3" t="str">
        <f ca="1" t="shared" si="17"/>
        <v/>
      </c>
      <c r="AD12" s="3" t="str">
        <f ca="1" t="shared" si="9"/>
        <v/>
      </c>
      <c r="AE12" s="3" t="str">
        <f ca="1" t="shared" ref="AE12:AR12" si="18">IF(AND($M12=$M12,AE$6=TODAY(),AE$6&lt;=$I12,$M12&lt;=1),$M12,"")</f>
        <v/>
      </c>
      <c r="AF12" s="3" t="str">
        <f ca="1" t="shared" si="18"/>
        <v/>
      </c>
      <c r="AG12" s="3" t="str">
        <f ca="1" t="shared" si="18"/>
        <v/>
      </c>
      <c r="AH12" s="3" t="str">
        <f ca="1" t="shared" si="18"/>
        <v/>
      </c>
      <c r="AI12" s="3" t="str">
        <f ca="1" t="shared" si="18"/>
        <v/>
      </c>
      <c r="AJ12" s="3" t="str">
        <f ca="1" t="shared" si="18"/>
        <v/>
      </c>
      <c r="AK12" s="3" t="str">
        <f ca="1" t="shared" si="18"/>
        <v/>
      </c>
      <c r="AL12" s="3" t="str">
        <f ca="1" t="shared" si="18"/>
        <v/>
      </c>
      <c r="AM12" s="3" t="str">
        <f ca="1" t="shared" si="18"/>
        <v/>
      </c>
      <c r="AN12" s="3" t="str">
        <f ca="1" t="shared" si="18"/>
        <v/>
      </c>
      <c r="AO12" s="3" t="str">
        <f ca="1" t="shared" si="18"/>
        <v/>
      </c>
      <c r="AP12" s="3" t="str">
        <f ca="1" t="shared" si="18"/>
        <v/>
      </c>
      <c r="AQ12" s="3" t="str">
        <f ca="1" t="shared" si="18"/>
        <v/>
      </c>
      <c r="AR12" s="3" t="str">
        <f ca="1" t="shared" si="18"/>
        <v/>
      </c>
    </row>
    <row r="13" spans="1:44">
      <c r="A13" s="5">
        <v>30</v>
      </c>
      <c r="B13" s="5" t="s">
        <v>15</v>
      </c>
      <c r="C13" s="5">
        <v>130</v>
      </c>
      <c r="D13" s="5" t="s">
        <v>16</v>
      </c>
      <c r="E13" s="5" t="s">
        <v>17</v>
      </c>
      <c r="F13" s="5" t="s">
        <v>17</v>
      </c>
      <c r="G13" s="6">
        <v>45401</v>
      </c>
      <c r="H13" s="6" t="str">
        <f t="shared" si="5"/>
        <v>2024年04月</v>
      </c>
      <c r="I13" s="6">
        <v>45409</v>
      </c>
      <c r="J13" s="6" t="str">
        <f t="shared" si="6"/>
        <v>2024年04月</v>
      </c>
      <c r="K13" s="8">
        <f t="shared" si="1"/>
        <v>8</v>
      </c>
      <c r="L13" s="5"/>
      <c r="M13" s="3">
        <f ca="1" t="shared" si="2"/>
        <v>1</v>
      </c>
      <c r="N13" s="4" t="str">
        <f ca="1" t="shared" si="7"/>
        <v>已完成</v>
      </c>
      <c r="P13" s="3" t="str">
        <f ca="1" t="shared" ref="P13:AC13" si="19">IF(AND($M13=$M13,P$6=TODAY(),P$6&lt;=$I13,$M13&lt;=1),$M13,"")</f>
        <v/>
      </c>
      <c r="Q13" s="3" t="str">
        <f ca="1" t="shared" si="19"/>
        <v/>
      </c>
      <c r="R13" s="3" t="str">
        <f ca="1" t="shared" si="19"/>
        <v/>
      </c>
      <c r="S13" s="3" t="str">
        <f ca="1" t="shared" si="19"/>
        <v/>
      </c>
      <c r="T13" s="3" t="str">
        <f ca="1" t="shared" si="19"/>
        <v/>
      </c>
      <c r="U13" s="3" t="str">
        <f ca="1" t="shared" si="19"/>
        <v/>
      </c>
      <c r="V13" s="3" t="str">
        <f ca="1" t="shared" si="19"/>
        <v/>
      </c>
      <c r="W13" s="3" t="str">
        <f ca="1" t="shared" si="19"/>
        <v/>
      </c>
      <c r="X13" s="3" t="str">
        <f ca="1" t="shared" si="19"/>
        <v/>
      </c>
      <c r="Y13" s="3" t="str">
        <f ca="1" t="shared" si="19"/>
        <v/>
      </c>
      <c r="Z13" s="3" t="str">
        <f ca="1" t="shared" si="19"/>
        <v/>
      </c>
      <c r="AA13" s="3" t="str">
        <f ca="1" t="shared" si="19"/>
        <v/>
      </c>
      <c r="AB13" s="3" t="str">
        <f ca="1" t="shared" si="19"/>
        <v/>
      </c>
      <c r="AC13" s="3" t="str">
        <f ca="1" t="shared" si="19"/>
        <v/>
      </c>
      <c r="AD13" s="3" t="str">
        <f ca="1" t="shared" si="9"/>
        <v/>
      </c>
      <c r="AE13" s="3" t="str">
        <f ca="1" t="shared" ref="AE13:AR13" si="20">IF(AND($M13=$M13,AE$6=TODAY(),AE$6&lt;=$I13,$M13&lt;=1),$M13,"")</f>
        <v/>
      </c>
      <c r="AF13" s="3" t="str">
        <f ca="1" t="shared" si="20"/>
        <v/>
      </c>
      <c r="AG13" s="3" t="str">
        <f ca="1" t="shared" si="20"/>
        <v/>
      </c>
      <c r="AH13" s="3" t="str">
        <f ca="1" t="shared" si="20"/>
        <v/>
      </c>
      <c r="AI13" s="3" t="str">
        <f ca="1" t="shared" si="20"/>
        <v/>
      </c>
      <c r="AJ13" s="3" t="str">
        <f ca="1" t="shared" si="20"/>
        <v/>
      </c>
      <c r="AK13" s="3" t="str">
        <f ca="1" t="shared" si="20"/>
        <v/>
      </c>
      <c r="AL13" s="3" t="str">
        <f ca="1" t="shared" si="20"/>
        <v/>
      </c>
      <c r="AM13" s="3" t="str">
        <f ca="1" t="shared" si="20"/>
        <v/>
      </c>
      <c r="AN13" s="3" t="str">
        <f ca="1" t="shared" si="20"/>
        <v/>
      </c>
      <c r="AO13" s="3" t="str">
        <f ca="1" t="shared" si="20"/>
        <v/>
      </c>
      <c r="AP13" s="3" t="str">
        <f ca="1" t="shared" si="20"/>
        <v/>
      </c>
      <c r="AQ13" s="3" t="str">
        <f ca="1" t="shared" si="20"/>
        <v/>
      </c>
      <c r="AR13" s="3" t="str">
        <f ca="1" t="shared" si="20"/>
        <v/>
      </c>
    </row>
    <row r="14" spans="1:44">
      <c r="A14" s="5">
        <v>24</v>
      </c>
      <c r="B14" s="5" t="s">
        <v>15</v>
      </c>
      <c r="C14" s="5">
        <v>124</v>
      </c>
      <c r="D14" s="5" t="s">
        <v>16</v>
      </c>
      <c r="E14" s="5" t="s">
        <v>17</v>
      </c>
      <c r="F14" s="5" t="s">
        <v>17</v>
      </c>
      <c r="G14" s="6">
        <v>45402</v>
      </c>
      <c r="H14" s="6" t="str">
        <f t="shared" si="5"/>
        <v>2024年04月</v>
      </c>
      <c r="I14" s="6">
        <v>45412</v>
      </c>
      <c r="J14" s="6" t="str">
        <f t="shared" si="6"/>
        <v>2024年04月</v>
      </c>
      <c r="K14" s="8">
        <f t="shared" si="1"/>
        <v>10</v>
      </c>
      <c r="L14" s="5"/>
      <c r="M14" s="3">
        <f ca="1" t="shared" si="2"/>
        <v>1</v>
      </c>
      <c r="N14" s="4" t="str">
        <f ca="1" t="shared" si="7"/>
        <v>已完成</v>
      </c>
      <c r="P14" s="3" t="str">
        <f ca="1" t="shared" ref="P14:AC14" si="21">IF(AND($M14=$M14,P$6=TODAY(),P$6&lt;=$I14,$M14&lt;=1),$M14,"")</f>
        <v/>
      </c>
      <c r="Q14" s="3" t="str">
        <f ca="1" t="shared" si="21"/>
        <v/>
      </c>
      <c r="R14" s="3" t="str">
        <f ca="1" t="shared" si="21"/>
        <v/>
      </c>
      <c r="S14" s="3" t="str">
        <f ca="1" t="shared" si="21"/>
        <v/>
      </c>
      <c r="T14" s="3" t="str">
        <f ca="1" t="shared" si="21"/>
        <v/>
      </c>
      <c r="U14" s="3" t="str">
        <f ca="1" t="shared" si="21"/>
        <v/>
      </c>
      <c r="V14" s="3" t="str">
        <f ca="1" t="shared" si="21"/>
        <v/>
      </c>
      <c r="W14" s="3" t="str">
        <f ca="1" t="shared" si="21"/>
        <v/>
      </c>
      <c r="X14" s="3" t="str">
        <f ca="1" t="shared" si="21"/>
        <v/>
      </c>
      <c r="Y14" s="3" t="str">
        <f ca="1" t="shared" si="21"/>
        <v/>
      </c>
      <c r="Z14" s="3" t="str">
        <f ca="1" t="shared" si="21"/>
        <v/>
      </c>
      <c r="AA14" s="3" t="str">
        <f ca="1" t="shared" si="21"/>
        <v/>
      </c>
      <c r="AB14" s="3" t="str">
        <f ca="1" t="shared" si="21"/>
        <v/>
      </c>
      <c r="AC14" s="3" t="str">
        <f ca="1" t="shared" si="21"/>
        <v/>
      </c>
      <c r="AD14" s="3" t="str">
        <f ca="1" t="shared" si="9"/>
        <v/>
      </c>
      <c r="AE14" s="3" t="str">
        <f ca="1" t="shared" ref="AE14:AR14" si="22">IF(AND($M14=$M14,AE$6=TODAY(),AE$6&lt;=$I14,$M14&lt;=1),$M14,"")</f>
        <v/>
      </c>
      <c r="AF14" s="3" t="str">
        <f ca="1" t="shared" si="22"/>
        <v/>
      </c>
      <c r="AG14" s="3" t="str">
        <f ca="1" t="shared" si="22"/>
        <v/>
      </c>
      <c r="AH14" s="3" t="str">
        <f ca="1" t="shared" si="22"/>
        <v/>
      </c>
      <c r="AI14" s="3" t="str">
        <f ca="1" t="shared" si="22"/>
        <v/>
      </c>
      <c r="AJ14" s="3" t="str">
        <f ca="1" t="shared" si="22"/>
        <v/>
      </c>
      <c r="AK14" s="3" t="str">
        <f ca="1" t="shared" si="22"/>
        <v/>
      </c>
      <c r="AL14" s="3" t="str">
        <f ca="1" t="shared" si="22"/>
        <v/>
      </c>
      <c r="AM14" s="3" t="str">
        <f ca="1" t="shared" si="22"/>
        <v/>
      </c>
      <c r="AN14" s="3" t="str">
        <f ca="1" t="shared" si="22"/>
        <v/>
      </c>
      <c r="AO14" s="3" t="str">
        <f ca="1" t="shared" si="22"/>
        <v/>
      </c>
      <c r="AP14" s="3" t="str">
        <f ca="1" t="shared" si="22"/>
        <v/>
      </c>
      <c r="AQ14" s="3" t="str">
        <f ca="1" t="shared" si="22"/>
        <v/>
      </c>
      <c r="AR14" s="3" t="str">
        <f ca="1" t="shared" si="22"/>
        <v/>
      </c>
    </row>
    <row r="15" spans="1:44">
      <c r="A15" s="5">
        <v>12</v>
      </c>
      <c r="B15" s="5" t="s">
        <v>15</v>
      </c>
      <c r="C15" s="5">
        <v>112</v>
      </c>
      <c r="D15" s="5" t="s">
        <v>16</v>
      </c>
      <c r="E15" s="5" t="s">
        <v>17</v>
      </c>
      <c r="F15" s="5" t="s">
        <v>17</v>
      </c>
      <c r="G15" s="6">
        <v>45404</v>
      </c>
      <c r="H15" s="6" t="str">
        <f t="shared" si="5"/>
        <v>2024年04月</v>
      </c>
      <c r="I15" s="6">
        <v>45410</v>
      </c>
      <c r="J15" s="6" t="str">
        <f t="shared" si="6"/>
        <v>2024年04月</v>
      </c>
      <c r="K15" s="8">
        <f t="shared" si="1"/>
        <v>6</v>
      </c>
      <c r="L15" s="5"/>
      <c r="M15" s="3">
        <f ca="1" t="shared" si="2"/>
        <v>1</v>
      </c>
      <c r="N15" s="4" t="str">
        <f ca="1" t="shared" si="7"/>
        <v>已完成</v>
      </c>
      <c r="P15" s="3" t="str">
        <f ca="1" t="shared" ref="P15:AC15" si="23">IF(AND($M15=$M15,P$6=TODAY(),P$6&lt;=$I15,$M15&lt;=1),$M15,"")</f>
        <v/>
      </c>
      <c r="Q15" s="3" t="str">
        <f ca="1" t="shared" si="23"/>
        <v/>
      </c>
      <c r="R15" s="3" t="str">
        <f ca="1" t="shared" si="23"/>
        <v/>
      </c>
      <c r="S15" s="3" t="str">
        <f ca="1" t="shared" si="23"/>
        <v/>
      </c>
      <c r="T15" s="3" t="str">
        <f ca="1" t="shared" si="23"/>
        <v/>
      </c>
      <c r="U15" s="3" t="str">
        <f ca="1" t="shared" si="23"/>
        <v/>
      </c>
      <c r="V15" s="3" t="str">
        <f ca="1" t="shared" si="23"/>
        <v/>
      </c>
      <c r="W15" s="3" t="str">
        <f ca="1" t="shared" si="23"/>
        <v/>
      </c>
      <c r="X15" s="3" t="str">
        <f ca="1" t="shared" si="23"/>
        <v/>
      </c>
      <c r="Y15" s="3" t="str">
        <f ca="1" t="shared" si="23"/>
        <v/>
      </c>
      <c r="Z15" s="3" t="str">
        <f ca="1" t="shared" si="23"/>
        <v/>
      </c>
      <c r="AA15" s="3" t="str">
        <f ca="1" t="shared" si="23"/>
        <v/>
      </c>
      <c r="AB15" s="3" t="str">
        <f ca="1" t="shared" si="23"/>
        <v/>
      </c>
      <c r="AC15" s="3" t="str">
        <f ca="1" t="shared" si="23"/>
        <v/>
      </c>
      <c r="AD15" s="3" t="str">
        <f ca="1" t="shared" si="9"/>
        <v/>
      </c>
      <c r="AE15" s="3" t="str">
        <f ca="1" t="shared" ref="AE15:AR15" si="24">IF(AND($M15=$M15,AE$6=TODAY(),AE$6&lt;=$I15,$M15&lt;=1),$M15,"")</f>
        <v/>
      </c>
      <c r="AF15" s="3" t="str">
        <f ca="1" t="shared" si="24"/>
        <v/>
      </c>
      <c r="AG15" s="3" t="str">
        <f ca="1" t="shared" si="24"/>
        <v/>
      </c>
      <c r="AH15" s="3" t="str">
        <f ca="1" t="shared" si="24"/>
        <v/>
      </c>
      <c r="AI15" s="3" t="str">
        <f ca="1" t="shared" si="24"/>
        <v/>
      </c>
      <c r="AJ15" s="3" t="str">
        <f ca="1" t="shared" si="24"/>
        <v/>
      </c>
      <c r="AK15" s="3" t="str">
        <f ca="1" t="shared" si="24"/>
        <v/>
      </c>
      <c r="AL15" s="3" t="str">
        <f ca="1" t="shared" si="24"/>
        <v/>
      </c>
      <c r="AM15" s="3" t="str">
        <f ca="1" t="shared" si="24"/>
        <v/>
      </c>
      <c r="AN15" s="3" t="str">
        <f ca="1" t="shared" si="24"/>
        <v/>
      </c>
      <c r="AO15" s="3" t="str">
        <f ca="1" t="shared" si="24"/>
        <v/>
      </c>
      <c r="AP15" s="3" t="str">
        <f ca="1" t="shared" si="24"/>
        <v/>
      </c>
      <c r="AQ15" s="3" t="str">
        <f ca="1" t="shared" si="24"/>
        <v/>
      </c>
      <c r="AR15" s="3" t="str">
        <f ca="1" t="shared" si="24"/>
        <v/>
      </c>
    </row>
    <row r="16" spans="1:44">
      <c r="A16" s="5">
        <v>1</v>
      </c>
      <c r="B16" s="5" t="s">
        <v>19</v>
      </c>
      <c r="C16" s="5">
        <v>101</v>
      </c>
      <c r="D16" s="5" t="s">
        <v>16</v>
      </c>
      <c r="E16" s="5" t="s">
        <v>17</v>
      </c>
      <c r="F16" s="5" t="s">
        <v>17</v>
      </c>
      <c r="G16" s="6">
        <v>45406</v>
      </c>
      <c r="H16" s="6" t="str">
        <f t="shared" si="5"/>
        <v>2024年04月</v>
      </c>
      <c r="I16" s="6">
        <v>45424</v>
      </c>
      <c r="J16" s="6" t="str">
        <f t="shared" si="6"/>
        <v>2024年05月</v>
      </c>
      <c r="K16" s="8">
        <f t="shared" si="1"/>
        <v>18</v>
      </c>
      <c r="L16" s="5"/>
      <c r="M16" s="3">
        <f ca="1" t="shared" si="2"/>
        <v>0.611111111111111</v>
      </c>
      <c r="N16" s="4" t="str">
        <f ca="1" t="shared" si="7"/>
        <v>进行中</v>
      </c>
      <c r="P16" s="3" t="str">
        <f ca="1" t="shared" ref="P16:AC16" si="25">IF(AND($M16=$M16,P$6=TODAY(),P$6&lt;=$I16,$M16&lt;=1),$M16,"")</f>
        <v/>
      </c>
      <c r="Q16" s="3" t="str">
        <f ca="1" t="shared" si="25"/>
        <v/>
      </c>
      <c r="R16" s="3" t="str">
        <f ca="1" t="shared" si="25"/>
        <v/>
      </c>
      <c r="S16" s="3" t="str">
        <f ca="1" t="shared" si="25"/>
        <v/>
      </c>
      <c r="T16" s="3" t="str">
        <f ca="1" t="shared" si="25"/>
        <v/>
      </c>
      <c r="U16" s="3" t="str">
        <f ca="1" t="shared" si="25"/>
        <v/>
      </c>
      <c r="V16" s="3" t="str">
        <f ca="1" t="shared" si="25"/>
        <v/>
      </c>
      <c r="W16" s="3" t="str">
        <f ca="1" t="shared" si="25"/>
        <v/>
      </c>
      <c r="X16" s="3" t="str">
        <f ca="1" t="shared" si="25"/>
        <v/>
      </c>
      <c r="Y16" s="3" t="str">
        <f ca="1" t="shared" si="25"/>
        <v/>
      </c>
      <c r="Z16" s="3" t="str">
        <f ca="1" t="shared" si="25"/>
        <v/>
      </c>
      <c r="AA16" s="3" t="str">
        <f ca="1" t="shared" si="25"/>
        <v/>
      </c>
      <c r="AB16" s="3" t="str">
        <f ca="1" t="shared" si="25"/>
        <v/>
      </c>
      <c r="AC16" s="3" t="str">
        <f ca="1" t="shared" si="25"/>
        <v/>
      </c>
      <c r="AD16" s="3">
        <f ca="1" t="shared" si="9"/>
        <v>0.611111111111111</v>
      </c>
      <c r="AE16" s="3" t="str">
        <f ca="1" t="shared" ref="AE16:AR16" si="26">IF(AND($M16=$M16,AE$6=TODAY(),AE$6&lt;=$I16,$M16&lt;=1),$M16,"")</f>
        <v/>
      </c>
      <c r="AF16" s="3" t="str">
        <f ca="1" t="shared" si="26"/>
        <v/>
      </c>
      <c r="AG16" s="3" t="str">
        <f ca="1" t="shared" si="26"/>
        <v/>
      </c>
      <c r="AH16" s="3" t="str">
        <f ca="1" t="shared" si="26"/>
        <v/>
      </c>
      <c r="AI16" s="3" t="str">
        <f ca="1" t="shared" si="26"/>
        <v/>
      </c>
      <c r="AJ16" s="3" t="str">
        <f ca="1" t="shared" si="26"/>
        <v/>
      </c>
      <c r="AK16" s="3" t="str">
        <f ca="1" t="shared" si="26"/>
        <v/>
      </c>
      <c r="AL16" s="3" t="str">
        <f ca="1" t="shared" si="26"/>
        <v/>
      </c>
      <c r="AM16" s="3" t="str">
        <f ca="1" t="shared" si="26"/>
        <v/>
      </c>
      <c r="AN16" s="3" t="str">
        <f ca="1" t="shared" si="26"/>
        <v/>
      </c>
      <c r="AO16" s="3" t="str">
        <f ca="1" t="shared" si="26"/>
        <v/>
      </c>
      <c r="AP16" s="3" t="str">
        <f ca="1" t="shared" si="26"/>
        <v/>
      </c>
      <c r="AQ16" s="3" t="str">
        <f ca="1" t="shared" si="26"/>
        <v/>
      </c>
      <c r="AR16" s="3" t="str">
        <f ca="1" t="shared" si="26"/>
        <v/>
      </c>
    </row>
    <row r="17" spans="1:44">
      <c r="A17" s="5">
        <v>14</v>
      </c>
      <c r="B17" s="5" t="s">
        <v>15</v>
      </c>
      <c r="C17" s="5">
        <v>114</v>
      </c>
      <c r="D17" s="5" t="s">
        <v>16</v>
      </c>
      <c r="E17" s="5" t="s">
        <v>17</v>
      </c>
      <c r="F17" s="5" t="s">
        <v>17</v>
      </c>
      <c r="G17" s="6">
        <v>45406</v>
      </c>
      <c r="H17" s="6" t="str">
        <f t="shared" si="5"/>
        <v>2024年04月</v>
      </c>
      <c r="I17" s="6">
        <v>45424</v>
      </c>
      <c r="J17" s="6" t="str">
        <f t="shared" si="6"/>
        <v>2024年05月</v>
      </c>
      <c r="K17" s="8">
        <f t="shared" si="1"/>
        <v>18</v>
      </c>
      <c r="L17" s="5"/>
      <c r="M17" s="3">
        <f ca="1" t="shared" si="2"/>
        <v>0.611111111111111</v>
      </c>
      <c r="N17" s="4" t="str">
        <f ca="1" t="shared" si="7"/>
        <v>进行中</v>
      </c>
      <c r="P17" s="3" t="str">
        <f ca="1" t="shared" ref="P17:AC17" si="27">IF(AND($M17=$M17,P$6=TODAY(),P$6&lt;=$I17,$M17&lt;=1),$M17,"")</f>
        <v/>
      </c>
      <c r="Q17" s="3" t="str">
        <f ca="1" t="shared" si="27"/>
        <v/>
      </c>
      <c r="R17" s="3" t="str">
        <f ca="1" t="shared" si="27"/>
        <v/>
      </c>
      <c r="S17" s="3" t="str">
        <f ca="1" t="shared" si="27"/>
        <v/>
      </c>
      <c r="T17" s="3" t="str">
        <f ca="1" t="shared" si="27"/>
        <v/>
      </c>
      <c r="U17" s="3" t="str">
        <f ca="1" t="shared" si="27"/>
        <v/>
      </c>
      <c r="V17" s="3" t="str">
        <f ca="1" t="shared" si="27"/>
        <v/>
      </c>
      <c r="W17" s="3" t="str">
        <f ca="1" t="shared" si="27"/>
        <v/>
      </c>
      <c r="X17" s="3" t="str">
        <f ca="1" t="shared" si="27"/>
        <v/>
      </c>
      <c r="Y17" s="3" t="str">
        <f ca="1" t="shared" si="27"/>
        <v/>
      </c>
      <c r="Z17" s="3" t="str">
        <f ca="1" t="shared" si="27"/>
        <v/>
      </c>
      <c r="AA17" s="3" t="str">
        <f ca="1" t="shared" si="27"/>
        <v/>
      </c>
      <c r="AB17" s="3" t="str">
        <f ca="1" t="shared" si="27"/>
        <v/>
      </c>
      <c r="AC17" s="3" t="str">
        <f ca="1" t="shared" si="27"/>
        <v/>
      </c>
      <c r="AD17" s="3">
        <f ca="1" t="shared" si="9"/>
        <v>0.611111111111111</v>
      </c>
      <c r="AE17" s="3" t="str">
        <f ca="1" t="shared" ref="AE17:AR17" si="28">IF(AND($M17=$M17,AE$6=TODAY(),AE$6&lt;=$I17,$M17&lt;=1),$M17,"")</f>
        <v/>
      </c>
      <c r="AF17" s="3" t="str">
        <f ca="1" t="shared" si="28"/>
        <v/>
      </c>
      <c r="AG17" s="3" t="str">
        <f ca="1" t="shared" si="28"/>
        <v/>
      </c>
      <c r="AH17" s="3" t="str">
        <f ca="1" t="shared" si="28"/>
        <v/>
      </c>
      <c r="AI17" s="3" t="str">
        <f ca="1" t="shared" si="28"/>
        <v/>
      </c>
      <c r="AJ17" s="3" t="str">
        <f ca="1" t="shared" si="28"/>
        <v/>
      </c>
      <c r="AK17" s="3" t="str">
        <f ca="1" t="shared" si="28"/>
        <v/>
      </c>
      <c r="AL17" s="3" t="str">
        <f ca="1" t="shared" si="28"/>
        <v/>
      </c>
      <c r="AM17" s="3" t="str">
        <f ca="1" t="shared" si="28"/>
        <v/>
      </c>
      <c r="AN17" s="3" t="str">
        <f ca="1" t="shared" si="28"/>
        <v/>
      </c>
      <c r="AO17" s="3" t="str">
        <f ca="1" t="shared" si="28"/>
        <v/>
      </c>
      <c r="AP17" s="3" t="str">
        <f ca="1" t="shared" si="28"/>
        <v/>
      </c>
      <c r="AQ17" s="3" t="str">
        <f ca="1" t="shared" si="28"/>
        <v/>
      </c>
      <c r="AR17" s="3" t="str">
        <f ca="1" t="shared" si="28"/>
        <v/>
      </c>
    </row>
    <row r="18" spans="1:44">
      <c r="A18" s="5">
        <v>26</v>
      </c>
      <c r="B18" s="5" t="s">
        <v>15</v>
      </c>
      <c r="C18" s="5">
        <v>126</v>
      </c>
      <c r="D18" s="5" t="s">
        <v>16</v>
      </c>
      <c r="E18" s="5" t="s">
        <v>17</v>
      </c>
      <c r="F18" s="5" t="s">
        <v>17</v>
      </c>
      <c r="G18" s="6">
        <v>45406</v>
      </c>
      <c r="H18" s="6" t="str">
        <f t="shared" si="5"/>
        <v>2024年04月</v>
      </c>
      <c r="I18" s="6">
        <v>45408</v>
      </c>
      <c r="J18" s="6" t="str">
        <f t="shared" si="6"/>
        <v>2024年04月</v>
      </c>
      <c r="K18" s="8">
        <f t="shared" si="1"/>
        <v>2</v>
      </c>
      <c r="L18" s="5"/>
      <c r="M18" s="3">
        <f ca="1" t="shared" ref="M18:M39" si="29">IF(TODAY()&gt;I18,1,(TODAY()-G18)/K18)</f>
        <v>1</v>
      </c>
      <c r="N18" s="4" t="str">
        <f ca="1" t="shared" si="7"/>
        <v>已完成</v>
      </c>
      <c r="P18" s="3" t="str">
        <f ca="1" t="shared" ref="P18:AC18" si="30">IF(AND($M18=$M18,P$6=TODAY(),P$6&lt;=$I18,$M18&lt;=1),$M18,"")</f>
        <v/>
      </c>
      <c r="Q18" s="3" t="str">
        <f ca="1" t="shared" si="30"/>
        <v/>
      </c>
      <c r="R18" s="3" t="str">
        <f ca="1" t="shared" si="30"/>
        <v/>
      </c>
      <c r="S18" s="3" t="str">
        <f ca="1" t="shared" si="30"/>
        <v/>
      </c>
      <c r="T18" s="3" t="str">
        <f ca="1" t="shared" si="30"/>
        <v/>
      </c>
      <c r="U18" s="3" t="str">
        <f ca="1" t="shared" si="30"/>
        <v/>
      </c>
      <c r="V18" s="3" t="str">
        <f ca="1" t="shared" si="30"/>
        <v/>
      </c>
      <c r="W18" s="3" t="str">
        <f ca="1" t="shared" si="30"/>
        <v/>
      </c>
      <c r="X18" s="3" t="str">
        <f ca="1" t="shared" si="30"/>
        <v/>
      </c>
      <c r="Y18" s="3" t="str">
        <f ca="1" t="shared" si="30"/>
        <v/>
      </c>
      <c r="Z18" s="3" t="str">
        <f ca="1" t="shared" si="30"/>
        <v/>
      </c>
      <c r="AA18" s="3" t="str">
        <f ca="1" t="shared" si="30"/>
        <v/>
      </c>
      <c r="AB18" s="3" t="str">
        <f ca="1" t="shared" si="30"/>
        <v/>
      </c>
      <c r="AC18" s="3" t="str">
        <f ca="1" t="shared" si="30"/>
        <v/>
      </c>
      <c r="AD18" s="3" t="str">
        <f ca="1" t="shared" si="9"/>
        <v/>
      </c>
      <c r="AE18" s="3" t="str">
        <f ca="1" t="shared" ref="AE18:AR18" si="31">IF(AND($M18=$M18,AE$6=TODAY(),AE$6&lt;=$I18,$M18&lt;=1),$M18,"")</f>
        <v/>
      </c>
      <c r="AF18" s="3" t="str">
        <f ca="1" t="shared" si="31"/>
        <v/>
      </c>
      <c r="AG18" s="3" t="str">
        <f ca="1" t="shared" si="31"/>
        <v/>
      </c>
      <c r="AH18" s="3" t="str">
        <f ca="1" t="shared" si="31"/>
        <v/>
      </c>
      <c r="AI18" s="3" t="str">
        <f ca="1" t="shared" si="31"/>
        <v/>
      </c>
      <c r="AJ18" s="3" t="str">
        <f ca="1" t="shared" si="31"/>
        <v/>
      </c>
      <c r="AK18" s="3" t="str">
        <f ca="1" t="shared" si="31"/>
        <v/>
      </c>
      <c r="AL18" s="3" t="str">
        <f ca="1" t="shared" si="31"/>
        <v/>
      </c>
      <c r="AM18" s="3" t="str">
        <f ca="1" t="shared" si="31"/>
        <v/>
      </c>
      <c r="AN18" s="3" t="str">
        <f ca="1" t="shared" si="31"/>
        <v/>
      </c>
      <c r="AO18" s="3" t="str">
        <f ca="1" t="shared" si="31"/>
        <v/>
      </c>
      <c r="AP18" s="3" t="str">
        <f ca="1" t="shared" si="31"/>
        <v/>
      </c>
      <c r="AQ18" s="3" t="str">
        <f ca="1" t="shared" si="31"/>
        <v/>
      </c>
      <c r="AR18" s="3" t="str">
        <f ca="1" t="shared" si="31"/>
        <v/>
      </c>
    </row>
    <row r="19" spans="1:44">
      <c r="A19" s="5">
        <v>28</v>
      </c>
      <c r="B19" s="5" t="s">
        <v>15</v>
      </c>
      <c r="C19" s="5">
        <v>128</v>
      </c>
      <c r="D19" s="5" t="s">
        <v>16</v>
      </c>
      <c r="E19" s="5" t="s">
        <v>17</v>
      </c>
      <c r="F19" s="5" t="s">
        <v>17</v>
      </c>
      <c r="G19" s="6">
        <v>45407</v>
      </c>
      <c r="H19" s="6" t="str">
        <f t="shared" si="5"/>
        <v>2024年04月</v>
      </c>
      <c r="I19" s="6">
        <v>45413</v>
      </c>
      <c r="J19" s="6" t="str">
        <f t="shared" si="6"/>
        <v>2024年05月</v>
      </c>
      <c r="K19" s="8">
        <f t="shared" si="1"/>
        <v>6</v>
      </c>
      <c r="L19" s="5"/>
      <c r="M19" s="3">
        <f ca="1" t="shared" si="29"/>
        <v>1</v>
      </c>
      <c r="N19" s="4" t="str">
        <f ca="1" t="shared" si="7"/>
        <v>已完成</v>
      </c>
      <c r="P19" s="3" t="str">
        <f ca="1" t="shared" ref="P19:AC19" si="32">IF(AND($M19=$M19,P$6=TODAY(),P$6&lt;=$I19,$M19&lt;=1),$M19,"")</f>
        <v/>
      </c>
      <c r="Q19" s="3" t="str">
        <f ca="1" t="shared" si="32"/>
        <v/>
      </c>
      <c r="R19" s="3" t="str">
        <f ca="1" t="shared" si="32"/>
        <v/>
      </c>
      <c r="S19" s="3" t="str">
        <f ca="1" t="shared" si="32"/>
        <v/>
      </c>
      <c r="T19" s="3" t="str">
        <f ca="1" t="shared" si="32"/>
        <v/>
      </c>
      <c r="U19" s="3" t="str">
        <f ca="1" t="shared" si="32"/>
        <v/>
      </c>
      <c r="V19" s="3" t="str">
        <f ca="1" t="shared" si="32"/>
        <v/>
      </c>
      <c r="W19" s="3" t="str">
        <f ca="1" t="shared" si="32"/>
        <v/>
      </c>
      <c r="X19" s="3" t="str">
        <f ca="1" t="shared" si="32"/>
        <v/>
      </c>
      <c r="Y19" s="3" t="str">
        <f ca="1" t="shared" si="32"/>
        <v/>
      </c>
      <c r="Z19" s="3" t="str">
        <f ca="1" t="shared" si="32"/>
        <v/>
      </c>
      <c r="AA19" s="3" t="str">
        <f ca="1" t="shared" si="32"/>
        <v/>
      </c>
      <c r="AB19" s="3" t="str">
        <f ca="1" t="shared" si="32"/>
        <v/>
      </c>
      <c r="AC19" s="3" t="str">
        <f ca="1" t="shared" si="32"/>
        <v/>
      </c>
      <c r="AD19" s="3" t="str">
        <f ca="1" t="shared" si="9"/>
        <v/>
      </c>
      <c r="AE19" s="3" t="str">
        <f ca="1" t="shared" ref="AE19:AR19" si="33">IF(AND($M19=$M19,AE$6=TODAY(),AE$6&lt;=$I19,$M19&lt;=1),$M19,"")</f>
        <v/>
      </c>
      <c r="AF19" s="3" t="str">
        <f ca="1" t="shared" si="33"/>
        <v/>
      </c>
      <c r="AG19" s="3" t="str">
        <f ca="1" t="shared" si="33"/>
        <v/>
      </c>
      <c r="AH19" s="3" t="str">
        <f ca="1" t="shared" si="33"/>
        <v/>
      </c>
      <c r="AI19" s="3" t="str">
        <f ca="1" t="shared" si="33"/>
        <v/>
      </c>
      <c r="AJ19" s="3" t="str">
        <f ca="1" t="shared" si="33"/>
        <v/>
      </c>
      <c r="AK19" s="3" t="str">
        <f ca="1" t="shared" si="33"/>
        <v/>
      </c>
      <c r="AL19" s="3" t="str">
        <f ca="1" t="shared" si="33"/>
        <v/>
      </c>
      <c r="AM19" s="3" t="str">
        <f ca="1" t="shared" si="33"/>
        <v/>
      </c>
      <c r="AN19" s="3" t="str">
        <f ca="1" t="shared" si="33"/>
        <v/>
      </c>
      <c r="AO19" s="3" t="str">
        <f ca="1" t="shared" si="33"/>
        <v/>
      </c>
      <c r="AP19" s="3" t="str">
        <f ca="1" t="shared" si="33"/>
        <v/>
      </c>
      <c r="AQ19" s="3" t="str">
        <f ca="1" t="shared" si="33"/>
        <v/>
      </c>
      <c r="AR19" s="3" t="str">
        <f ca="1" t="shared" si="33"/>
        <v/>
      </c>
    </row>
    <row r="20" spans="1:44">
      <c r="A20" s="5">
        <v>16</v>
      </c>
      <c r="B20" s="5" t="s">
        <v>15</v>
      </c>
      <c r="C20" s="5">
        <v>116</v>
      </c>
      <c r="D20" s="5" t="s">
        <v>16</v>
      </c>
      <c r="E20" s="5" t="s">
        <v>17</v>
      </c>
      <c r="F20" s="5" t="s">
        <v>17</v>
      </c>
      <c r="G20" s="6">
        <v>45408</v>
      </c>
      <c r="H20" s="6" t="str">
        <f t="shared" si="5"/>
        <v>2024年04月</v>
      </c>
      <c r="I20" s="6">
        <v>45413</v>
      </c>
      <c r="J20" s="6" t="str">
        <f t="shared" si="6"/>
        <v>2024年05月</v>
      </c>
      <c r="K20" s="8">
        <f t="shared" si="1"/>
        <v>5</v>
      </c>
      <c r="L20" s="5"/>
      <c r="M20" s="3">
        <f ca="1" t="shared" si="29"/>
        <v>1</v>
      </c>
      <c r="N20" s="4" t="str">
        <f ca="1" t="shared" si="7"/>
        <v>已完成</v>
      </c>
      <c r="P20" s="3" t="str">
        <f ca="1" t="shared" ref="P20:AC20" si="34">IF(AND($M20=$M20,P$6=TODAY(),P$6&lt;=$I20,$M20&lt;=1),$M20,"")</f>
        <v/>
      </c>
      <c r="Q20" s="3" t="str">
        <f ca="1" t="shared" si="34"/>
        <v/>
      </c>
      <c r="R20" s="3" t="str">
        <f ca="1" t="shared" si="34"/>
        <v/>
      </c>
      <c r="S20" s="3" t="str">
        <f ca="1" t="shared" si="34"/>
        <v/>
      </c>
      <c r="T20" s="3" t="str">
        <f ca="1" t="shared" si="34"/>
        <v/>
      </c>
      <c r="U20" s="3" t="str">
        <f ca="1" t="shared" si="34"/>
        <v/>
      </c>
      <c r="V20" s="3" t="str">
        <f ca="1" t="shared" si="34"/>
        <v/>
      </c>
      <c r="W20" s="3" t="str">
        <f ca="1" t="shared" si="34"/>
        <v/>
      </c>
      <c r="X20" s="3" t="str">
        <f ca="1" t="shared" si="34"/>
        <v/>
      </c>
      <c r="Y20" s="3" t="str">
        <f ca="1" t="shared" si="34"/>
        <v/>
      </c>
      <c r="Z20" s="3" t="str">
        <f ca="1" t="shared" si="34"/>
        <v/>
      </c>
      <c r="AA20" s="3" t="str">
        <f ca="1" t="shared" si="34"/>
        <v/>
      </c>
      <c r="AB20" s="3" t="str">
        <f ca="1" t="shared" si="34"/>
        <v/>
      </c>
      <c r="AC20" s="3" t="str">
        <f ca="1" t="shared" si="34"/>
        <v/>
      </c>
      <c r="AD20" s="3" t="str">
        <f ca="1" t="shared" si="9"/>
        <v/>
      </c>
      <c r="AE20" s="3" t="str">
        <f ca="1" t="shared" ref="AE20:AR20" si="35">IF(AND($M20=$M20,AE$6=TODAY(),AE$6&lt;=$I20,$M20&lt;=1),$M20,"")</f>
        <v/>
      </c>
      <c r="AF20" s="3" t="str">
        <f ca="1" t="shared" si="35"/>
        <v/>
      </c>
      <c r="AG20" s="3" t="str">
        <f ca="1" t="shared" si="35"/>
        <v/>
      </c>
      <c r="AH20" s="3" t="str">
        <f ca="1" t="shared" si="35"/>
        <v/>
      </c>
      <c r="AI20" s="3" t="str">
        <f ca="1" t="shared" si="35"/>
        <v/>
      </c>
      <c r="AJ20" s="3" t="str">
        <f ca="1" t="shared" si="35"/>
        <v/>
      </c>
      <c r="AK20" s="3" t="str">
        <f ca="1" t="shared" si="35"/>
        <v/>
      </c>
      <c r="AL20" s="3" t="str">
        <f ca="1" t="shared" si="35"/>
        <v/>
      </c>
      <c r="AM20" s="3" t="str">
        <f ca="1" t="shared" si="35"/>
        <v/>
      </c>
      <c r="AN20" s="3" t="str">
        <f ca="1" t="shared" si="35"/>
        <v/>
      </c>
      <c r="AO20" s="3" t="str">
        <f ca="1" t="shared" si="35"/>
        <v/>
      </c>
      <c r="AP20" s="3" t="str">
        <f ca="1" t="shared" si="35"/>
        <v/>
      </c>
      <c r="AQ20" s="3" t="str">
        <f ca="1" t="shared" si="35"/>
        <v/>
      </c>
      <c r="AR20" s="3" t="str">
        <f ca="1" t="shared" si="35"/>
        <v/>
      </c>
    </row>
    <row r="21" spans="1:44">
      <c r="A21" s="5">
        <v>32</v>
      </c>
      <c r="B21" s="5" t="s">
        <v>15</v>
      </c>
      <c r="C21" s="5">
        <v>132</v>
      </c>
      <c r="D21" s="5" t="s">
        <v>16</v>
      </c>
      <c r="E21" s="5" t="s">
        <v>17</v>
      </c>
      <c r="F21" s="5" t="s">
        <v>17</v>
      </c>
      <c r="G21" s="6">
        <v>45408</v>
      </c>
      <c r="H21" s="6" t="str">
        <f t="shared" si="5"/>
        <v>2024年04月</v>
      </c>
      <c r="I21" s="6">
        <v>45413</v>
      </c>
      <c r="J21" s="6" t="str">
        <f t="shared" si="6"/>
        <v>2024年05月</v>
      </c>
      <c r="K21" s="8">
        <f t="shared" si="1"/>
        <v>5</v>
      </c>
      <c r="L21" s="5"/>
      <c r="M21" s="3">
        <f ca="1" t="shared" si="29"/>
        <v>1</v>
      </c>
      <c r="N21" s="4" t="str">
        <f ca="1" t="shared" si="7"/>
        <v>已完成</v>
      </c>
      <c r="P21" s="3" t="str">
        <f ca="1" t="shared" ref="P21:AC21" si="36">IF(AND($M21=$M21,P$6=TODAY(),P$6&lt;=$I21,$M21&lt;=1),$M21,"")</f>
        <v/>
      </c>
      <c r="Q21" s="3" t="str">
        <f ca="1" t="shared" si="36"/>
        <v/>
      </c>
      <c r="R21" s="3" t="str">
        <f ca="1" t="shared" si="36"/>
        <v/>
      </c>
      <c r="S21" s="3" t="str">
        <f ca="1" t="shared" si="36"/>
        <v/>
      </c>
      <c r="T21" s="3" t="str">
        <f ca="1" t="shared" si="36"/>
        <v/>
      </c>
      <c r="U21" s="3" t="str">
        <f ca="1" t="shared" si="36"/>
        <v/>
      </c>
      <c r="V21" s="3" t="str">
        <f ca="1" t="shared" si="36"/>
        <v/>
      </c>
      <c r="W21" s="3" t="str">
        <f ca="1" t="shared" si="36"/>
        <v/>
      </c>
      <c r="X21" s="3" t="str">
        <f ca="1" t="shared" si="36"/>
        <v/>
      </c>
      <c r="Y21" s="3" t="str">
        <f ca="1" t="shared" si="36"/>
        <v/>
      </c>
      <c r="Z21" s="3" t="str">
        <f ca="1" t="shared" si="36"/>
        <v/>
      </c>
      <c r="AA21" s="3" t="str">
        <f ca="1" t="shared" si="36"/>
        <v/>
      </c>
      <c r="AB21" s="3" t="str">
        <f ca="1" t="shared" si="36"/>
        <v/>
      </c>
      <c r="AC21" s="3" t="str">
        <f ca="1" t="shared" si="36"/>
        <v/>
      </c>
      <c r="AD21" s="3" t="str">
        <f ca="1" t="shared" si="9"/>
        <v/>
      </c>
      <c r="AE21" s="3" t="str">
        <f ca="1" t="shared" ref="AE21:AR21" si="37">IF(AND($M21=$M21,AE$6=TODAY(),AE$6&lt;=$I21,$M21&lt;=1),$M21,"")</f>
        <v/>
      </c>
      <c r="AF21" s="3" t="str">
        <f ca="1" t="shared" si="37"/>
        <v/>
      </c>
      <c r="AG21" s="3" t="str">
        <f ca="1" t="shared" si="37"/>
        <v/>
      </c>
      <c r="AH21" s="3" t="str">
        <f ca="1" t="shared" si="37"/>
        <v/>
      </c>
      <c r="AI21" s="3" t="str">
        <f ca="1" t="shared" si="37"/>
        <v/>
      </c>
      <c r="AJ21" s="3" t="str">
        <f ca="1" t="shared" si="37"/>
        <v/>
      </c>
      <c r="AK21" s="3" t="str">
        <f ca="1" t="shared" si="37"/>
        <v/>
      </c>
      <c r="AL21" s="3" t="str">
        <f ca="1" t="shared" si="37"/>
        <v/>
      </c>
      <c r="AM21" s="3" t="str">
        <f ca="1" t="shared" si="37"/>
        <v/>
      </c>
      <c r="AN21" s="3" t="str">
        <f ca="1" t="shared" si="37"/>
        <v/>
      </c>
      <c r="AO21" s="3" t="str">
        <f ca="1" t="shared" si="37"/>
        <v/>
      </c>
      <c r="AP21" s="3" t="str">
        <f ca="1" t="shared" si="37"/>
        <v/>
      </c>
      <c r="AQ21" s="3" t="str">
        <f ca="1" t="shared" si="37"/>
        <v/>
      </c>
      <c r="AR21" s="3" t="str">
        <f ca="1" t="shared" si="37"/>
        <v/>
      </c>
    </row>
    <row r="22" spans="1:44">
      <c r="A22" s="5">
        <v>23</v>
      </c>
      <c r="B22" s="5" t="s">
        <v>19</v>
      </c>
      <c r="C22" s="5">
        <v>123</v>
      </c>
      <c r="D22" s="5" t="s">
        <v>20</v>
      </c>
      <c r="E22" s="5" t="s">
        <v>21</v>
      </c>
      <c r="F22" s="5" t="s">
        <v>21</v>
      </c>
      <c r="G22" s="6">
        <v>45400</v>
      </c>
      <c r="H22" s="6" t="str">
        <f t="shared" si="5"/>
        <v>2024年04月</v>
      </c>
      <c r="I22" s="6">
        <v>45414</v>
      </c>
      <c r="J22" s="6" t="str">
        <f t="shared" si="6"/>
        <v>2024年05月</v>
      </c>
      <c r="K22" s="8">
        <f t="shared" si="1"/>
        <v>14</v>
      </c>
      <c r="L22" s="5"/>
      <c r="M22" s="3">
        <f ca="1" t="shared" si="29"/>
        <v>1</v>
      </c>
      <c r="N22" s="4" t="str">
        <f ca="1" t="shared" si="7"/>
        <v>已完成</v>
      </c>
      <c r="P22" s="3" t="str">
        <f ca="1" t="shared" ref="P22:AC22" si="38">IF(AND($M22=$M22,P$6=TODAY(),P$6&lt;=$I22,$M22&lt;=1),$M22,"")</f>
        <v/>
      </c>
      <c r="Q22" s="3" t="str">
        <f ca="1" t="shared" si="38"/>
        <v/>
      </c>
      <c r="R22" s="3" t="str">
        <f ca="1" t="shared" si="38"/>
        <v/>
      </c>
      <c r="S22" s="3" t="str">
        <f ca="1" t="shared" si="38"/>
        <v/>
      </c>
      <c r="T22" s="3" t="str">
        <f ca="1" t="shared" si="38"/>
        <v/>
      </c>
      <c r="U22" s="3" t="str">
        <f ca="1" t="shared" si="38"/>
        <v/>
      </c>
      <c r="V22" s="3" t="str">
        <f ca="1" t="shared" si="38"/>
        <v/>
      </c>
      <c r="W22" s="3" t="str">
        <f ca="1" t="shared" si="38"/>
        <v/>
      </c>
      <c r="X22" s="3" t="str">
        <f ca="1" t="shared" si="38"/>
        <v/>
      </c>
      <c r="Y22" s="3" t="str">
        <f ca="1" t="shared" si="38"/>
        <v/>
      </c>
      <c r="Z22" s="3" t="str">
        <f ca="1" t="shared" si="38"/>
        <v/>
      </c>
      <c r="AA22" s="3" t="str">
        <f ca="1" t="shared" si="38"/>
        <v/>
      </c>
      <c r="AB22" s="3" t="str">
        <f ca="1" t="shared" si="38"/>
        <v/>
      </c>
      <c r="AC22" s="3" t="str">
        <f ca="1" t="shared" si="38"/>
        <v/>
      </c>
      <c r="AD22" s="3" t="str">
        <f ca="1" t="shared" si="9"/>
        <v/>
      </c>
      <c r="AE22" s="3" t="str">
        <f ca="1" t="shared" ref="AE22:AR22" si="39">IF(AND($M22=$M22,AE$6=TODAY(),AE$6&lt;=$I22,$M22&lt;=1),$M22,"")</f>
        <v/>
      </c>
      <c r="AF22" s="3" t="str">
        <f ca="1" t="shared" si="39"/>
        <v/>
      </c>
      <c r="AG22" s="3" t="str">
        <f ca="1" t="shared" si="39"/>
        <v/>
      </c>
      <c r="AH22" s="3" t="str">
        <f ca="1" t="shared" si="39"/>
        <v/>
      </c>
      <c r="AI22" s="3" t="str">
        <f ca="1" t="shared" si="39"/>
        <v/>
      </c>
      <c r="AJ22" s="3" t="str">
        <f ca="1" t="shared" si="39"/>
        <v/>
      </c>
      <c r="AK22" s="3" t="str">
        <f ca="1" t="shared" si="39"/>
        <v/>
      </c>
      <c r="AL22" s="3" t="str">
        <f ca="1" t="shared" si="39"/>
        <v/>
      </c>
      <c r="AM22" s="3" t="str">
        <f ca="1" t="shared" si="39"/>
        <v/>
      </c>
      <c r="AN22" s="3" t="str">
        <f ca="1" t="shared" si="39"/>
        <v/>
      </c>
      <c r="AO22" s="3" t="str">
        <f ca="1" t="shared" si="39"/>
        <v/>
      </c>
      <c r="AP22" s="3" t="str">
        <f ca="1" t="shared" si="39"/>
        <v/>
      </c>
      <c r="AQ22" s="3" t="str">
        <f ca="1" t="shared" si="39"/>
        <v/>
      </c>
      <c r="AR22" s="3" t="str">
        <f ca="1" t="shared" si="39"/>
        <v/>
      </c>
    </row>
    <row r="23" spans="1:44">
      <c r="A23" s="5">
        <v>5</v>
      </c>
      <c r="B23" s="5" t="s">
        <v>15</v>
      </c>
      <c r="C23" s="5">
        <v>105</v>
      </c>
      <c r="D23" s="5" t="s">
        <v>20</v>
      </c>
      <c r="E23" s="5" t="s">
        <v>21</v>
      </c>
      <c r="F23" s="5" t="s">
        <v>21</v>
      </c>
      <c r="G23" s="6">
        <v>45401</v>
      </c>
      <c r="H23" s="6" t="str">
        <f t="shared" si="5"/>
        <v>2024年04月</v>
      </c>
      <c r="I23" s="6">
        <v>45412</v>
      </c>
      <c r="J23" s="6" t="str">
        <f t="shared" si="6"/>
        <v>2024年04月</v>
      </c>
      <c r="K23" s="8">
        <f t="shared" si="1"/>
        <v>11</v>
      </c>
      <c r="L23" s="5"/>
      <c r="M23" s="3">
        <f ca="1" t="shared" si="29"/>
        <v>1</v>
      </c>
      <c r="N23" s="4" t="str">
        <f ca="1" t="shared" si="7"/>
        <v>已完成</v>
      </c>
      <c r="P23" s="3" t="str">
        <f ca="1" t="shared" ref="P23:AC23" si="40">IF(AND($M23=$M23,P$6=TODAY(),P$6&lt;=$I23,$M23&lt;=1),$M23,"")</f>
        <v/>
      </c>
      <c r="Q23" s="3" t="str">
        <f ca="1" t="shared" si="40"/>
        <v/>
      </c>
      <c r="R23" s="3" t="str">
        <f ca="1" t="shared" si="40"/>
        <v/>
      </c>
      <c r="S23" s="3" t="str">
        <f ca="1" t="shared" si="40"/>
        <v/>
      </c>
      <c r="T23" s="3" t="str">
        <f ca="1" t="shared" si="40"/>
        <v/>
      </c>
      <c r="U23" s="3" t="str">
        <f ca="1" t="shared" si="40"/>
        <v/>
      </c>
      <c r="V23" s="3" t="str">
        <f ca="1" t="shared" si="40"/>
        <v/>
      </c>
      <c r="W23" s="3" t="str">
        <f ca="1" t="shared" si="40"/>
        <v/>
      </c>
      <c r="X23" s="3" t="str">
        <f ca="1" t="shared" si="40"/>
        <v/>
      </c>
      <c r="Y23" s="3" t="str">
        <f ca="1" t="shared" si="40"/>
        <v/>
      </c>
      <c r="Z23" s="3" t="str">
        <f ca="1" t="shared" si="40"/>
        <v/>
      </c>
      <c r="AA23" s="3" t="str">
        <f ca="1" t="shared" si="40"/>
        <v/>
      </c>
      <c r="AB23" s="3" t="str">
        <f ca="1" t="shared" si="40"/>
        <v/>
      </c>
      <c r="AC23" s="3" t="str">
        <f ca="1" t="shared" si="40"/>
        <v/>
      </c>
      <c r="AD23" s="3" t="str">
        <f ca="1" t="shared" si="9"/>
        <v/>
      </c>
      <c r="AE23" s="3" t="str">
        <f ca="1" t="shared" ref="AE23:AR23" si="41">IF(AND($M23=$M23,AE$6=TODAY(),AE$6&lt;=$I23,$M23&lt;=1),$M23,"")</f>
        <v/>
      </c>
      <c r="AF23" s="3" t="str">
        <f ca="1" t="shared" si="41"/>
        <v/>
      </c>
      <c r="AG23" s="3" t="str">
        <f ca="1" t="shared" si="41"/>
        <v/>
      </c>
      <c r="AH23" s="3" t="str">
        <f ca="1" t="shared" si="41"/>
        <v/>
      </c>
      <c r="AI23" s="3" t="str">
        <f ca="1" t="shared" si="41"/>
        <v/>
      </c>
      <c r="AJ23" s="3" t="str">
        <f ca="1" t="shared" si="41"/>
        <v/>
      </c>
      <c r="AK23" s="3" t="str">
        <f ca="1" t="shared" si="41"/>
        <v/>
      </c>
      <c r="AL23" s="3" t="str">
        <f ca="1" t="shared" si="41"/>
        <v/>
      </c>
      <c r="AM23" s="3" t="str">
        <f ca="1" t="shared" si="41"/>
        <v/>
      </c>
      <c r="AN23" s="3" t="str">
        <f ca="1" t="shared" si="41"/>
        <v/>
      </c>
      <c r="AO23" s="3" t="str">
        <f ca="1" t="shared" si="41"/>
        <v/>
      </c>
      <c r="AP23" s="3" t="str">
        <f ca="1" t="shared" si="41"/>
        <v/>
      </c>
      <c r="AQ23" s="3" t="str">
        <f ca="1" t="shared" si="41"/>
        <v/>
      </c>
      <c r="AR23" s="3" t="str">
        <f ca="1" t="shared" si="41"/>
        <v/>
      </c>
    </row>
    <row r="24" spans="1:44">
      <c r="A24" s="5">
        <v>17</v>
      </c>
      <c r="B24" s="5" t="s">
        <v>19</v>
      </c>
      <c r="C24" s="5">
        <v>117</v>
      </c>
      <c r="D24" s="5" t="s">
        <v>20</v>
      </c>
      <c r="E24" s="5" t="s">
        <v>21</v>
      </c>
      <c r="F24" s="5" t="s">
        <v>21</v>
      </c>
      <c r="G24" s="6">
        <v>45401</v>
      </c>
      <c r="H24" s="6" t="str">
        <f t="shared" si="5"/>
        <v>2024年04月</v>
      </c>
      <c r="I24" s="6">
        <v>45409</v>
      </c>
      <c r="J24" s="6" t="str">
        <f t="shared" si="6"/>
        <v>2024年04月</v>
      </c>
      <c r="K24" s="8">
        <f t="shared" si="1"/>
        <v>8</v>
      </c>
      <c r="L24" s="5"/>
      <c r="M24" s="3">
        <f ca="1" t="shared" si="29"/>
        <v>1</v>
      </c>
      <c r="N24" s="4" t="str">
        <f ca="1" t="shared" si="7"/>
        <v>已完成</v>
      </c>
      <c r="P24" s="3" t="str">
        <f ca="1" t="shared" ref="P24:AC24" si="42">IF(AND($M24=$M24,P$6=TODAY(),P$6&lt;=$I24,$M24&lt;=1),$M24,"")</f>
        <v/>
      </c>
      <c r="Q24" s="3" t="str">
        <f ca="1" t="shared" si="42"/>
        <v/>
      </c>
      <c r="R24" s="3" t="str">
        <f ca="1" t="shared" si="42"/>
        <v/>
      </c>
      <c r="S24" s="3" t="str">
        <f ca="1" t="shared" si="42"/>
        <v/>
      </c>
      <c r="T24" s="3" t="str">
        <f ca="1" t="shared" si="42"/>
        <v/>
      </c>
      <c r="U24" s="3" t="str">
        <f ca="1" t="shared" si="42"/>
        <v/>
      </c>
      <c r="V24" s="3" t="str">
        <f ca="1" t="shared" si="42"/>
        <v/>
      </c>
      <c r="W24" s="3" t="str">
        <f ca="1" t="shared" si="42"/>
        <v/>
      </c>
      <c r="X24" s="3" t="str">
        <f ca="1" t="shared" si="42"/>
        <v/>
      </c>
      <c r="Y24" s="3" t="str">
        <f ca="1" t="shared" si="42"/>
        <v/>
      </c>
      <c r="Z24" s="3" t="str">
        <f ca="1" t="shared" si="42"/>
        <v/>
      </c>
      <c r="AA24" s="3" t="str">
        <f ca="1" t="shared" si="42"/>
        <v/>
      </c>
      <c r="AB24" s="3" t="str">
        <f ca="1" t="shared" si="42"/>
        <v/>
      </c>
      <c r="AC24" s="3" t="str">
        <f ca="1" t="shared" si="42"/>
        <v/>
      </c>
      <c r="AD24" s="3" t="str">
        <f ca="1" t="shared" si="9"/>
        <v/>
      </c>
      <c r="AE24" s="3" t="str">
        <f ca="1" t="shared" ref="AE24:AR24" si="43">IF(AND($M24=$M24,AE$6=TODAY(),AE$6&lt;=$I24,$M24&lt;=1),$M24,"")</f>
        <v/>
      </c>
      <c r="AF24" s="3" t="str">
        <f ca="1" t="shared" si="43"/>
        <v/>
      </c>
      <c r="AG24" s="3" t="str">
        <f ca="1" t="shared" si="43"/>
        <v/>
      </c>
      <c r="AH24" s="3" t="str">
        <f ca="1" t="shared" si="43"/>
        <v/>
      </c>
      <c r="AI24" s="3" t="str">
        <f ca="1" t="shared" si="43"/>
        <v/>
      </c>
      <c r="AJ24" s="3" t="str">
        <f ca="1" t="shared" si="43"/>
        <v/>
      </c>
      <c r="AK24" s="3" t="str">
        <f ca="1" t="shared" si="43"/>
        <v/>
      </c>
      <c r="AL24" s="3" t="str">
        <f ca="1" t="shared" si="43"/>
        <v/>
      </c>
      <c r="AM24" s="3" t="str">
        <f ca="1" t="shared" si="43"/>
        <v/>
      </c>
      <c r="AN24" s="3" t="str">
        <f ca="1" t="shared" si="43"/>
        <v/>
      </c>
      <c r="AO24" s="3" t="str">
        <f ca="1" t="shared" si="43"/>
        <v/>
      </c>
      <c r="AP24" s="3" t="str">
        <f ca="1" t="shared" si="43"/>
        <v/>
      </c>
      <c r="AQ24" s="3" t="str">
        <f ca="1" t="shared" si="43"/>
        <v/>
      </c>
      <c r="AR24" s="3" t="str">
        <f ca="1" t="shared" si="43"/>
        <v/>
      </c>
    </row>
    <row r="25" spans="1:44">
      <c r="A25" s="5">
        <v>31</v>
      </c>
      <c r="B25" s="5" t="s">
        <v>19</v>
      </c>
      <c r="C25" s="5">
        <v>131</v>
      </c>
      <c r="D25" s="5" t="s">
        <v>20</v>
      </c>
      <c r="E25" s="5" t="s">
        <v>21</v>
      </c>
      <c r="F25" s="5" t="s">
        <v>21</v>
      </c>
      <c r="G25" s="6">
        <v>45401</v>
      </c>
      <c r="H25" s="6" t="str">
        <f t="shared" si="5"/>
        <v>2024年04月</v>
      </c>
      <c r="I25" s="6">
        <v>45412</v>
      </c>
      <c r="J25" s="6" t="str">
        <f t="shared" si="6"/>
        <v>2024年04月</v>
      </c>
      <c r="K25" s="8">
        <f t="shared" si="1"/>
        <v>11</v>
      </c>
      <c r="L25" s="5"/>
      <c r="M25" s="3">
        <f ca="1" t="shared" si="29"/>
        <v>1</v>
      </c>
      <c r="N25" s="4" t="str">
        <f ca="1" t="shared" si="7"/>
        <v>已完成</v>
      </c>
      <c r="P25" s="3" t="str">
        <f ca="1" t="shared" ref="P25:AC25" si="44">IF(AND($M25=$M25,P$6=TODAY(),P$6&lt;=$I25,$M25&lt;=1),$M25,"")</f>
        <v/>
      </c>
      <c r="Q25" s="3" t="str">
        <f ca="1" t="shared" si="44"/>
        <v/>
      </c>
      <c r="R25" s="3" t="str">
        <f ca="1" t="shared" si="44"/>
        <v/>
      </c>
      <c r="S25" s="3" t="str">
        <f ca="1" t="shared" si="44"/>
        <v/>
      </c>
      <c r="T25" s="3" t="str">
        <f ca="1" t="shared" si="44"/>
        <v/>
      </c>
      <c r="U25" s="3" t="str">
        <f ca="1" t="shared" si="44"/>
        <v/>
      </c>
      <c r="V25" s="3" t="str">
        <f ca="1" t="shared" si="44"/>
        <v/>
      </c>
      <c r="W25" s="3" t="str">
        <f ca="1" t="shared" si="44"/>
        <v/>
      </c>
      <c r="X25" s="3" t="str">
        <f ca="1" t="shared" si="44"/>
        <v/>
      </c>
      <c r="Y25" s="3" t="str">
        <f ca="1" t="shared" si="44"/>
        <v/>
      </c>
      <c r="Z25" s="3" t="str">
        <f ca="1" t="shared" si="44"/>
        <v/>
      </c>
      <c r="AA25" s="3" t="str">
        <f ca="1" t="shared" si="44"/>
        <v/>
      </c>
      <c r="AB25" s="3" t="str">
        <f ca="1" t="shared" si="44"/>
        <v/>
      </c>
      <c r="AC25" s="3" t="str">
        <f ca="1" t="shared" si="44"/>
        <v/>
      </c>
      <c r="AD25" s="3" t="str">
        <f ca="1" t="shared" si="9"/>
        <v/>
      </c>
      <c r="AE25" s="3" t="str">
        <f ca="1" t="shared" ref="AE25:AR25" si="45">IF(AND($M25=$M25,AE$6=TODAY(),AE$6&lt;=$I25,$M25&lt;=1),$M25,"")</f>
        <v/>
      </c>
      <c r="AF25" s="3" t="str">
        <f ca="1" t="shared" si="45"/>
        <v/>
      </c>
      <c r="AG25" s="3" t="str">
        <f ca="1" t="shared" si="45"/>
        <v/>
      </c>
      <c r="AH25" s="3" t="str">
        <f ca="1" t="shared" si="45"/>
        <v/>
      </c>
      <c r="AI25" s="3" t="str">
        <f ca="1" t="shared" si="45"/>
        <v/>
      </c>
      <c r="AJ25" s="3" t="str">
        <f ca="1" t="shared" si="45"/>
        <v/>
      </c>
      <c r="AK25" s="3" t="str">
        <f ca="1" t="shared" si="45"/>
        <v/>
      </c>
      <c r="AL25" s="3" t="str">
        <f ca="1" t="shared" si="45"/>
        <v/>
      </c>
      <c r="AM25" s="3" t="str">
        <f ca="1" t="shared" si="45"/>
        <v/>
      </c>
      <c r="AN25" s="3" t="str">
        <f ca="1" t="shared" si="45"/>
        <v/>
      </c>
      <c r="AO25" s="3" t="str">
        <f ca="1" t="shared" si="45"/>
        <v/>
      </c>
      <c r="AP25" s="3" t="str">
        <f ca="1" t="shared" si="45"/>
        <v/>
      </c>
      <c r="AQ25" s="3" t="str">
        <f ca="1" t="shared" si="45"/>
        <v/>
      </c>
      <c r="AR25" s="3" t="str">
        <f ca="1" t="shared" si="45"/>
        <v/>
      </c>
    </row>
    <row r="26" spans="1:44">
      <c r="A26" s="5">
        <v>33</v>
      </c>
      <c r="B26" s="5" t="s">
        <v>19</v>
      </c>
      <c r="C26" s="5">
        <v>133</v>
      </c>
      <c r="D26" s="5" t="s">
        <v>20</v>
      </c>
      <c r="E26" s="5" t="s">
        <v>21</v>
      </c>
      <c r="F26" s="5" t="s">
        <v>21</v>
      </c>
      <c r="G26" s="6">
        <v>45401</v>
      </c>
      <c r="H26" s="6" t="str">
        <f t="shared" si="5"/>
        <v>2024年04月</v>
      </c>
      <c r="I26" s="6">
        <v>45414</v>
      </c>
      <c r="J26" s="6" t="str">
        <f t="shared" si="6"/>
        <v>2024年05月</v>
      </c>
      <c r="K26" s="8">
        <f t="shared" si="1"/>
        <v>13</v>
      </c>
      <c r="L26" s="5"/>
      <c r="M26" s="3">
        <f ca="1" t="shared" si="29"/>
        <v>1</v>
      </c>
      <c r="N26" s="4" t="str">
        <f ca="1" t="shared" si="7"/>
        <v>已完成</v>
      </c>
      <c r="P26" s="3" t="str">
        <f ca="1" t="shared" ref="P26:AC26" si="46">IF(AND($M26=$M26,P$6=TODAY(),P$6&lt;=$I26,$M26&lt;=1),$M26,"")</f>
        <v/>
      </c>
      <c r="Q26" s="3" t="str">
        <f ca="1" t="shared" si="46"/>
        <v/>
      </c>
      <c r="R26" s="3" t="str">
        <f ca="1" t="shared" si="46"/>
        <v/>
      </c>
      <c r="S26" s="3" t="str">
        <f ca="1" t="shared" si="46"/>
        <v/>
      </c>
      <c r="T26" s="3" t="str">
        <f ca="1" t="shared" si="46"/>
        <v/>
      </c>
      <c r="U26" s="3" t="str">
        <f ca="1" t="shared" si="46"/>
        <v/>
      </c>
      <c r="V26" s="3" t="str">
        <f ca="1" t="shared" si="46"/>
        <v/>
      </c>
      <c r="W26" s="3" t="str">
        <f ca="1" t="shared" si="46"/>
        <v/>
      </c>
      <c r="X26" s="3" t="str">
        <f ca="1" t="shared" si="46"/>
        <v/>
      </c>
      <c r="Y26" s="3" t="str">
        <f ca="1" t="shared" si="46"/>
        <v/>
      </c>
      <c r="Z26" s="3" t="str">
        <f ca="1" t="shared" si="46"/>
        <v/>
      </c>
      <c r="AA26" s="3" t="str">
        <f ca="1" t="shared" si="46"/>
        <v/>
      </c>
      <c r="AB26" s="3" t="str">
        <f ca="1" t="shared" si="46"/>
        <v/>
      </c>
      <c r="AC26" s="3" t="str">
        <f ca="1" t="shared" si="46"/>
        <v/>
      </c>
      <c r="AD26" s="3" t="str">
        <f ca="1" t="shared" si="9"/>
        <v/>
      </c>
      <c r="AE26" s="3" t="str">
        <f ca="1" t="shared" ref="AE26:AR26" si="47">IF(AND($M26=$M26,AE$6=TODAY(),AE$6&lt;=$I26,$M26&lt;=1),$M26,"")</f>
        <v/>
      </c>
      <c r="AF26" s="3" t="str">
        <f ca="1" t="shared" si="47"/>
        <v/>
      </c>
      <c r="AG26" s="3" t="str">
        <f ca="1" t="shared" si="47"/>
        <v/>
      </c>
      <c r="AH26" s="3" t="str">
        <f ca="1" t="shared" si="47"/>
        <v/>
      </c>
      <c r="AI26" s="3" t="str">
        <f ca="1" t="shared" si="47"/>
        <v/>
      </c>
      <c r="AJ26" s="3" t="str">
        <f ca="1" t="shared" si="47"/>
        <v/>
      </c>
      <c r="AK26" s="3" t="str">
        <f ca="1" t="shared" si="47"/>
        <v/>
      </c>
      <c r="AL26" s="3" t="str">
        <f ca="1" t="shared" si="47"/>
        <v/>
      </c>
      <c r="AM26" s="3" t="str">
        <f ca="1" t="shared" si="47"/>
        <v/>
      </c>
      <c r="AN26" s="3" t="str">
        <f ca="1" t="shared" si="47"/>
        <v/>
      </c>
      <c r="AO26" s="3" t="str">
        <f ca="1" t="shared" si="47"/>
        <v/>
      </c>
      <c r="AP26" s="3" t="str">
        <f ca="1" t="shared" si="47"/>
        <v/>
      </c>
      <c r="AQ26" s="3" t="str">
        <f ca="1" t="shared" si="47"/>
        <v/>
      </c>
      <c r="AR26" s="3" t="str">
        <f ca="1" t="shared" si="47"/>
        <v/>
      </c>
    </row>
    <row r="27" spans="1:44">
      <c r="A27" s="5">
        <v>11</v>
      </c>
      <c r="B27" s="5" t="s">
        <v>19</v>
      </c>
      <c r="C27" s="5">
        <v>111</v>
      </c>
      <c r="D27" s="5" t="s">
        <v>20</v>
      </c>
      <c r="E27" s="5" t="s">
        <v>21</v>
      </c>
      <c r="F27" s="5" t="s">
        <v>21</v>
      </c>
      <c r="G27" s="6">
        <v>45402</v>
      </c>
      <c r="H27" s="6" t="str">
        <f t="shared" si="5"/>
        <v>2024年04月</v>
      </c>
      <c r="I27" s="6">
        <v>45412</v>
      </c>
      <c r="J27" s="6" t="str">
        <f t="shared" si="6"/>
        <v>2024年04月</v>
      </c>
      <c r="K27" s="8">
        <f t="shared" si="1"/>
        <v>10</v>
      </c>
      <c r="L27" s="5"/>
      <c r="M27" s="3">
        <f ca="1" t="shared" si="29"/>
        <v>1</v>
      </c>
      <c r="N27" s="4" t="str">
        <f ca="1" t="shared" si="7"/>
        <v>已完成</v>
      </c>
      <c r="P27" s="3" t="str">
        <f ca="1" t="shared" ref="P27:AC27" si="48">IF(AND($M27=$M27,P$6=TODAY(),P$6&lt;=$I27,$M27&lt;=1),$M27,"")</f>
        <v/>
      </c>
      <c r="Q27" s="3" t="str">
        <f ca="1" t="shared" si="48"/>
        <v/>
      </c>
      <c r="R27" s="3" t="str">
        <f ca="1" t="shared" si="48"/>
        <v/>
      </c>
      <c r="S27" s="3" t="str">
        <f ca="1" t="shared" si="48"/>
        <v/>
      </c>
      <c r="T27" s="3" t="str">
        <f ca="1" t="shared" si="48"/>
        <v/>
      </c>
      <c r="U27" s="3" t="str">
        <f ca="1" t="shared" si="48"/>
        <v/>
      </c>
      <c r="V27" s="3" t="str">
        <f ca="1" t="shared" si="48"/>
        <v/>
      </c>
      <c r="W27" s="3" t="str">
        <f ca="1" t="shared" si="48"/>
        <v/>
      </c>
      <c r="X27" s="3" t="str">
        <f ca="1" t="shared" si="48"/>
        <v/>
      </c>
      <c r="Y27" s="3" t="str">
        <f ca="1" t="shared" si="48"/>
        <v/>
      </c>
      <c r="Z27" s="3" t="str">
        <f ca="1" t="shared" si="48"/>
        <v/>
      </c>
      <c r="AA27" s="3" t="str">
        <f ca="1" t="shared" si="48"/>
        <v/>
      </c>
      <c r="AB27" s="3" t="str">
        <f ca="1" t="shared" si="48"/>
        <v/>
      </c>
      <c r="AC27" s="3" t="str">
        <f ca="1" t="shared" si="48"/>
        <v/>
      </c>
      <c r="AD27" s="3" t="str">
        <f ca="1" t="shared" si="9"/>
        <v/>
      </c>
      <c r="AE27" s="3" t="str">
        <f ca="1" t="shared" ref="AE27:AR27" si="49">IF(AND($M27=$M27,AE$6=TODAY(),AE$6&lt;=$I27,$M27&lt;=1),$M27,"")</f>
        <v/>
      </c>
      <c r="AF27" s="3" t="str">
        <f ca="1" t="shared" si="49"/>
        <v/>
      </c>
      <c r="AG27" s="3" t="str">
        <f ca="1" t="shared" si="49"/>
        <v/>
      </c>
      <c r="AH27" s="3" t="str">
        <f ca="1" t="shared" si="49"/>
        <v/>
      </c>
      <c r="AI27" s="3" t="str">
        <f ca="1" t="shared" si="49"/>
        <v/>
      </c>
      <c r="AJ27" s="3" t="str">
        <f ca="1" t="shared" si="49"/>
        <v/>
      </c>
      <c r="AK27" s="3" t="str">
        <f ca="1" t="shared" si="49"/>
        <v/>
      </c>
      <c r="AL27" s="3" t="str">
        <f ca="1" t="shared" si="49"/>
        <v/>
      </c>
      <c r="AM27" s="3" t="str">
        <f ca="1" t="shared" si="49"/>
        <v/>
      </c>
      <c r="AN27" s="3" t="str">
        <f ca="1" t="shared" si="49"/>
        <v/>
      </c>
      <c r="AO27" s="3" t="str">
        <f ca="1" t="shared" si="49"/>
        <v/>
      </c>
      <c r="AP27" s="3" t="str">
        <f ca="1" t="shared" si="49"/>
        <v/>
      </c>
      <c r="AQ27" s="3" t="str">
        <f ca="1" t="shared" si="49"/>
        <v/>
      </c>
      <c r="AR27" s="3" t="str">
        <f ca="1" t="shared" si="49"/>
        <v/>
      </c>
    </row>
    <row r="28" spans="1:44">
      <c r="A28" s="5">
        <v>25</v>
      </c>
      <c r="B28" s="5" t="s">
        <v>19</v>
      </c>
      <c r="C28" s="5">
        <v>125</v>
      </c>
      <c r="D28" s="5" t="s">
        <v>20</v>
      </c>
      <c r="E28" s="5" t="s">
        <v>21</v>
      </c>
      <c r="F28" s="5" t="s">
        <v>21</v>
      </c>
      <c r="G28" s="6">
        <v>45404</v>
      </c>
      <c r="H28" s="6" t="str">
        <f t="shared" si="5"/>
        <v>2024年04月</v>
      </c>
      <c r="I28" s="6">
        <v>45410</v>
      </c>
      <c r="J28" s="6" t="str">
        <f t="shared" si="6"/>
        <v>2024年04月</v>
      </c>
      <c r="K28" s="8">
        <f t="shared" si="1"/>
        <v>6</v>
      </c>
      <c r="L28" s="5"/>
      <c r="M28" s="3">
        <f ca="1" t="shared" si="29"/>
        <v>1</v>
      </c>
      <c r="N28" s="4" t="str">
        <f ca="1" t="shared" si="7"/>
        <v>已完成</v>
      </c>
      <c r="P28" s="3" t="str">
        <f ca="1" t="shared" ref="P28:AC28" si="50">IF(AND($M28=$M28,P$6=TODAY(),P$6&lt;=$I28,$M28&lt;=1),$M28,"")</f>
        <v/>
      </c>
      <c r="Q28" s="3" t="str">
        <f ca="1" t="shared" si="50"/>
        <v/>
      </c>
      <c r="R28" s="3" t="str">
        <f ca="1" t="shared" si="50"/>
        <v/>
      </c>
      <c r="S28" s="3" t="str">
        <f ca="1" t="shared" si="50"/>
        <v/>
      </c>
      <c r="T28" s="3" t="str">
        <f ca="1" t="shared" si="50"/>
        <v/>
      </c>
      <c r="U28" s="3" t="str">
        <f ca="1" t="shared" si="50"/>
        <v/>
      </c>
      <c r="V28" s="3" t="str">
        <f ca="1" t="shared" si="50"/>
        <v/>
      </c>
      <c r="W28" s="3" t="str">
        <f ca="1" t="shared" si="50"/>
        <v/>
      </c>
      <c r="X28" s="3" t="str">
        <f ca="1" t="shared" si="50"/>
        <v/>
      </c>
      <c r="Y28" s="3" t="str">
        <f ca="1" t="shared" si="50"/>
        <v/>
      </c>
      <c r="Z28" s="3" t="str">
        <f ca="1" t="shared" si="50"/>
        <v/>
      </c>
      <c r="AA28" s="3" t="str">
        <f ca="1" t="shared" si="50"/>
        <v/>
      </c>
      <c r="AB28" s="3" t="str">
        <f ca="1" t="shared" si="50"/>
        <v/>
      </c>
      <c r="AC28" s="3" t="str">
        <f ca="1" t="shared" si="50"/>
        <v/>
      </c>
      <c r="AD28" s="3" t="str">
        <f ca="1" t="shared" si="9"/>
        <v/>
      </c>
      <c r="AE28" s="3" t="str">
        <f ca="1" t="shared" ref="AE28:AR28" si="51">IF(AND($M28=$M28,AE$6=TODAY(),AE$6&lt;=$I28,$M28&lt;=1),$M28,"")</f>
        <v/>
      </c>
      <c r="AF28" s="3" t="str">
        <f ca="1" t="shared" si="51"/>
        <v/>
      </c>
      <c r="AG28" s="3" t="str">
        <f ca="1" t="shared" si="51"/>
        <v/>
      </c>
      <c r="AH28" s="3" t="str">
        <f ca="1" t="shared" si="51"/>
        <v/>
      </c>
      <c r="AI28" s="3" t="str">
        <f ca="1" t="shared" si="51"/>
        <v/>
      </c>
      <c r="AJ28" s="3" t="str">
        <f ca="1" t="shared" si="51"/>
        <v/>
      </c>
      <c r="AK28" s="3" t="str">
        <f ca="1" t="shared" si="51"/>
        <v/>
      </c>
      <c r="AL28" s="3" t="str">
        <f ca="1" t="shared" si="51"/>
        <v/>
      </c>
      <c r="AM28" s="3" t="str">
        <f ca="1" t="shared" si="51"/>
        <v/>
      </c>
      <c r="AN28" s="3" t="str">
        <f ca="1" t="shared" si="51"/>
        <v/>
      </c>
      <c r="AO28" s="3" t="str">
        <f ca="1" t="shared" si="51"/>
        <v/>
      </c>
      <c r="AP28" s="3" t="str">
        <f ca="1" t="shared" si="51"/>
        <v/>
      </c>
      <c r="AQ28" s="3" t="str">
        <f ca="1" t="shared" si="51"/>
        <v/>
      </c>
      <c r="AR28" s="3" t="str">
        <f ca="1" t="shared" si="51"/>
        <v/>
      </c>
    </row>
    <row r="29" spans="1:44">
      <c r="A29" s="5">
        <v>8</v>
      </c>
      <c r="B29" s="5" t="s">
        <v>15</v>
      </c>
      <c r="C29" s="5">
        <v>108</v>
      </c>
      <c r="D29" s="5" t="s">
        <v>20</v>
      </c>
      <c r="E29" s="5" t="s">
        <v>21</v>
      </c>
      <c r="F29" s="5" t="s">
        <v>21</v>
      </c>
      <c r="G29" s="6">
        <v>45405</v>
      </c>
      <c r="H29" s="6" t="str">
        <f t="shared" si="5"/>
        <v>2024年04月</v>
      </c>
      <c r="I29" s="6">
        <v>45418</v>
      </c>
      <c r="J29" s="6" t="str">
        <f t="shared" si="6"/>
        <v>2024年05月</v>
      </c>
      <c r="K29" s="8">
        <f t="shared" si="1"/>
        <v>13</v>
      </c>
      <c r="L29" s="5"/>
      <c r="M29" s="3">
        <f ca="1" t="shared" si="29"/>
        <v>0.923076923076923</v>
      </c>
      <c r="N29" s="4" t="str">
        <f ca="1" t="shared" si="7"/>
        <v>进行中</v>
      </c>
      <c r="P29" s="3" t="str">
        <f ca="1" t="shared" ref="P29:AC29" si="52">IF(AND($M29=$M29,P$6=TODAY(),P$6&lt;=$I29,$M29&lt;=1),$M29,"")</f>
        <v/>
      </c>
      <c r="Q29" s="3" t="str">
        <f ca="1" t="shared" si="52"/>
        <v/>
      </c>
      <c r="R29" s="3" t="str">
        <f ca="1" t="shared" si="52"/>
        <v/>
      </c>
      <c r="S29" s="3" t="str">
        <f ca="1" t="shared" si="52"/>
        <v/>
      </c>
      <c r="T29" s="3" t="str">
        <f ca="1" t="shared" si="52"/>
        <v/>
      </c>
      <c r="U29" s="3" t="str">
        <f ca="1" t="shared" si="52"/>
        <v/>
      </c>
      <c r="V29" s="3" t="str">
        <f ca="1" t="shared" si="52"/>
        <v/>
      </c>
      <c r="W29" s="3" t="str">
        <f ca="1" t="shared" si="52"/>
        <v/>
      </c>
      <c r="X29" s="3" t="str">
        <f ca="1" t="shared" si="52"/>
        <v/>
      </c>
      <c r="Y29" s="3" t="str">
        <f ca="1" t="shared" si="52"/>
        <v/>
      </c>
      <c r="Z29" s="3" t="str">
        <f ca="1" t="shared" si="52"/>
        <v/>
      </c>
      <c r="AA29" s="3" t="str">
        <f ca="1" t="shared" si="52"/>
        <v/>
      </c>
      <c r="AB29" s="3" t="str">
        <f ca="1" t="shared" si="52"/>
        <v/>
      </c>
      <c r="AC29" s="3" t="str">
        <f ca="1" t="shared" si="52"/>
        <v/>
      </c>
      <c r="AD29" s="3">
        <f ca="1" t="shared" si="9"/>
        <v>0.923076923076923</v>
      </c>
      <c r="AE29" s="3" t="str">
        <f ca="1" t="shared" ref="AE29:AR29" si="53">IF(AND($M29=$M29,AE$6=TODAY(),AE$6&lt;=$I29,$M29&lt;=1),$M29,"")</f>
        <v/>
      </c>
      <c r="AF29" s="3" t="str">
        <f ca="1" t="shared" si="53"/>
        <v/>
      </c>
      <c r="AG29" s="3" t="str">
        <f ca="1" t="shared" si="53"/>
        <v/>
      </c>
      <c r="AH29" s="3" t="str">
        <f ca="1" t="shared" si="53"/>
        <v/>
      </c>
      <c r="AI29" s="3" t="str">
        <f ca="1" t="shared" si="53"/>
        <v/>
      </c>
      <c r="AJ29" s="3" t="str">
        <f ca="1" t="shared" si="53"/>
        <v/>
      </c>
      <c r="AK29" s="3" t="str">
        <f ca="1" t="shared" si="53"/>
        <v/>
      </c>
      <c r="AL29" s="3" t="str">
        <f ca="1" t="shared" si="53"/>
        <v/>
      </c>
      <c r="AM29" s="3" t="str">
        <f ca="1" t="shared" si="53"/>
        <v/>
      </c>
      <c r="AN29" s="3" t="str">
        <f ca="1" t="shared" si="53"/>
        <v/>
      </c>
      <c r="AO29" s="3" t="str">
        <f ca="1" t="shared" si="53"/>
        <v/>
      </c>
      <c r="AP29" s="3" t="str">
        <f ca="1" t="shared" si="53"/>
        <v/>
      </c>
      <c r="AQ29" s="3" t="str">
        <f ca="1" t="shared" si="53"/>
        <v/>
      </c>
      <c r="AR29" s="3" t="str">
        <f ca="1" t="shared" si="53"/>
        <v/>
      </c>
    </row>
    <row r="30" spans="1:44">
      <c r="A30" s="5">
        <v>21</v>
      </c>
      <c r="B30" s="5" t="s">
        <v>19</v>
      </c>
      <c r="C30" s="5">
        <v>121</v>
      </c>
      <c r="D30" s="5" t="s">
        <v>20</v>
      </c>
      <c r="E30" s="5" t="s">
        <v>21</v>
      </c>
      <c r="F30" s="5" t="s">
        <v>21</v>
      </c>
      <c r="G30" s="6">
        <v>45405</v>
      </c>
      <c r="H30" s="6" t="str">
        <f t="shared" si="5"/>
        <v>2024年04月</v>
      </c>
      <c r="I30" s="6">
        <v>45418</v>
      </c>
      <c r="J30" s="6" t="str">
        <f t="shared" si="6"/>
        <v>2024年05月</v>
      </c>
      <c r="K30" s="8">
        <f t="shared" si="1"/>
        <v>13</v>
      </c>
      <c r="L30" s="5"/>
      <c r="M30" s="3">
        <f ca="1" t="shared" si="29"/>
        <v>0.923076923076923</v>
      </c>
      <c r="N30" s="4" t="str">
        <f ca="1" t="shared" si="7"/>
        <v>进行中</v>
      </c>
      <c r="P30" s="3" t="str">
        <f ca="1" t="shared" ref="P30:AC30" si="54">IF(AND($M30=$M30,P$6=TODAY(),P$6&lt;=$I30,$M30&lt;=1),$M30,"")</f>
        <v/>
      </c>
      <c r="Q30" s="3" t="str">
        <f ca="1" t="shared" si="54"/>
        <v/>
      </c>
      <c r="R30" s="3" t="str">
        <f ca="1" t="shared" si="54"/>
        <v/>
      </c>
      <c r="S30" s="3" t="str">
        <f ca="1" t="shared" si="54"/>
        <v/>
      </c>
      <c r="T30" s="3" t="str">
        <f ca="1" t="shared" si="54"/>
        <v/>
      </c>
      <c r="U30" s="3" t="str">
        <f ca="1" t="shared" si="54"/>
        <v/>
      </c>
      <c r="V30" s="3" t="str">
        <f ca="1" t="shared" si="54"/>
        <v/>
      </c>
      <c r="W30" s="3" t="str">
        <f ca="1" t="shared" si="54"/>
        <v/>
      </c>
      <c r="X30" s="3" t="str">
        <f ca="1" t="shared" si="54"/>
        <v/>
      </c>
      <c r="Y30" s="3" t="str">
        <f ca="1" t="shared" si="54"/>
        <v/>
      </c>
      <c r="Z30" s="3" t="str">
        <f ca="1" t="shared" si="54"/>
        <v/>
      </c>
      <c r="AA30" s="3" t="str">
        <f ca="1" t="shared" si="54"/>
        <v/>
      </c>
      <c r="AB30" s="3" t="str">
        <f ca="1" t="shared" si="54"/>
        <v/>
      </c>
      <c r="AC30" s="3" t="str">
        <f ca="1" t="shared" si="54"/>
        <v/>
      </c>
      <c r="AD30" s="3">
        <f ca="1" t="shared" si="9"/>
        <v>0.923076923076923</v>
      </c>
      <c r="AE30" s="3" t="str">
        <f ca="1" t="shared" ref="AE30:AR30" si="55">IF(AND($M30=$M30,AE$6=TODAY(),AE$6&lt;=$I30,$M30&lt;=1),$M30,"")</f>
        <v/>
      </c>
      <c r="AF30" s="3" t="str">
        <f ca="1" t="shared" si="55"/>
        <v/>
      </c>
      <c r="AG30" s="3" t="str">
        <f ca="1" t="shared" si="55"/>
        <v/>
      </c>
      <c r="AH30" s="3" t="str">
        <f ca="1" t="shared" si="55"/>
        <v/>
      </c>
      <c r="AI30" s="3" t="str">
        <f ca="1" t="shared" si="55"/>
        <v/>
      </c>
      <c r="AJ30" s="3" t="str">
        <f ca="1" t="shared" si="55"/>
        <v/>
      </c>
      <c r="AK30" s="3" t="str">
        <f ca="1" t="shared" si="55"/>
        <v/>
      </c>
      <c r="AL30" s="3" t="str">
        <f ca="1" t="shared" si="55"/>
        <v/>
      </c>
      <c r="AM30" s="3" t="str">
        <f ca="1" t="shared" si="55"/>
        <v/>
      </c>
      <c r="AN30" s="3" t="str">
        <f ca="1" t="shared" si="55"/>
        <v/>
      </c>
      <c r="AO30" s="3" t="str">
        <f ca="1" t="shared" si="55"/>
        <v/>
      </c>
      <c r="AP30" s="3" t="str">
        <f ca="1" t="shared" si="55"/>
        <v/>
      </c>
      <c r="AQ30" s="3" t="str">
        <f ca="1" t="shared" si="55"/>
        <v/>
      </c>
      <c r="AR30" s="3" t="str">
        <f ca="1" t="shared" si="55"/>
        <v/>
      </c>
    </row>
    <row r="31" spans="1:44">
      <c r="A31" s="5">
        <v>13</v>
      </c>
      <c r="B31" s="5" t="s">
        <v>19</v>
      </c>
      <c r="C31" s="5">
        <v>113</v>
      </c>
      <c r="D31" s="5" t="s">
        <v>20</v>
      </c>
      <c r="E31" s="5" t="s">
        <v>21</v>
      </c>
      <c r="F31" s="5" t="s">
        <v>21</v>
      </c>
      <c r="G31" s="6">
        <v>45406</v>
      </c>
      <c r="H31" s="6" t="str">
        <f t="shared" si="5"/>
        <v>2024年04月</v>
      </c>
      <c r="I31" s="6">
        <v>45408</v>
      </c>
      <c r="J31" s="6" t="str">
        <f t="shared" si="6"/>
        <v>2024年04月</v>
      </c>
      <c r="K31" s="8">
        <f t="shared" si="1"/>
        <v>2</v>
      </c>
      <c r="L31" s="5"/>
      <c r="M31" s="3">
        <f ca="1" t="shared" si="29"/>
        <v>1</v>
      </c>
      <c r="N31" s="4" t="str">
        <f ca="1" t="shared" si="7"/>
        <v>已完成</v>
      </c>
      <c r="P31" s="3" t="str">
        <f ca="1" t="shared" ref="P31:AC31" si="56">IF(AND($M31=$M31,P$6=TODAY(),P$6&lt;=$I31,$M31&lt;=1),$M31,"")</f>
        <v/>
      </c>
      <c r="Q31" s="3" t="str">
        <f ca="1" t="shared" si="56"/>
        <v/>
      </c>
      <c r="R31" s="3" t="str">
        <f ca="1" t="shared" si="56"/>
        <v/>
      </c>
      <c r="S31" s="3" t="str">
        <f ca="1" t="shared" si="56"/>
        <v/>
      </c>
      <c r="T31" s="3" t="str">
        <f ca="1" t="shared" si="56"/>
        <v/>
      </c>
      <c r="U31" s="3" t="str">
        <f ca="1" t="shared" si="56"/>
        <v/>
      </c>
      <c r="V31" s="3" t="str">
        <f ca="1" t="shared" si="56"/>
        <v/>
      </c>
      <c r="W31" s="3" t="str">
        <f ca="1" t="shared" si="56"/>
        <v/>
      </c>
      <c r="X31" s="3" t="str">
        <f ca="1" t="shared" si="56"/>
        <v/>
      </c>
      <c r="Y31" s="3" t="str">
        <f ca="1" t="shared" si="56"/>
        <v/>
      </c>
      <c r="Z31" s="3" t="str">
        <f ca="1" t="shared" si="56"/>
        <v/>
      </c>
      <c r="AA31" s="3" t="str">
        <f ca="1" t="shared" si="56"/>
        <v/>
      </c>
      <c r="AB31" s="3" t="str">
        <f ca="1" t="shared" si="56"/>
        <v/>
      </c>
      <c r="AC31" s="3" t="str">
        <f ca="1" t="shared" si="56"/>
        <v/>
      </c>
      <c r="AD31" s="3" t="str">
        <f ca="1" t="shared" si="9"/>
        <v/>
      </c>
      <c r="AE31" s="3" t="str">
        <f ca="1" t="shared" ref="AE31:AR31" si="57">IF(AND($M31=$M31,AE$6=TODAY(),AE$6&lt;=$I31,$M31&lt;=1),$M31,"")</f>
        <v/>
      </c>
      <c r="AF31" s="3" t="str">
        <f ca="1" t="shared" si="57"/>
        <v/>
      </c>
      <c r="AG31" s="3" t="str">
        <f ca="1" t="shared" si="57"/>
        <v/>
      </c>
      <c r="AH31" s="3" t="str">
        <f ca="1" t="shared" si="57"/>
        <v/>
      </c>
      <c r="AI31" s="3" t="str">
        <f ca="1" t="shared" si="57"/>
        <v/>
      </c>
      <c r="AJ31" s="3" t="str">
        <f ca="1" t="shared" si="57"/>
        <v/>
      </c>
      <c r="AK31" s="3" t="str">
        <f ca="1" t="shared" si="57"/>
        <v/>
      </c>
      <c r="AL31" s="3" t="str">
        <f ca="1" t="shared" si="57"/>
        <v/>
      </c>
      <c r="AM31" s="3" t="str">
        <f ca="1" t="shared" si="57"/>
        <v/>
      </c>
      <c r="AN31" s="3" t="str">
        <f ca="1" t="shared" si="57"/>
        <v/>
      </c>
      <c r="AO31" s="3" t="str">
        <f ca="1" t="shared" si="57"/>
        <v/>
      </c>
      <c r="AP31" s="3" t="str">
        <f ca="1" t="shared" si="57"/>
        <v/>
      </c>
      <c r="AQ31" s="3" t="str">
        <f ca="1" t="shared" si="57"/>
        <v/>
      </c>
      <c r="AR31" s="3" t="str">
        <f ca="1" t="shared" si="57"/>
        <v/>
      </c>
    </row>
    <row r="32" spans="1:44">
      <c r="A32" s="5">
        <v>27</v>
      </c>
      <c r="B32" s="5" t="s">
        <v>19</v>
      </c>
      <c r="C32" s="5">
        <v>127</v>
      </c>
      <c r="D32" s="5" t="s">
        <v>20</v>
      </c>
      <c r="E32" s="5" t="s">
        <v>21</v>
      </c>
      <c r="F32" s="5" t="s">
        <v>21</v>
      </c>
      <c r="G32" s="6">
        <v>45406</v>
      </c>
      <c r="H32" s="6" t="str">
        <f t="shared" si="5"/>
        <v>2024年04月</v>
      </c>
      <c r="I32" s="6">
        <v>45424</v>
      </c>
      <c r="J32" s="6" t="str">
        <f t="shared" si="6"/>
        <v>2024年05月</v>
      </c>
      <c r="K32" s="8">
        <f t="shared" si="1"/>
        <v>18</v>
      </c>
      <c r="L32" s="5"/>
      <c r="M32" s="3">
        <f ca="1" t="shared" si="29"/>
        <v>0.611111111111111</v>
      </c>
      <c r="N32" s="4" t="str">
        <f ca="1" t="shared" si="7"/>
        <v>进行中</v>
      </c>
      <c r="P32" s="3" t="str">
        <f ca="1" t="shared" ref="P32:AC32" si="58">IF(AND($M32=$M32,P$6=TODAY(),P$6&lt;=$I32,$M32&lt;=1),$M32,"")</f>
        <v/>
      </c>
      <c r="Q32" s="3" t="str">
        <f ca="1" t="shared" si="58"/>
        <v/>
      </c>
      <c r="R32" s="3" t="str">
        <f ca="1" t="shared" si="58"/>
        <v/>
      </c>
      <c r="S32" s="3" t="str">
        <f ca="1" t="shared" si="58"/>
        <v/>
      </c>
      <c r="T32" s="3" t="str">
        <f ca="1" t="shared" si="58"/>
        <v/>
      </c>
      <c r="U32" s="3" t="str">
        <f ca="1" t="shared" si="58"/>
        <v/>
      </c>
      <c r="V32" s="3" t="str">
        <f ca="1" t="shared" si="58"/>
        <v/>
      </c>
      <c r="W32" s="3" t="str">
        <f ca="1" t="shared" si="58"/>
        <v/>
      </c>
      <c r="X32" s="3" t="str">
        <f ca="1" t="shared" si="58"/>
        <v/>
      </c>
      <c r="Y32" s="3" t="str">
        <f ca="1" t="shared" si="58"/>
        <v/>
      </c>
      <c r="Z32" s="3" t="str">
        <f ca="1" t="shared" si="58"/>
        <v/>
      </c>
      <c r="AA32" s="3" t="str">
        <f ca="1" t="shared" si="58"/>
        <v/>
      </c>
      <c r="AB32" s="3" t="str">
        <f ca="1" t="shared" si="58"/>
        <v/>
      </c>
      <c r="AC32" s="3" t="str">
        <f ca="1" t="shared" si="58"/>
        <v/>
      </c>
      <c r="AD32" s="3">
        <f ca="1" t="shared" si="9"/>
        <v>0.611111111111111</v>
      </c>
      <c r="AE32" s="3" t="str">
        <f ca="1" t="shared" ref="AE32:AR32" si="59">IF(AND($M32=$M32,AE$6=TODAY(),AE$6&lt;=$I32,$M32&lt;=1),$M32,"")</f>
        <v/>
      </c>
      <c r="AF32" s="3" t="str">
        <f ca="1" t="shared" si="59"/>
        <v/>
      </c>
      <c r="AG32" s="3" t="str">
        <f ca="1" t="shared" si="59"/>
        <v/>
      </c>
      <c r="AH32" s="3" t="str">
        <f ca="1" t="shared" si="59"/>
        <v/>
      </c>
      <c r="AI32" s="3" t="str">
        <f ca="1" t="shared" si="59"/>
        <v/>
      </c>
      <c r="AJ32" s="3" t="str">
        <f ca="1" t="shared" si="59"/>
        <v/>
      </c>
      <c r="AK32" s="3" t="str">
        <f ca="1" t="shared" si="59"/>
        <v/>
      </c>
      <c r="AL32" s="3" t="str">
        <f ca="1" t="shared" si="59"/>
        <v/>
      </c>
      <c r="AM32" s="3" t="str">
        <f ca="1" t="shared" si="59"/>
        <v/>
      </c>
      <c r="AN32" s="3" t="str">
        <f ca="1" t="shared" si="59"/>
        <v/>
      </c>
      <c r="AO32" s="3" t="str">
        <f ca="1" t="shared" si="59"/>
        <v/>
      </c>
      <c r="AP32" s="3" t="str">
        <f ca="1" t="shared" si="59"/>
        <v/>
      </c>
      <c r="AQ32" s="3" t="str">
        <f ca="1" t="shared" si="59"/>
        <v/>
      </c>
      <c r="AR32" s="3" t="str">
        <f ca="1" t="shared" si="59"/>
        <v/>
      </c>
    </row>
    <row r="33" spans="1:44">
      <c r="A33" s="5">
        <v>2</v>
      </c>
      <c r="B33" s="5" t="s">
        <v>15</v>
      </c>
      <c r="C33" s="5">
        <v>102</v>
      </c>
      <c r="D33" s="5" t="s">
        <v>20</v>
      </c>
      <c r="E33" s="5" t="s">
        <v>21</v>
      </c>
      <c r="F33" s="5" t="s">
        <v>21</v>
      </c>
      <c r="G33" s="6">
        <v>45407</v>
      </c>
      <c r="H33" s="6" t="str">
        <f t="shared" si="5"/>
        <v>2024年04月</v>
      </c>
      <c r="I33" s="6">
        <v>45413</v>
      </c>
      <c r="J33" s="6" t="str">
        <f t="shared" si="6"/>
        <v>2024年05月</v>
      </c>
      <c r="K33" s="8">
        <f t="shared" si="1"/>
        <v>6</v>
      </c>
      <c r="L33" s="5"/>
      <c r="M33" s="3">
        <f ca="1" t="shared" si="29"/>
        <v>1</v>
      </c>
      <c r="N33" s="4" t="str">
        <f ca="1" t="shared" si="7"/>
        <v>已完成</v>
      </c>
      <c r="P33" s="3" t="str">
        <f ca="1" t="shared" ref="P33:AC33" si="60">IF(AND($M33=$M33,P$6=TODAY(),P$6&lt;=$I33,$M33&lt;=1),$M33,"")</f>
        <v/>
      </c>
      <c r="Q33" s="3" t="str">
        <f ca="1" t="shared" si="60"/>
        <v/>
      </c>
      <c r="R33" s="3" t="str">
        <f ca="1" t="shared" si="60"/>
        <v/>
      </c>
      <c r="S33" s="3" t="str">
        <f ca="1" t="shared" si="60"/>
        <v/>
      </c>
      <c r="T33" s="3" t="str">
        <f ca="1" t="shared" si="60"/>
        <v/>
      </c>
      <c r="U33" s="3" t="str">
        <f ca="1" t="shared" si="60"/>
        <v/>
      </c>
      <c r="V33" s="3" t="str">
        <f ca="1" t="shared" si="60"/>
        <v/>
      </c>
      <c r="W33" s="3" t="str">
        <f ca="1" t="shared" si="60"/>
        <v/>
      </c>
      <c r="X33" s="3" t="str">
        <f ca="1" t="shared" si="60"/>
        <v/>
      </c>
      <c r="Y33" s="3" t="str">
        <f ca="1" t="shared" si="60"/>
        <v/>
      </c>
      <c r="Z33" s="3" t="str">
        <f ca="1" t="shared" si="60"/>
        <v/>
      </c>
      <c r="AA33" s="3" t="str">
        <f ca="1" t="shared" si="60"/>
        <v/>
      </c>
      <c r="AB33" s="3" t="str">
        <f ca="1" t="shared" si="60"/>
        <v/>
      </c>
      <c r="AC33" s="3" t="str">
        <f ca="1" t="shared" si="60"/>
        <v/>
      </c>
      <c r="AD33" s="3" t="str">
        <f ca="1" t="shared" si="9"/>
        <v/>
      </c>
      <c r="AE33" s="3" t="str">
        <f ca="1" t="shared" ref="AE33:AR33" si="61">IF(AND($M33=$M33,AE$6=TODAY(),AE$6&lt;=$I33,$M33&lt;=1),$M33,"")</f>
        <v/>
      </c>
      <c r="AF33" s="3" t="str">
        <f ca="1" t="shared" si="61"/>
        <v/>
      </c>
      <c r="AG33" s="3" t="str">
        <f ca="1" t="shared" si="61"/>
        <v/>
      </c>
      <c r="AH33" s="3" t="str">
        <f ca="1" t="shared" si="61"/>
        <v/>
      </c>
      <c r="AI33" s="3" t="str">
        <f ca="1" t="shared" si="61"/>
        <v/>
      </c>
      <c r="AJ33" s="3" t="str">
        <f ca="1" t="shared" si="61"/>
        <v/>
      </c>
      <c r="AK33" s="3" t="str">
        <f ca="1" t="shared" si="61"/>
        <v/>
      </c>
      <c r="AL33" s="3" t="str">
        <f ca="1" t="shared" si="61"/>
        <v/>
      </c>
      <c r="AM33" s="3" t="str">
        <f ca="1" t="shared" si="61"/>
        <v/>
      </c>
      <c r="AN33" s="3" t="str">
        <f ca="1" t="shared" si="61"/>
        <v/>
      </c>
      <c r="AO33" s="3" t="str">
        <f ca="1" t="shared" si="61"/>
        <v/>
      </c>
      <c r="AP33" s="3" t="str">
        <f ca="1" t="shared" si="61"/>
        <v/>
      </c>
      <c r="AQ33" s="3" t="str">
        <f ca="1" t="shared" si="61"/>
        <v/>
      </c>
      <c r="AR33" s="3" t="str">
        <f ca="1" t="shared" si="61"/>
        <v/>
      </c>
    </row>
    <row r="34" spans="1:44">
      <c r="A34" s="5">
        <v>15</v>
      </c>
      <c r="B34" s="5" t="s">
        <v>19</v>
      </c>
      <c r="C34" s="5">
        <v>115</v>
      </c>
      <c r="D34" s="5" t="s">
        <v>20</v>
      </c>
      <c r="E34" s="5" t="s">
        <v>21</v>
      </c>
      <c r="F34" s="5" t="s">
        <v>21</v>
      </c>
      <c r="G34" s="6">
        <v>45407</v>
      </c>
      <c r="H34" s="6" t="str">
        <f t="shared" si="5"/>
        <v>2024年04月</v>
      </c>
      <c r="I34" s="6">
        <v>45413</v>
      </c>
      <c r="J34" s="6" t="str">
        <f t="shared" si="6"/>
        <v>2024年05月</v>
      </c>
      <c r="K34" s="8">
        <f t="shared" si="1"/>
        <v>6</v>
      </c>
      <c r="L34" s="5"/>
      <c r="M34" s="3">
        <f ca="1" t="shared" si="29"/>
        <v>1</v>
      </c>
      <c r="N34" s="4" t="str">
        <f ca="1" t="shared" si="7"/>
        <v>已完成</v>
      </c>
      <c r="P34" s="3" t="str">
        <f ca="1" t="shared" ref="P34:AC34" si="62">IF(AND($M34=$M34,P$6=TODAY(),P$6&lt;=$I34,$M34&lt;=1),$M34,"")</f>
        <v/>
      </c>
      <c r="Q34" s="3" t="str">
        <f ca="1" t="shared" si="62"/>
        <v/>
      </c>
      <c r="R34" s="3" t="str">
        <f ca="1" t="shared" si="62"/>
        <v/>
      </c>
      <c r="S34" s="3" t="str">
        <f ca="1" t="shared" si="62"/>
        <v/>
      </c>
      <c r="T34" s="3" t="str">
        <f ca="1" t="shared" si="62"/>
        <v/>
      </c>
      <c r="U34" s="3" t="str">
        <f ca="1" t="shared" si="62"/>
        <v/>
      </c>
      <c r="V34" s="3" t="str">
        <f ca="1" t="shared" si="62"/>
        <v/>
      </c>
      <c r="W34" s="3" t="str">
        <f ca="1" t="shared" si="62"/>
        <v/>
      </c>
      <c r="X34" s="3" t="str">
        <f ca="1" t="shared" si="62"/>
        <v/>
      </c>
      <c r="Y34" s="3" t="str">
        <f ca="1" t="shared" si="62"/>
        <v/>
      </c>
      <c r="Z34" s="3" t="str">
        <f ca="1" t="shared" si="62"/>
        <v/>
      </c>
      <c r="AA34" s="3" t="str">
        <f ca="1" t="shared" si="62"/>
        <v/>
      </c>
      <c r="AB34" s="3" t="str">
        <f ca="1" t="shared" si="62"/>
        <v/>
      </c>
      <c r="AC34" s="3" t="str">
        <f ca="1" t="shared" si="62"/>
        <v/>
      </c>
      <c r="AD34" s="3" t="str">
        <f ca="1" t="shared" si="9"/>
        <v/>
      </c>
      <c r="AE34" s="3" t="str">
        <f ca="1" t="shared" ref="AE34:AR34" si="63">IF(AND($M34=$M34,AE$6=TODAY(),AE$6&lt;=$I34,$M34&lt;=1),$M34,"")</f>
        <v/>
      </c>
      <c r="AF34" s="3" t="str">
        <f ca="1" t="shared" si="63"/>
        <v/>
      </c>
      <c r="AG34" s="3" t="str">
        <f ca="1" t="shared" si="63"/>
        <v/>
      </c>
      <c r="AH34" s="3" t="str">
        <f ca="1" t="shared" si="63"/>
        <v/>
      </c>
      <c r="AI34" s="3" t="str">
        <f ca="1" t="shared" si="63"/>
        <v/>
      </c>
      <c r="AJ34" s="3" t="str">
        <f ca="1" t="shared" si="63"/>
        <v/>
      </c>
      <c r="AK34" s="3" t="str">
        <f ca="1" t="shared" si="63"/>
        <v/>
      </c>
      <c r="AL34" s="3" t="str">
        <f ca="1" t="shared" si="63"/>
        <v/>
      </c>
      <c r="AM34" s="3" t="str">
        <f ca="1" t="shared" si="63"/>
        <v/>
      </c>
      <c r="AN34" s="3" t="str">
        <f ca="1" t="shared" si="63"/>
        <v/>
      </c>
      <c r="AO34" s="3" t="str">
        <f ca="1" t="shared" si="63"/>
        <v/>
      </c>
      <c r="AP34" s="3" t="str">
        <f ca="1" t="shared" si="63"/>
        <v/>
      </c>
      <c r="AQ34" s="3" t="str">
        <f ca="1" t="shared" si="63"/>
        <v/>
      </c>
      <c r="AR34" s="3" t="str">
        <f ca="1" t="shared" si="63"/>
        <v/>
      </c>
    </row>
    <row r="35" spans="1:44">
      <c r="A35" s="5">
        <v>19</v>
      </c>
      <c r="B35" s="5" t="s">
        <v>19</v>
      </c>
      <c r="C35" s="5">
        <v>119</v>
      </c>
      <c r="D35" s="5" t="s">
        <v>20</v>
      </c>
      <c r="E35" s="5" t="s">
        <v>21</v>
      </c>
      <c r="F35" s="5" t="s">
        <v>21</v>
      </c>
      <c r="G35" s="6">
        <v>45408</v>
      </c>
      <c r="H35" s="6" t="str">
        <f t="shared" si="5"/>
        <v>2024年04月</v>
      </c>
      <c r="I35" s="6">
        <v>45413</v>
      </c>
      <c r="J35" s="6" t="str">
        <f t="shared" si="6"/>
        <v>2024年05月</v>
      </c>
      <c r="K35" s="8">
        <f t="shared" si="1"/>
        <v>5</v>
      </c>
      <c r="L35" s="5"/>
      <c r="M35" s="3">
        <f ca="1" t="shared" si="29"/>
        <v>1</v>
      </c>
      <c r="N35" s="4" t="str">
        <f ca="1" t="shared" si="7"/>
        <v>已完成</v>
      </c>
      <c r="P35" s="3" t="str">
        <f ca="1" t="shared" ref="P35:AC35" si="64">IF(AND($M35=$M35,P$6=TODAY(),P$6&lt;=$I35,$M35&lt;=1),$M35,"")</f>
        <v/>
      </c>
      <c r="Q35" s="3" t="str">
        <f ca="1" t="shared" si="64"/>
        <v/>
      </c>
      <c r="R35" s="3" t="str">
        <f ca="1" t="shared" si="64"/>
        <v/>
      </c>
      <c r="S35" s="3" t="str">
        <f ca="1" t="shared" si="64"/>
        <v/>
      </c>
      <c r="T35" s="3" t="str">
        <f ca="1" t="shared" si="64"/>
        <v/>
      </c>
      <c r="U35" s="3" t="str">
        <f ca="1" t="shared" si="64"/>
        <v/>
      </c>
      <c r="V35" s="3" t="str">
        <f ca="1" t="shared" si="64"/>
        <v/>
      </c>
      <c r="W35" s="3" t="str">
        <f ca="1" t="shared" si="64"/>
        <v/>
      </c>
      <c r="X35" s="3" t="str">
        <f ca="1" t="shared" si="64"/>
        <v/>
      </c>
      <c r="Y35" s="3" t="str">
        <f ca="1" t="shared" si="64"/>
        <v/>
      </c>
      <c r="Z35" s="3" t="str">
        <f ca="1" t="shared" si="64"/>
        <v/>
      </c>
      <c r="AA35" s="3" t="str">
        <f ca="1" t="shared" si="64"/>
        <v/>
      </c>
      <c r="AB35" s="3" t="str">
        <f ca="1" t="shared" si="64"/>
        <v/>
      </c>
      <c r="AC35" s="3" t="str">
        <f ca="1" t="shared" si="64"/>
        <v/>
      </c>
      <c r="AD35" s="3" t="str">
        <f ca="1" t="shared" si="9"/>
        <v/>
      </c>
      <c r="AE35" s="3" t="str">
        <f ca="1" t="shared" ref="AE35:AR35" si="65">IF(AND($M35=$M35,AE$6=TODAY(),AE$6&lt;=$I35,$M35&lt;=1),$M35,"")</f>
        <v/>
      </c>
      <c r="AF35" s="3" t="str">
        <f ca="1" t="shared" si="65"/>
        <v/>
      </c>
      <c r="AG35" s="3" t="str">
        <f ca="1" t="shared" si="65"/>
        <v/>
      </c>
      <c r="AH35" s="3" t="str">
        <f ca="1" t="shared" si="65"/>
        <v/>
      </c>
      <c r="AI35" s="3" t="str">
        <f ca="1" t="shared" si="65"/>
        <v/>
      </c>
      <c r="AJ35" s="3" t="str">
        <f ca="1" t="shared" si="65"/>
        <v/>
      </c>
      <c r="AK35" s="3" t="str">
        <f ca="1" t="shared" si="65"/>
        <v/>
      </c>
      <c r="AL35" s="3" t="str">
        <f ca="1" t="shared" si="65"/>
        <v/>
      </c>
      <c r="AM35" s="3" t="str">
        <f ca="1" t="shared" si="65"/>
        <v/>
      </c>
      <c r="AN35" s="3" t="str">
        <f ca="1" t="shared" si="65"/>
        <v/>
      </c>
      <c r="AO35" s="3" t="str">
        <f ca="1" t="shared" si="65"/>
        <v/>
      </c>
      <c r="AP35" s="3" t="str">
        <f ca="1" t="shared" si="65"/>
        <v/>
      </c>
      <c r="AQ35" s="3" t="str">
        <f ca="1" t="shared" si="65"/>
        <v/>
      </c>
      <c r="AR35" s="3" t="str">
        <f ca="1" t="shared" si="65"/>
        <v/>
      </c>
    </row>
    <row r="36" spans="1:44">
      <c r="A36" s="5">
        <v>29</v>
      </c>
      <c r="B36" s="5" t="s">
        <v>19</v>
      </c>
      <c r="C36" s="5">
        <v>129</v>
      </c>
      <c r="D36" s="5" t="s">
        <v>20</v>
      </c>
      <c r="E36" s="5" t="s">
        <v>21</v>
      </c>
      <c r="F36" s="5" t="s">
        <v>21</v>
      </c>
      <c r="G36" s="6">
        <v>45408</v>
      </c>
      <c r="H36" s="6" t="str">
        <f t="shared" si="5"/>
        <v>2024年04月</v>
      </c>
      <c r="I36" s="6">
        <v>45413</v>
      </c>
      <c r="J36" s="6" t="str">
        <f t="shared" si="6"/>
        <v>2024年05月</v>
      </c>
      <c r="K36" s="8">
        <f t="shared" si="1"/>
        <v>5</v>
      </c>
      <c r="L36" s="5"/>
      <c r="M36" s="3">
        <f ca="1" t="shared" si="29"/>
        <v>1</v>
      </c>
      <c r="N36" s="4" t="str">
        <f ca="1" t="shared" si="7"/>
        <v>已完成</v>
      </c>
      <c r="P36" s="3" t="str">
        <f ca="1" t="shared" ref="P36:AC36" si="66">IF(AND($M36=$M36,P$6=TODAY(),P$6&lt;=$I36,$M36&lt;=1),$M36,"")</f>
        <v/>
      </c>
      <c r="Q36" s="3" t="str">
        <f ca="1" t="shared" si="66"/>
        <v/>
      </c>
      <c r="R36" s="3" t="str">
        <f ca="1" t="shared" si="66"/>
        <v/>
      </c>
      <c r="S36" s="3" t="str">
        <f ca="1" t="shared" si="66"/>
        <v/>
      </c>
      <c r="T36" s="3" t="str">
        <f ca="1" t="shared" si="66"/>
        <v/>
      </c>
      <c r="U36" s="3" t="str">
        <f ca="1" t="shared" si="66"/>
        <v/>
      </c>
      <c r="V36" s="3" t="str">
        <f ca="1" t="shared" si="66"/>
        <v/>
      </c>
      <c r="W36" s="3" t="str">
        <f ca="1" t="shared" si="66"/>
        <v/>
      </c>
      <c r="X36" s="3" t="str">
        <f ca="1" t="shared" si="66"/>
        <v/>
      </c>
      <c r="Y36" s="3" t="str">
        <f ca="1" t="shared" si="66"/>
        <v/>
      </c>
      <c r="Z36" s="3" t="str">
        <f ca="1" t="shared" si="66"/>
        <v/>
      </c>
      <c r="AA36" s="3" t="str">
        <f ca="1" t="shared" si="66"/>
        <v/>
      </c>
      <c r="AB36" s="3" t="str">
        <f ca="1" t="shared" si="66"/>
        <v/>
      </c>
      <c r="AC36" s="3" t="str">
        <f ca="1" t="shared" si="66"/>
        <v/>
      </c>
      <c r="AD36" s="3" t="str">
        <f ca="1" t="shared" si="9"/>
        <v/>
      </c>
      <c r="AE36" s="3" t="str">
        <f ca="1" t="shared" ref="AE36:AR36" si="67">IF(AND($M36=$M36,AE$6=TODAY(),AE$6&lt;=$I36,$M36&lt;=1),$M36,"")</f>
        <v/>
      </c>
      <c r="AF36" s="3" t="str">
        <f ca="1" t="shared" si="67"/>
        <v/>
      </c>
      <c r="AG36" s="3" t="str">
        <f ca="1" t="shared" si="67"/>
        <v/>
      </c>
      <c r="AH36" s="3" t="str">
        <f ca="1" t="shared" si="67"/>
        <v/>
      </c>
      <c r="AI36" s="3" t="str">
        <f ca="1" t="shared" si="67"/>
        <v/>
      </c>
      <c r="AJ36" s="3" t="str">
        <f ca="1" t="shared" si="67"/>
        <v/>
      </c>
      <c r="AK36" s="3" t="str">
        <f ca="1" t="shared" si="67"/>
        <v/>
      </c>
      <c r="AL36" s="3" t="str">
        <f ca="1" t="shared" si="67"/>
        <v/>
      </c>
      <c r="AM36" s="3" t="str">
        <f ca="1" t="shared" si="67"/>
        <v/>
      </c>
      <c r="AN36" s="3" t="str">
        <f ca="1" t="shared" si="67"/>
        <v/>
      </c>
      <c r="AO36" s="3" t="str">
        <f ca="1" t="shared" si="67"/>
        <v/>
      </c>
      <c r="AP36" s="3" t="str">
        <f ca="1" t="shared" si="67"/>
        <v/>
      </c>
      <c r="AQ36" s="3" t="str">
        <f ca="1" t="shared" si="67"/>
        <v/>
      </c>
      <c r="AR36" s="3" t="str">
        <f ca="1" t="shared" si="67"/>
        <v/>
      </c>
    </row>
    <row r="37" spans="1:44">
      <c r="A37" s="5">
        <v>9</v>
      </c>
      <c r="B37" s="5" t="s">
        <v>18</v>
      </c>
      <c r="C37" s="5">
        <v>109</v>
      </c>
      <c r="D37" s="5" t="s">
        <v>22</v>
      </c>
      <c r="E37" s="5" t="s">
        <v>23</v>
      </c>
      <c r="F37" s="5" t="s">
        <v>23</v>
      </c>
      <c r="G37" s="6">
        <v>45400</v>
      </c>
      <c r="H37" s="6" t="str">
        <f t="shared" si="5"/>
        <v>2024年04月</v>
      </c>
      <c r="I37" s="6">
        <v>45423</v>
      </c>
      <c r="J37" s="6" t="str">
        <f t="shared" si="6"/>
        <v>2024年05月</v>
      </c>
      <c r="K37" s="8">
        <f t="shared" si="1"/>
        <v>23</v>
      </c>
      <c r="L37" s="5"/>
      <c r="M37" s="3">
        <f ca="1" t="shared" si="29"/>
        <v>0.739130434782609</v>
      </c>
      <c r="N37" s="4" t="str">
        <f ca="1" t="shared" si="7"/>
        <v>进行中</v>
      </c>
      <c r="P37" s="3" t="str">
        <f ca="1" t="shared" ref="P37:AC37" si="68">IF(AND($M37=$M37,P$6=TODAY(),P$6&lt;=$I37,$M37&lt;=1),$M37,"")</f>
        <v/>
      </c>
      <c r="Q37" s="3" t="str">
        <f ca="1" t="shared" si="68"/>
        <v/>
      </c>
      <c r="R37" s="3" t="str">
        <f ca="1" t="shared" si="68"/>
        <v/>
      </c>
      <c r="S37" s="3" t="str">
        <f ca="1" t="shared" si="68"/>
        <v/>
      </c>
      <c r="T37" s="3" t="str">
        <f ca="1" t="shared" si="68"/>
        <v/>
      </c>
      <c r="U37" s="3" t="str">
        <f ca="1" t="shared" si="68"/>
        <v/>
      </c>
      <c r="V37" s="3" t="str">
        <f ca="1" t="shared" si="68"/>
        <v/>
      </c>
      <c r="W37" s="3" t="str">
        <f ca="1" t="shared" si="68"/>
        <v/>
      </c>
      <c r="X37" s="3" t="str">
        <f ca="1" t="shared" si="68"/>
        <v/>
      </c>
      <c r="Y37" s="3" t="str">
        <f ca="1" t="shared" si="68"/>
        <v/>
      </c>
      <c r="Z37" s="3" t="str">
        <f ca="1" t="shared" si="68"/>
        <v/>
      </c>
      <c r="AA37" s="3" t="str">
        <f ca="1" t="shared" si="68"/>
        <v/>
      </c>
      <c r="AB37" s="3" t="str">
        <f ca="1" t="shared" si="68"/>
        <v/>
      </c>
      <c r="AC37" s="3" t="str">
        <f ca="1" t="shared" si="68"/>
        <v/>
      </c>
      <c r="AD37" s="3">
        <f ca="1" t="shared" si="9"/>
        <v>0.739130434782609</v>
      </c>
      <c r="AE37" s="3" t="str">
        <f ca="1" t="shared" ref="AE37:AR37" si="69">IF(AND($M37=$M37,AE$6=TODAY(),AE$6&lt;=$I37,$M37&lt;=1),$M37,"")</f>
        <v/>
      </c>
      <c r="AF37" s="3" t="str">
        <f ca="1" t="shared" si="69"/>
        <v/>
      </c>
      <c r="AG37" s="3" t="str">
        <f ca="1" t="shared" si="69"/>
        <v/>
      </c>
      <c r="AH37" s="3" t="str">
        <f ca="1" t="shared" si="69"/>
        <v/>
      </c>
      <c r="AI37" s="3" t="str">
        <f ca="1" t="shared" si="69"/>
        <v/>
      </c>
      <c r="AJ37" s="3" t="str">
        <f ca="1" t="shared" si="69"/>
        <v/>
      </c>
      <c r="AK37" s="3" t="str">
        <f ca="1" t="shared" si="69"/>
        <v/>
      </c>
      <c r="AL37" s="3" t="str">
        <f ca="1" t="shared" si="69"/>
        <v/>
      </c>
      <c r="AM37" s="3" t="str">
        <f ca="1" t="shared" si="69"/>
        <v/>
      </c>
      <c r="AN37" s="3" t="str">
        <f ca="1" t="shared" si="69"/>
        <v/>
      </c>
      <c r="AO37" s="3" t="str">
        <f ca="1" t="shared" si="69"/>
        <v/>
      </c>
      <c r="AP37" s="3" t="str">
        <f ca="1" t="shared" si="69"/>
        <v/>
      </c>
      <c r="AQ37" s="3" t="str">
        <f ca="1" t="shared" si="69"/>
        <v/>
      </c>
      <c r="AR37" s="3" t="str">
        <f ca="1" t="shared" si="69"/>
        <v/>
      </c>
    </row>
    <row r="38" spans="1:44">
      <c r="A38" s="5">
        <v>3</v>
      </c>
      <c r="B38" s="5" t="s">
        <v>19</v>
      </c>
      <c r="C38" s="5">
        <v>103</v>
      </c>
      <c r="D38" s="5" t="s">
        <v>22</v>
      </c>
      <c r="E38" s="5" t="s">
        <v>23</v>
      </c>
      <c r="F38" s="5" t="s">
        <v>23</v>
      </c>
      <c r="G38" s="6">
        <v>45408</v>
      </c>
      <c r="H38" s="6" t="str">
        <f t="shared" si="5"/>
        <v>2024年04月</v>
      </c>
      <c r="I38" s="6">
        <v>45413</v>
      </c>
      <c r="J38" s="6" t="str">
        <f t="shared" si="6"/>
        <v>2024年05月</v>
      </c>
      <c r="K38" s="8">
        <f t="shared" si="1"/>
        <v>5</v>
      </c>
      <c r="L38" s="5"/>
      <c r="M38" s="3">
        <f ca="1" t="shared" si="29"/>
        <v>1</v>
      </c>
      <c r="N38" s="4" t="str">
        <f ca="1" t="shared" si="7"/>
        <v>已完成</v>
      </c>
      <c r="P38" s="3" t="str">
        <f ca="1" t="shared" ref="P38:AC38" si="70">IF(AND($M38=$M38,P$6=TODAY(),P$6&lt;=$I38,$M38&lt;=1),$M38,"")</f>
        <v/>
      </c>
      <c r="Q38" s="3" t="str">
        <f ca="1" t="shared" si="70"/>
        <v/>
      </c>
      <c r="R38" s="3" t="str">
        <f ca="1" t="shared" si="70"/>
        <v/>
      </c>
      <c r="S38" s="3" t="str">
        <f ca="1" t="shared" si="70"/>
        <v/>
      </c>
      <c r="T38" s="3" t="str">
        <f ca="1" t="shared" si="70"/>
        <v/>
      </c>
      <c r="U38" s="3" t="str">
        <f ca="1" t="shared" si="70"/>
        <v/>
      </c>
      <c r="V38" s="3" t="str">
        <f ca="1" t="shared" si="70"/>
        <v/>
      </c>
      <c r="W38" s="3" t="str">
        <f ca="1" t="shared" si="70"/>
        <v/>
      </c>
      <c r="X38" s="3" t="str">
        <f ca="1" t="shared" si="70"/>
        <v/>
      </c>
      <c r="Y38" s="3" t="str">
        <f ca="1" t="shared" si="70"/>
        <v/>
      </c>
      <c r="Z38" s="3" t="str">
        <f ca="1" t="shared" si="70"/>
        <v/>
      </c>
      <c r="AA38" s="3" t="str">
        <f ca="1" t="shared" si="70"/>
        <v/>
      </c>
      <c r="AB38" s="3" t="str">
        <f ca="1" t="shared" si="70"/>
        <v/>
      </c>
      <c r="AC38" s="3" t="str">
        <f ca="1" t="shared" si="70"/>
        <v/>
      </c>
      <c r="AD38" s="3" t="str">
        <f ca="1" t="shared" si="9"/>
        <v/>
      </c>
      <c r="AE38" s="3" t="str">
        <f ca="1" t="shared" ref="AE38:AR38" si="71">IF(AND($M38=$M38,AE$6=TODAY(),AE$6&lt;=$I38,$M38&lt;=1),$M38,"")</f>
        <v/>
      </c>
      <c r="AF38" s="3" t="str">
        <f ca="1" t="shared" si="71"/>
        <v/>
      </c>
      <c r="AG38" s="3" t="str">
        <f ca="1" t="shared" si="71"/>
        <v/>
      </c>
      <c r="AH38" s="3" t="str">
        <f ca="1" t="shared" si="71"/>
        <v/>
      </c>
      <c r="AI38" s="3" t="str">
        <f ca="1" t="shared" si="71"/>
        <v/>
      </c>
      <c r="AJ38" s="3" t="str">
        <f ca="1" t="shared" si="71"/>
        <v/>
      </c>
      <c r="AK38" s="3" t="str">
        <f ca="1" t="shared" si="71"/>
        <v/>
      </c>
      <c r="AL38" s="3" t="str">
        <f ca="1" t="shared" si="71"/>
        <v/>
      </c>
      <c r="AM38" s="3" t="str">
        <f ca="1" t="shared" si="71"/>
        <v/>
      </c>
      <c r="AN38" s="3" t="str">
        <f ca="1" t="shared" si="71"/>
        <v/>
      </c>
      <c r="AO38" s="3" t="str">
        <f ca="1" t="shared" si="71"/>
        <v/>
      </c>
      <c r="AP38" s="3" t="str">
        <f ca="1" t="shared" si="71"/>
        <v/>
      </c>
      <c r="AQ38" s="3" t="str">
        <f ca="1" t="shared" si="71"/>
        <v/>
      </c>
      <c r="AR38" s="3" t="str">
        <f ca="1" t="shared" si="71"/>
        <v/>
      </c>
    </row>
    <row r="39" spans="1:44">
      <c r="A39" s="5">
        <v>6</v>
      </c>
      <c r="B39" s="5" t="s">
        <v>18</v>
      </c>
      <c r="C39" s="5">
        <v>106</v>
      </c>
      <c r="D39" s="5" t="s">
        <v>22</v>
      </c>
      <c r="E39" s="5" t="s">
        <v>23</v>
      </c>
      <c r="F39" s="5" t="s">
        <v>23</v>
      </c>
      <c r="G39" s="6">
        <v>45408</v>
      </c>
      <c r="H39" s="6" t="str">
        <f t="shared" si="5"/>
        <v>2024年04月</v>
      </c>
      <c r="I39" s="6">
        <v>45413</v>
      </c>
      <c r="J39" s="6" t="str">
        <f t="shared" si="6"/>
        <v>2024年05月</v>
      </c>
      <c r="K39" s="8">
        <f t="shared" si="1"/>
        <v>5</v>
      </c>
      <c r="L39" s="5"/>
      <c r="M39" s="3">
        <f ca="1" t="shared" si="29"/>
        <v>1</v>
      </c>
      <c r="N39" s="4" t="str">
        <f ca="1" t="shared" si="7"/>
        <v>已完成</v>
      </c>
      <c r="P39" s="3" t="str">
        <f ca="1" t="shared" ref="P39:AC39" si="72">IF(AND($M39=$M39,P$6=TODAY(),P$6&lt;=$I39,$M39&lt;=1),$M39,"")</f>
        <v/>
      </c>
      <c r="Q39" s="3" t="str">
        <f ca="1" t="shared" si="72"/>
        <v/>
      </c>
      <c r="R39" s="3" t="str">
        <f ca="1" t="shared" si="72"/>
        <v/>
      </c>
      <c r="S39" s="3" t="str">
        <f ca="1" t="shared" si="72"/>
        <v/>
      </c>
      <c r="T39" s="3" t="str">
        <f ca="1" t="shared" si="72"/>
        <v/>
      </c>
      <c r="U39" s="3" t="str">
        <f ca="1" t="shared" si="72"/>
        <v/>
      </c>
      <c r="V39" s="3" t="str">
        <f ca="1" t="shared" si="72"/>
        <v/>
      </c>
      <c r="W39" s="3" t="str">
        <f ca="1" t="shared" si="72"/>
        <v/>
      </c>
      <c r="X39" s="3" t="str">
        <f ca="1" t="shared" si="72"/>
        <v/>
      </c>
      <c r="Y39" s="3" t="str">
        <f ca="1" t="shared" si="72"/>
        <v/>
      </c>
      <c r="Z39" s="3" t="str">
        <f ca="1" t="shared" si="72"/>
        <v/>
      </c>
      <c r="AA39" s="3" t="str">
        <f ca="1" t="shared" si="72"/>
        <v/>
      </c>
      <c r="AB39" s="3" t="str">
        <f ca="1" t="shared" si="72"/>
        <v/>
      </c>
      <c r="AC39" s="3" t="str">
        <f ca="1" t="shared" si="72"/>
        <v/>
      </c>
      <c r="AD39" s="3" t="str">
        <f ca="1" t="shared" si="9"/>
        <v/>
      </c>
      <c r="AE39" s="3" t="str">
        <f ca="1" t="shared" ref="AE39:AR39" si="73">IF(AND($M39=$M39,AE$6=TODAY(),AE$6&lt;=$I39,$M39&lt;=1),$M39,"")</f>
        <v/>
      </c>
      <c r="AF39" s="3" t="str">
        <f ca="1" t="shared" si="73"/>
        <v/>
      </c>
      <c r="AG39" s="3" t="str">
        <f ca="1" t="shared" si="73"/>
        <v/>
      </c>
      <c r="AH39" s="3" t="str">
        <f ca="1" t="shared" si="73"/>
        <v/>
      </c>
      <c r="AI39" s="3" t="str">
        <f ca="1" t="shared" si="73"/>
        <v/>
      </c>
      <c r="AJ39" s="3" t="str">
        <f ca="1" t="shared" si="73"/>
        <v/>
      </c>
      <c r="AK39" s="3" t="str">
        <f ca="1" t="shared" si="73"/>
        <v/>
      </c>
      <c r="AL39" s="3" t="str">
        <f ca="1" t="shared" si="73"/>
        <v/>
      </c>
      <c r="AM39" s="3" t="str">
        <f ca="1" t="shared" si="73"/>
        <v/>
      </c>
      <c r="AN39" s="3" t="str">
        <f ca="1" t="shared" si="73"/>
        <v/>
      </c>
      <c r="AO39" s="3" t="str">
        <f ca="1" t="shared" si="73"/>
        <v/>
      </c>
      <c r="AP39" s="3" t="str">
        <f ca="1" t="shared" si="73"/>
        <v/>
      </c>
      <c r="AQ39" s="3" t="str">
        <f ca="1" t="shared" si="73"/>
        <v/>
      </c>
      <c r="AR39" s="3" t="str">
        <f ca="1" t="shared" si="73"/>
        <v/>
      </c>
    </row>
  </sheetData>
  <conditionalFormatting sqref="M6:M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{a7ccd17a-798c-4092-9b68-01a64d2765d6}</x14:id>
        </ext>
      </extLst>
    </cfRule>
  </conditionalFormatting>
  <conditionalFormatting sqref="$A7:$XFD39">
    <cfRule type="expression" dxfId="12" priority="1">
      <formula>$D7&lt;&gt;$D6</formula>
    </cfRule>
  </conditionalFormatting>
  <conditionalFormatting sqref="P7:AR39">
    <cfRule type="expression" dxfId="13" priority="2">
      <formula>AND(P$6=TODAY(),$G7&lt;TODAY(),TODAY()&lt;=$I7)</formula>
    </cfRule>
    <cfRule type="expression" dxfId="14" priority="3">
      <formula>AND($G7&lt;=P$6,P$6&lt;TODAY(),P$6&lt;=$I7)</formula>
    </cfRule>
    <cfRule type="expression" dxfId="15" priority="6">
      <formula>AND($G7&lt;=P$6,P$6&lt;=$I7)</formula>
    </cfRule>
  </conditionalFormatting>
  <pageMargins left="0.75" right="0.75" top="1" bottom="1" header="0.5" footer="0.5"/>
  <pageSetup paperSize="9" orientation="portrait"/>
  <headerFooter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ccd17a-798c-4092-9b68-01a64d2765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M6:M1048576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Program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2024-05-02T01:51:00Z</dcterms:created>
  <dcterms:modified xsi:type="dcterms:W3CDTF">2024-05-05T09:29:47Z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A048ED103E9644ED8E6668087207BEF3_13</vt:lpwstr>
  </property>
  <property fmtid="{D5CDD505-2E9C-101B-9397-08002B2CF9AE}" pid="3" name="KSOProductBuildVer">
    <vt:lpwstr>2052-12.1.0.16729</vt:lpwstr>
  </property>
  <property fmtid="{D5CDD505-2E9C-101B-9397-08002B2CF9AE}" pid="4" name="KSOReadingLayout">
    <vt:bool>false</vt:bool>
  </property>
</Properties>
</file>