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Variables!$A$2:$AA$74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0" i="2" l="1"/>
  <c r="N49" i="2"/>
  <c r="N38" i="2"/>
  <c r="N27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<sst xmlns="http://schemas.openxmlformats.org/spreadsheetml/2006/main" count="2314" uniqueCount="736">
  <si>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</si>
  <si>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</si>
  <si>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</si>
  <si>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</si>
  <si>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</si>
  <si>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</si>
  <si>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</si>
  <si>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</si>
  <si>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</si>
  <si>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</si>
  <si>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</si>
  <si>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</si>
  <si>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</si>
  <si>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</si>
  <si>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</si>
  <si>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</si>
  <si>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</si>
  <si>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</si>
  <si>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</si>
  <si>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</si>
  <si>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</si>
  <si>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</si>
  <si>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</si>
  <si>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</si>
  <si>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</si>
  <si>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</si>
  <si>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</si>
  <si>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</si>
  <si>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</si>
  <si>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</si>
  <si>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</si>
  <si>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</si>
  <si>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</si>
  <si>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</si>
  <si>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</si>
  <si>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</si>
  <si>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</si>
  <si>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</si>
  <si>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</si>
  <si>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</si>
  <si>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</si>
  <si>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</si>
  <si>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</si>
  <si>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</si>
  <si>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</si>
  <si>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</si>
  <si>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</si>
  <si>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</si>
  <si>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</si>
  <si>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</si>
  <si>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</si>
  <si>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</si>
  <si>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</si>
  <si>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</si>
  <si>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</si>
  <si>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</si>
  <si>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</si>
  <si>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</si>
  <si>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</si>
  <si>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</si>
  <si>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</si>
  <si>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</si>
  <si>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</si>
  <si>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</si>
  <si>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</si>
  <si>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</si>
  <si>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</si>
  <si>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</si>
  <si>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</si>
  <si>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</si>
  <si>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</si>
  <si>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</si>
  <si>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</si>
  <si>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</si>
  <si>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</si>
  <si>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</si>
  <si>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</si>
  <si>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</si>
  <si>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</si>
  <si>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</si>
  <si>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</si>
  <si>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</si>
  <si>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</si>
  <si>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</si>
  <si>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</si>
  <si>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</si>
  <si>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</si>
  <si>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</si>
  <si>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</si>
  <si>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</si>
  <si>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</si>
  <si>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</si>
  <si>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</si>
  <si>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</si>
  <si>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</si>
  <si>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</si>
  <si>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</si>
  <si>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</si>
  <si>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</si>
  <si>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</si>
  <si>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</si>
  <si>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</si>
  <si>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</si>
  <si>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</si>
  <si>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</si>
  <si>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</si>
  <si>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</si>
  <si>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</si>
  <si>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</si>
  <si>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</si>
  <si>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</si>
  <si>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</si>
  <si>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</si>
  <si>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</si>
  <si>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</si>
  <si>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</si>
  <si>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</si>
  <si>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</si>
  <si>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</si>
  <si>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</si>
  <si>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</si>
  <si>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</si>
  <si>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</si>
  <si>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</si>
  <si>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</si>
  <si>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</si>
  <si>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</si>
  <si>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</si>
  <si>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</si>
  <si>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</si>
  <si>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</si>
  <si>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</si>
  <si>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</si>
  <si>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</si>
  <si>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</si>
  <si>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</si>
  <si>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</si>
  <si>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</si>
  <si>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</si>
  <si>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</si>
  <si>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</si>
  <si>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</si>
  <si>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</si>
  <si>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</si>
  <si>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</si>
  <si>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</si>
  <si>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</si>
  <si>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</si>
  <si>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</si>
  <si>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</si>
  <si>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</si>
  <si>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</si>
  <si>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</si>
  <si>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</si>
  <si>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</si>
  <si>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</si>
  <si>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</si>
  <si>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</si>
  <si>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</si>
  <si>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</si>
  <si>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</si>
  <si>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</si>
  <si>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</si>
  <si>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</si>
  <si>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</si>
  <si>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</si>
  <si>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</si>
  <si>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</si>
  <si>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</si>
  <si>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</si>
  <si>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</si>
  <si>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</si>
  <si>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</si>
  <si>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</si>
  <si>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</si>
  <si>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</si>
  <si>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</si>
  <si>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</si>
  <si>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</si>
  <si>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</si>
  <si>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</si>
  <si>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</si>
  <si>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</si>
  <si>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</si>
  <si>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</si>
  <si>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</si>
  <si>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</si>
  <si>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</si>
  <si>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</si>
  <si>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</si>
  <si>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</si>
  <si>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</si>
  <si>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</si>
  <si>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</si>
  <si>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</si>
  <si>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</si>
  <si>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</si>
  <si>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</si>
  <si>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</si>
  <si>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</si>
  <si>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</si>
  <si>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</si>
  <si>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</si>
  <si>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</si>
  <si>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</si>
  <si>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</si>
  <si>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</si>
  <si>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</si>
  <si>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</si>
  <si>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</si>
  <si>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</si>
  <si>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</si>
  <si>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</si>
  <si>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</si>
  <si>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</si>
  <si>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</si>
  <si>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</si>
  <si>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</si>
  <si>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</si>
  <si>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</si>
  <si>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</si>
  <si>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</si>
  <si>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</si>
  <si>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</si>
  <si>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</si>
  <si>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</si>
  <si>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</si>
  <si>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</si>
  <si>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</si>
  <si>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</si>
  <si>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</si>
  <si>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</si>
  <si>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</si>
  <si>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</si>
  <si>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</si>
  <si>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</si>
  <si>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</si>
  <si>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</si>
  <si>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</si>
  <si>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</si>
  <si>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</si>
  <si>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</si>
  <si>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</si>
  <si>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</si>
  <si>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</si>
  <si>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</si>
  <si>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</si>
  <si>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</si>
  <si>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</si>
  <si>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</si>
  <si>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</si>
  <si>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</si>
  <si>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</si>
  <si>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</si>
  <si>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</si>
  <si>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</si>
  <si>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</si>
  <si>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</si>
  <si>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</si>
  <si>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</si>
  <si>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</si>
  <si>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</si>
  <si>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</si>
  <si>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</si>
  <si>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</si>
  <si>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</si>
  <si>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</si>
  <si>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</si>
  <si>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</si>
  <si>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</si>
  <si>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</si>
  <si>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</si>
  <si>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</si>
  <si>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</si>
  <si>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</si>
  <si>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</si>
  <si>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</si>
  <si>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</si>
  <si>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</si>
  <si>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</si>
  <si>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</si>
  <si>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</si>
  <si>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</si>
  <si>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</si>
  <si>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</si>
  <si>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</si>
  <si>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</si>
  <si>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</si>
  <si>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</si>
  <si>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</si>
  <si>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</si>
  <si>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</si>
  <si>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</si>
  <si>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</si>
  <si>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</si>
  <si>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</si>
  <si>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</si>
  <si>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</si>
  <si>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</si>
  <si>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</si>
  <si>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</si>
  <si>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</si>
  <si>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</si>
  <si>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</si>
  <si>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</si>
  <si>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</si>
  <si>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</si>
  <si>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</si>
  <si>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</si>
  <si>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</si>
  <si>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</si>
  <si>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</si>
  <si>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</si>
  <si>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</si>
  <si>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</si>
  <si>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</si>
  <si>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</si>
  <si>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</si>
  <si>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</si>
  <si>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</si>
  <si>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</si>
  <si>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</si>
  <si>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</si>
  <si>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</si>
  <si>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</si>
  <si>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</si>
  <si>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</si>
  <si>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</si>
  <si>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</si>
  <si>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</si>
  <si>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</si>
  <si>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</si>
  <si>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</si>
  <si>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</si>
  <si>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</si>
  <si>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</si>
  <si>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</si>
  <si>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</si>
  <si>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</si>
  <si>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</si>
  <si>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</si>
  <si>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</si>
  <si>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</si>
  <si>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</si>
  <si>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</si>
  <si>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</si>
  <si>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</si>
  <si>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</si>
  <si>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</si>
  <si>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</si>
  <si>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</si>
  <si>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</si>
  <si>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</si>
  <si>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</si>
  <si>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</si>
  <si>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</si>
  <si>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</si>
  <si>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</si>
  <si>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</si>
  <si>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</si>
  <si>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</si>
  <si>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</si>
  <si>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</si>
  <si>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</si>
  <si>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</si>
  <si>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</si>
  <si>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</si>
  <si>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</si>
  <si>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</si>
  <si>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</si>
  <si>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</si>
  <si>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</si>
  <si>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</si>
  <si>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</si>
  <si>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</si>
  <si>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</si>
  <si>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</si>
  <si>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</si>
  <si>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</si>
  <si>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</si>
  <si>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</si>
  <si>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</si>
  <si>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</si>
  <si>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</si>
  <si>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</si>
  <si>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</si>
  <si>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</si>
  <si>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</si>
  <si>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</si>
  <si>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</si>
  <si>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</si>
  <si>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</si>
  <si>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</si>
  <si>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</si>
  <si>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</si>
  <si>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</si>
  <si>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</si>
  <si>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</si>
  <si>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</si>
  <si>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</si>
  <si>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</si>
  <si>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</si>
  <si>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</si>
  <si>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</si>
  <si>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</si>
  <si>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</si>
  <si>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</si>
  <si>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</si>
  <si>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</si>
  <si>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</si>
  <si>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</si>
  <si>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</si>
  <si>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</si>
  <si>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</si>
  <si>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</si>
  <si>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</si>
  <si>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</si>
  <si>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</si>
  <si>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</si>
  <si>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</si>
  <si>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</si>
  <si>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</si>
  <si>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</si>
  <si>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</si>
  <si>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</si>
  <si>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</si>
  <si>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</si>
  <si>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</si>
  <si>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</si>
  <si>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</si>
  <si>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</si>
  <si>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</si>
  <si>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</si>
  <si>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</si>
  <si>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</si>
  <si>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</si>
  <si>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</si>
  <si>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</si>
  <si>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</si>
  <si>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</si>
  <si>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</si>
  <si>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</si>
  <si>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</si>
  <si>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</si>
  <si>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</si>
  <si>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</si>
  <si>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</si>
  <si>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</si>
  <si>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</si>
  <si>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</si>
  <si>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</si>
  <si>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</si>
  <si>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</si>
  <si>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</si>
  <si>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</si>
  <si>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</si>
  <si>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</si>
  <si>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</si>
  <si>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</si>
  <si>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</si>
  <si>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</si>
  <si>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</si>
  <si>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</si>
  <si>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</si>
  <si>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</si>
  <si>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</si>
  <si>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</si>
  <si>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</si>
  <si>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</si>
  <si>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</si>
  <si>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</si>
  <si>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</si>
  <si>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</si>
  <si>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</si>
  <si>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</si>
  <si>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</si>
  <si>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</si>
  <si>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</si>
  <si>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</si>
  <si>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</si>
  <si>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</si>
  <si>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</si>
  <si>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</si>
  <si>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</si>
  <si>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</si>
  <si>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</si>
  <si>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</si>
  <si>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</si>
  <si>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</si>
  <si>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</si>
  <si>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</si>
  <si>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</si>
  <si>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</si>
  <si>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</si>
  <si>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</si>
  <si>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</si>
  <si>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</si>
  <si>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</si>
  <si>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</si>
  <si>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</si>
  <si>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</si>
  <si>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</si>
  <si>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</si>
  <si>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</si>
  <si>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</si>
  <si>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</si>
  <si>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</si>
  <si>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</si>
  <si>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</si>
  <si>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</si>
  <si>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</si>
  <si>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</si>
  <si>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</si>
  <si>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</si>
  <si>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</si>
  <si>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</si>
  <si>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</si>
  <si>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</si>
  <si>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</si>
  <si>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</si>
  <si>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</si>
  <si>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</si>
  <si>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</si>
  <si>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</si>
  <si>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</si>
  <si>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</si>
  <si>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</si>
  <si>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</si>
  <si>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</si>
  <si>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</si>
  <si>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</si>
  <si>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</si>
  <si>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</si>
  <si>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</si>
  <si>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</si>
  <si>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</si>
  <si>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</si>
  <si>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</si>
  <si>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</si>
  <si>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</si>
  <si>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</si>
  <si>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</si>
  <si>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</si>
  <si>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</si>
  <si>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</si>
  <si>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</si>
  <si>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</si>
  <si>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</si>
  <si>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</si>
  <si>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</si>
  <si>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</si>
  <si>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</si>
  <si>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</si>
  <si>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</si>
  <si>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</si>
  <si>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</si>
  <si>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</si>
  <si>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</si>
  <si>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</si>
  <si>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</si>
  <si>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</si>
  <si>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</si>
  <si>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</si>
  <si>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</si>
  <si>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</si>
  <si>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</si>
  <si>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</si>
  <si>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</si>
  <si>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</si>
  <si>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</si>
  <si>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</si>
  <si>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</si>
  <si>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</si>
  <si>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</si>
  <si>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</si>
  <si>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</si>
  <si>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</si>
  <si>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</si>
  <si>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</si>
  <si>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</si>
  <si>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</si>
  <si>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</si>
  <si>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</si>
  <si>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</si>
  <si>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</si>
  <si>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</si>
  <si>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</si>
  <si>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</si>
  <si>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</si>
  <si>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</si>
  <si>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</si>
  <si>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</si>
  <si>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</si>
  <si>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</si>
  <si>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</si>
  <si>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</si>
  <si>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</si>
  <si>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</si>
  <si>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</si>
  <si>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</si>
  <si>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</si>
  <si>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</si>
  <si>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</si>
  <si>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</si>
  <si>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</si>
  <si>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</si>
  <si>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</si>
  <si>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</si>
  <si>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</si>
  <si>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</si>
  <si>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</si>
  <si>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</si>
  <si>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</si>
  <si>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</si>
  <si>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</si>
  <si>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</si>
  <si>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</si>
  <si>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</si>
  <si>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</si>
  <si>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</si>
  <si>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</si>
  <si>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</si>
  <si>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</si>
  <si>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</si>
  <si>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Taxonomy Identifier</t>
  </si>
  <si>
    <t>total_site_energy_intensity</t>
  </si>
  <si>
    <t>Machine Name thats Link to Dencity Taxonomy</t>
  </si>
  <si>
    <t>Temp</t>
  </si>
  <si>
    <t>Total Site Energy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</si>
  <si>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</si>
  <si>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</si>
  <si>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</si>
  <si>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</si>
  <si>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</si>
  <si>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</si>
  <si>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</si>
  <si>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</si>
  <si>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</si>
  <si>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</si>
  <si>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</si>
  <si>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</si>
  <si>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</si>
  <si>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</si>
  <si>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</si>
  <si>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</si>
  <si>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</si>
  <si>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</si>
  <si>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</si>
  <si>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</si>
  <si>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</si>
  <si>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</si>
  <si>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</si>
  <si>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</si>
  <si>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</si>
  <si>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</si>
  <si>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</si>
  <si>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</si>
  <si>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</si>
  <si>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</si>
  <si>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</si>
  <si>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</si>
  <si>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../analysis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</si>
  <si>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</si>
  <si>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</si>
  <si>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</si>
  <si>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</si>
  <si>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</si>
  <si>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>Burner Efficiency (fractional)</t>
  </si>
  <si>
    <t>eff</t>
  </si>
  <si>
    <t>2013-01-1</t>
  </si>
  <si>
    <t>2013-12-31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</si>
  <si>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</si>
  <si>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</si>
  <si>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</si>
  <si>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</si>
  <si>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</si>
  <si>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</si>
  <si>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</si>
  <si>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</si>
  <si>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</si>
  <si>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default</t>
  </si>
  <si>
    <t>name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</si>
  <si>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</si>
  <si>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</si>
  <si>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</si>
  <si>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</si>
  <si>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AddMonthlyJSONUtilityDataElectric</t>
  </si>
  <si>
    <t>AddMonthlyJSONUtilityData</t>
  </si>
  <si>
    <t>Path to JSON</t>
  </si>
  <si>
    <t>json</t>
  </si>
  <si>
    <t>../../../lib/calibration_data/electric.json</t>
  </si>
  <si>
    <t>Variable Name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</si>
  <si>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</si>
  <si>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</si>
  <si>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</si>
  <si>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</si>
  <si>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</si>
  <si>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</si>
  <si>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</si>
  <si>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</si>
  <si>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</si>
  <si>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</si>
  <si>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</si>
  <si>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Set RunPeriod</t>
  </si>
  <si>
    <t>set_runperiod</t>
  </si>
  <si>
    <t>AddMonthlyJSONUtilityDataGas</t>
  </si>
  <si>
    <t>../../../lib/calibration_data/gas.json</t>
  </si>
  <si>
    <t>Gas</t>
  </si>
  <si>
    <t>tot_therms</t>
  </si>
  <si>
    <t>FALSE</t>
  </si>
  <si>
    <t>Calibration Reports Enhanced</t>
  </si>
  <si>
    <t>uniform</t>
  </si>
  <si>
    <t>1.21.14</t>
  </si>
  <si>
    <t>CalibrationReportsEnhanced20</t>
  </si>
  <si>
    <t>calibration_reports_enhanced20.gas_consumption_modeled</t>
  </si>
  <si>
    <t>calibration_reports_enhanced20.gas_rmse</t>
  </si>
  <si>
    <t>calibration_reports_enhanced20.gas_consumption_cvrmse</t>
  </si>
  <si>
    <t>calibration_reports_enhanced20.gas_consumption_nmbe</t>
  </si>
  <si>
    <t>calibration_reports_enhanced20.gas_cvrmse_within_limit</t>
  </si>
  <si>
    <t>calibration_reports_enhanced20.gas_nmbe_within_limit</t>
  </si>
  <si>
    <t>calibration_reports_enhanced20.electricity_consumption_modeled</t>
  </si>
  <si>
    <t>calibration_reports_enhanced20.electricity_rmse</t>
  </si>
  <si>
    <t>calibration_reports_enhanced20.electricity_consumption_cvrmse</t>
  </si>
  <si>
    <t>calibration_reports_enhanced20.electricity_consumption_nmbe</t>
  </si>
  <si>
    <t>calibration_reports_enhanced20.electricity_cvrmse_within_limit</t>
  </si>
  <si>
    <t>calibration_reports_enhanced20.electricity_nmbe_within_limit</t>
  </si>
  <si>
    <t>run_measure</t>
  </si>
  <si>
    <t>[0,1]</t>
  </si>
  <si>
    <t>discrete</t>
  </si>
  <si>
    <t>ReduceElectricEquipmentLoadsByPercentageDiag</t>
  </si>
  <si>
    <t>SetGasBurnerEfficiencyDiag</t>
  </si>
  <si>
    <t>ChangeElectricBaseboardDiag</t>
  </si>
  <si>
    <t>Run Measure 3</t>
  </si>
  <si>
    <t>Run Measure 1</t>
  </si>
  <si>
    <t>Run Measure 2</t>
  </si>
  <si>
    <t>SEB4 baseboard LHS discrete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</si>
</sst>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i/>
      <sz val="12"/>
      <color rgb="FF00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10" borderId="0" xfId="0" applyFill="1"/>
    <xf numFmtId="0" fontId="0" fillId="10" borderId="0" xfId="0" applyFill="1" applyAlignment="1">
      <alignment horizontal="right"/>
    </xf>
    <xf numFmtId="0" fontId="0" fillId="11" borderId="0" xfId="0" applyFill="1"/>
    <xf numFmtId="0" fontId="7" fillId="0" borderId="0" xfId="0" applyFont="1"/>
    <xf numFmtId="49" fontId="0" fillId="0" borderId="0" xfId="0" applyNumberFormat="1" applyFill="1"/>
    <xf numFmtId="0" fontId="8" fillId="0" borderId="0" xfId="0" applyFont="1"/>
    <xf numFmtId="0" fontId="0" fillId="12" borderId="0" xfId="0" applyFill="1"/>
    <xf numFmtId="0" fontId="0" fillId="12" borderId="0" xfId="0" applyFill="1" applyAlignment="1">
      <alignment horizontal="right"/>
    </xf>
    <xf numFmtId="0" fontId="0" fillId="12" borderId="0" xfId="0" applyFill="1" applyAlignment="1"/>
    <xf numFmtId="0" fontId="7" fillId="13" borderId="0" xfId="0" applyFont="1" applyFill="1"/>
    <xf numFmtId="0" fontId="9" fillId="14" borderId="0" xfId="0" applyFont="1" applyFill="1"/>
    <xf numFmtId="0" fontId="9" fillId="14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9" fillId="14" borderId="0" xfId="0" applyFont="1" applyFill="1" applyAlignment="1">
      <alignment wrapText="1"/>
    </xf>
    <xf numFmtId="0" fontId="3" fillId="5" borderId="0" xfId="0" applyFont="1" applyFill="1" applyAlignment="1">
      <alignment horizontal="center"/>
    </xf>
  </cellXfs>
  <cellStyles count="18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topLeftCell="A4" workbookViewId="0">
      <selection activeCell="B12" sqref="B12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676</v>
      </c>
      <c r="E3" s="1" t="s">
        <v>435</v>
      </c>
    </row>
    <row r="4" spans="1:5" ht="28.8" x14ac:dyDescent="0.3">
      <c r="A4" s="1" t="s">
        <v>454</v>
      </c>
      <c r="B4" s="24" t="s">
        <v>681</v>
      </c>
      <c r="E4" s="2" t="s">
        <v>455</v>
      </c>
    </row>
    <row r="5" spans="1:5" ht="72" x14ac:dyDescent="0.3">
      <c r="A5" s="1" t="s">
        <v>465</v>
      </c>
      <c r="B5" s="25" t="s">
        <v>712</v>
      </c>
      <c r="E5" s="2" t="s">
        <v>609</v>
      </c>
    </row>
    <row r="6" spans="1:5" ht="46.2" customHeight="1" x14ac:dyDescent="0.3">
      <c r="A6" s="1" t="s">
        <v>466</v>
      </c>
      <c r="B6" s="24" t="s">
        <v>680</v>
      </c>
      <c r="E6" s="2" t="s">
        <v>468</v>
      </c>
    </row>
    <row r="7" spans="1:5" ht="28.8" x14ac:dyDescent="0.3">
      <c r="A7" s="1" t="s">
        <v>440</v>
      </c>
      <c r="B7" s="24" t="s">
        <v>588</v>
      </c>
      <c r="C7" s="31" t="str">
        <f>VLOOKUP($B7,instance_defs,2,FALSE)&amp;VLOOKUP($B7,instance_defs,4,FALSE)</f>
        <v>4 Cores - Recommended for Server</v>
      </c>
      <c r="D7" s="31" t="str">
        <f>VLOOKUP($B7,instance_defs,3,FALSE)</f>
        <v>$0.28/hour</v>
      </c>
      <c r="E7" s="1" t="s">
        <v>603</v>
      </c>
    </row>
    <row r="8" spans="1:5" ht="28.8" x14ac:dyDescent="0.3">
      <c r="A8" s="1" t="s">
        <v>441</v>
      </c>
      <c r="B8" s="24" t="s">
        <v>599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1"/>
      <c r="E9" s="2" t="s">
        <v>602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735</v>
      </c>
      <c r="E12" s="1" t="s">
        <v>467</v>
      </c>
    </row>
    <row r="13" spans="1:5" x14ac:dyDescent="0.3">
      <c r="A13" s="1" t="s">
        <v>24</v>
      </c>
      <c r="B13" s="24" t="s">
        <v>682</v>
      </c>
      <c r="E13" s="1" t="s">
        <v>638</v>
      </c>
    </row>
    <row r="14" spans="1:5" x14ac:dyDescent="0.3">
      <c r="A14" s="1" t="s">
        <v>25</v>
      </c>
      <c r="B14" s="24" t="s">
        <v>661</v>
      </c>
      <c r="E14" s="30" t="s">
        <v>638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540</v>
      </c>
      <c r="E16" s="1" t="s">
        <v>435</v>
      </c>
    </row>
    <row r="18" spans="1:5" s="2" customFormat="1" ht="57.6" x14ac:dyDescent="0.3">
      <c r="A18" s="11" t="s">
        <v>26</v>
      </c>
      <c r="B18" s="26" t="s">
        <v>604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15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607</v>
      </c>
      <c r="C21" s="11" t="s">
        <v>605</v>
      </c>
      <c r="D21" s="11" t="s">
        <v>606</v>
      </c>
      <c r="E21" s="13" t="s">
        <v>453</v>
      </c>
    </row>
    <row r="22" spans="1:5" s="30" customFormat="1" x14ac:dyDescent="0.3">
      <c r="A22" s="29" t="s">
        <v>566</v>
      </c>
      <c r="B22" s="33" t="s">
        <v>450</v>
      </c>
      <c r="C22" s="29" t="s">
        <v>568</v>
      </c>
      <c r="D22" s="33" t="s">
        <v>450</v>
      </c>
    </row>
    <row r="23" spans="1:5" s="30" customFormat="1" x14ac:dyDescent="0.3">
      <c r="A23" s="29" t="s">
        <v>4</v>
      </c>
      <c r="B23" s="29">
        <v>3</v>
      </c>
      <c r="C23" s="29" t="s">
        <v>584</v>
      </c>
      <c r="D23" s="33">
        <v>3</v>
      </c>
    </row>
    <row r="24" spans="1:5" s="30" customFormat="1" x14ac:dyDescent="0.3">
      <c r="B24" s="29"/>
      <c r="C24" s="29"/>
      <c r="D24" s="33"/>
    </row>
    <row r="25" spans="1:5" s="30" customFormat="1" x14ac:dyDescent="0.3">
      <c r="A25" s="29"/>
      <c r="B25" s="29"/>
      <c r="C25" s="29"/>
      <c r="D25" s="33"/>
    </row>
    <row r="26" spans="1:5" s="30" customFormat="1" x14ac:dyDescent="0.3">
      <c r="B26" s="28"/>
      <c r="D26" s="33"/>
    </row>
    <row r="27" spans="1:5" s="30" customFormat="1" x14ac:dyDescent="0.3">
      <c r="B27" s="28"/>
      <c r="D27" s="33"/>
    </row>
    <row r="28" spans="1:5" s="30" customFormat="1" x14ac:dyDescent="0.3">
      <c r="B28" s="28"/>
      <c r="C28" s="29"/>
      <c r="D28" s="33"/>
    </row>
    <row r="29" spans="1:5" s="30" customFormat="1" x14ac:dyDescent="0.3">
      <c r="C29" s="29"/>
      <c r="D29" s="33"/>
    </row>
    <row r="30" spans="1:5" s="30" customFormat="1" x14ac:dyDescent="0.3">
      <c r="B30" s="28"/>
      <c r="C30" s="29"/>
      <c r="D30" s="33"/>
    </row>
    <row r="31" spans="1:5" s="30" customFormat="1" x14ac:dyDescent="0.3">
      <c r="C31" s="29"/>
      <c r="D31" s="33"/>
    </row>
    <row r="32" spans="1:5" s="30" customFormat="1" x14ac:dyDescent="0.3">
      <c r="B32" s="28"/>
      <c r="C32" s="29"/>
      <c r="D32" s="33"/>
    </row>
    <row r="33" spans="1:5" s="30" customFormat="1" x14ac:dyDescent="0.3">
      <c r="B33" s="28"/>
      <c r="C33" s="32"/>
      <c r="D33" s="2"/>
    </row>
    <row r="34" spans="1:5" s="30" customFormat="1" x14ac:dyDescent="0.3">
      <c r="B34" s="28"/>
      <c r="C34" s="32"/>
      <c r="D34" s="2"/>
    </row>
    <row r="35" spans="1:5" s="2" customFormat="1" ht="43.2" x14ac:dyDescent="0.3">
      <c r="A35" s="11" t="s">
        <v>32</v>
      </c>
      <c r="B35" s="26" t="s">
        <v>637</v>
      </c>
      <c r="C35" s="11" t="s">
        <v>30</v>
      </c>
      <c r="D35" s="11"/>
      <c r="E35" s="13"/>
    </row>
    <row r="36" spans="1:5" x14ac:dyDescent="0.3">
      <c r="A36" s="1" t="s">
        <v>28</v>
      </c>
      <c r="B36" s="24" t="s">
        <v>683</v>
      </c>
    </row>
    <row r="38" spans="1:5" s="2" customFormat="1" ht="28.8" x14ac:dyDescent="0.3">
      <c r="A38" s="11" t="s">
        <v>29</v>
      </c>
      <c r="B38" s="26" t="s">
        <v>451</v>
      </c>
      <c r="C38" s="11" t="s">
        <v>37</v>
      </c>
      <c r="D38" s="11" t="s">
        <v>637</v>
      </c>
      <c r="E38" s="13" t="s">
        <v>447</v>
      </c>
    </row>
    <row r="39" spans="1:5" s="30" customFormat="1" x14ac:dyDescent="0.3">
      <c r="A39" s="30" t="s">
        <v>31</v>
      </c>
      <c r="C39" s="30" t="s">
        <v>629</v>
      </c>
      <c r="D39" s="30" t="s">
        <v>684</v>
      </c>
      <c r="E39" s="2"/>
    </row>
    <row r="41" spans="1:5" s="2" customFormat="1" ht="57.6" x14ac:dyDescent="0.3">
      <c r="A41" s="11" t="s">
        <v>34</v>
      </c>
      <c r="B41" s="26" t="s">
        <v>33</v>
      </c>
      <c r="C41" s="11" t="s">
        <v>639</v>
      </c>
      <c r="D41" s="11"/>
      <c r="E41" s="13" t="s">
        <v>608</v>
      </c>
    </row>
    <row r="42" spans="1:5" x14ac:dyDescent="0.3">
      <c r="A42" s="30" t="s">
        <v>632</v>
      </c>
      <c r="B42" s="25" t="s">
        <v>631</v>
      </c>
      <c r="C42" s="30" t="s">
        <v>685</v>
      </c>
    </row>
    <row r="43" spans="1:5" s="30" customFormat="1" x14ac:dyDescent="0.3">
      <c r="B43" s="25"/>
      <c r="D43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7"/>
  <sheetViews>
    <sheetView zoomScale="70" zoomScaleNormal="70" zoomScalePageLayoutView="70" workbookViewId="0">
      <pane ySplit="3" topLeftCell="A19" activePane="bottomLeft" state="frozen"/>
      <selection pane="bottomLeft" activeCell="D36" sqref="D36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customWidth="1"/>
    <col min="4" max="4" width="39.1093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46"/>
      <c r="G1" s="5"/>
      <c r="H1" s="5"/>
      <c r="I1" s="6"/>
      <c r="J1" s="6"/>
      <c r="K1" s="21" t="s">
        <v>469</v>
      </c>
      <c r="L1" s="22"/>
      <c r="M1" s="22"/>
      <c r="N1" s="22"/>
      <c r="O1" s="22"/>
      <c r="P1" s="34" t="s">
        <v>470</v>
      </c>
      <c r="Q1" s="23"/>
      <c r="R1" s="5"/>
      <c r="S1" s="5"/>
      <c r="T1" s="5"/>
      <c r="U1" s="52" t="s">
        <v>59</v>
      </c>
      <c r="V1" s="52"/>
      <c r="W1" s="52"/>
      <c r="X1" s="52"/>
      <c r="Y1" s="52"/>
      <c r="Z1" s="52"/>
    </row>
    <row r="2" spans="1:26" s="8" customFormat="1" ht="15.6" x14ac:dyDescent="0.3">
      <c r="A2" s="8" t="s">
        <v>3</v>
      </c>
      <c r="B2" s="8" t="s">
        <v>36</v>
      </c>
      <c r="C2" s="8" t="s">
        <v>542</v>
      </c>
      <c r="D2" s="8" t="s">
        <v>541</v>
      </c>
      <c r="F2" s="47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48" t="s">
        <v>677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611</v>
      </c>
      <c r="P3" s="16" t="s">
        <v>471</v>
      </c>
      <c r="Q3" s="16" t="s">
        <v>472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5" customFormat="1" x14ac:dyDescent="0.3">
      <c r="A4" s="35" t="b">
        <v>1</v>
      </c>
      <c r="B4" s="35" t="s">
        <v>686</v>
      </c>
      <c r="C4" s="35" t="s">
        <v>687</v>
      </c>
      <c r="D4" s="35" t="s">
        <v>687</v>
      </c>
      <c r="E4" s="35" t="s">
        <v>66</v>
      </c>
      <c r="H4" s="36"/>
      <c r="I4" s="36"/>
    </row>
    <row r="5" spans="1:26" x14ac:dyDescent="0.3">
      <c r="B5" s="30" t="s">
        <v>21</v>
      </c>
      <c r="D5" s="30" t="s">
        <v>688</v>
      </c>
      <c r="E5" s="30" t="s">
        <v>689</v>
      </c>
      <c r="F5" s="49"/>
      <c r="G5" s="30" t="s">
        <v>656</v>
      </c>
      <c r="I5" s="30" t="s">
        <v>690</v>
      </c>
      <c r="J5" s="30"/>
    </row>
    <row r="6" spans="1:26" x14ac:dyDescent="0.3">
      <c r="B6" s="30" t="s">
        <v>21</v>
      </c>
      <c r="D6" s="30" t="s">
        <v>691</v>
      </c>
      <c r="E6" s="30" t="s">
        <v>164</v>
      </c>
      <c r="F6" s="49"/>
      <c r="G6" s="30" t="s">
        <v>656</v>
      </c>
      <c r="I6" s="30" t="s">
        <v>694</v>
      </c>
      <c r="J6" s="30"/>
    </row>
    <row r="7" spans="1:26" x14ac:dyDescent="0.3">
      <c r="B7" s="30" t="s">
        <v>21</v>
      </c>
      <c r="D7" s="30" t="s">
        <v>692</v>
      </c>
      <c r="E7" s="30" t="s">
        <v>693</v>
      </c>
      <c r="F7" s="49"/>
      <c r="G7" s="30" t="s">
        <v>656</v>
      </c>
      <c r="I7" s="30" t="s">
        <v>694</v>
      </c>
      <c r="J7" s="30"/>
    </row>
    <row r="8" spans="1:26" x14ac:dyDescent="0.3">
      <c r="B8" s="30" t="s">
        <v>21</v>
      </c>
      <c r="D8" s="30" t="s">
        <v>695</v>
      </c>
      <c r="E8" s="30" t="s">
        <v>696</v>
      </c>
      <c r="F8" s="49"/>
      <c r="G8" s="30" t="s">
        <v>656</v>
      </c>
      <c r="I8" s="30" t="s">
        <v>634</v>
      </c>
      <c r="J8" s="30"/>
    </row>
    <row r="9" spans="1:26" x14ac:dyDescent="0.3">
      <c r="B9" s="30" t="s">
        <v>21</v>
      </c>
      <c r="D9" s="30" t="s">
        <v>697</v>
      </c>
      <c r="E9" s="30" t="s">
        <v>698</v>
      </c>
      <c r="F9" s="49"/>
      <c r="G9" s="30" t="s">
        <v>656</v>
      </c>
      <c r="I9" s="30" t="s">
        <v>699</v>
      </c>
      <c r="J9" s="30"/>
    </row>
    <row r="10" spans="1:26" x14ac:dyDescent="0.3">
      <c r="B10" s="30" t="s">
        <v>21</v>
      </c>
      <c r="D10" s="30" t="s">
        <v>657</v>
      </c>
      <c r="E10" s="30" t="s">
        <v>658</v>
      </c>
      <c r="F10" s="49"/>
      <c r="G10" s="30" t="s">
        <v>656</v>
      </c>
      <c r="I10" s="41" t="s">
        <v>669</v>
      </c>
      <c r="J10" s="30"/>
    </row>
    <row r="11" spans="1:26" x14ac:dyDescent="0.3">
      <c r="B11" s="30" t="s">
        <v>21</v>
      </c>
      <c r="D11" s="30" t="s">
        <v>659</v>
      </c>
      <c r="E11" s="30" t="s">
        <v>660</v>
      </c>
      <c r="F11" s="49"/>
      <c r="G11" s="30" t="s">
        <v>656</v>
      </c>
      <c r="I11" s="41" t="s">
        <v>670</v>
      </c>
      <c r="J11" s="30"/>
    </row>
    <row r="12" spans="1:26" x14ac:dyDescent="0.3">
      <c r="B12" s="30" t="s">
        <v>21</v>
      </c>
      <c r="D12" s="30" t="s">
        <v>700</v>
      </c>
      <c r="E12" s="30" t="s">
        <v>701</v>
      </c>
      <c r="F12" s="49"/>
      <c r="G12" s="30" t="s">
        <v>61</v>
      </c>
      <c r="I12" s="41" t="s">
        <v>702</v>
      </c>
      <c r="J12" s="30"/>
    </row>
    <row r="13" spans="1:26" x14ac:dyDescent="0.3">
      <c r="B13" s="30" t="s">
        <v>21</v>
      </c>
      <c r="D13" s="30" t="s">
        <v>703</v>
      </c>
      <c r="E13" s="30" t="s">
        <v>704</v>
      </c>
      <c r="F13" s="49"/>
      <c r="G13" s="30" t="s">
        <v>61</v>
      </c>
      <c r="I13" s="41" t="s">
        <v>702</v>
      </c>
      <c r="J13" s="30"/>
    </row>
    <row r="14" spans="1:26" s="35" customFormat="1" x14ac:dyDescent="0.3">
      <c r="A14" s="35" t="b">
        <v>1</v>
      </c>
      <c r="B14" s="35" t="s">
        <v>705</v>
      </c>
      <c r="C14" s="35" t="s">
        <v>687</v>
      </c>
      <c r="D14" s="35" t="s">
        <v>687</v>
      </c>
      <c r="E14" s="35" t="s">
        <v>66</v>
      </c>
      <c r="H14" s="36"/>
      <c r="I14" s="36"/>
    </row>
    <row r="15" spans="1:26" x14ac:dyDescent="0.3">
      <c r="B15" s="30" t="s">
        <v>21</v>
      </c>
      <c r="D15" s="30" t="s">
        <v>688</v>
      </c>
      <c r="E15" s="30" t="s">
        <v>689</v>
      </c>
      <c r="F15" s="49"/>
      <c r="G15" s="30" t="s">
        <v>656</v>
      </c>
      <c r="I15" s="30" t="s">
        <v>706</v>
      </c>
      <c r="J15" s="30"/>
    </row>
    <row r="16" spans="1:26" x14ac:dyDescent="0.3">
      <c r="B16" s="30" t="s">
        <v>21</v>
      </c>
      <c r="D16" s="30" t="s">
        <v>691</v>
      </c>
      <c r="E16" s="30" t="s">
        <v>164</v>
      </c>
      <c r="F16" s="49"/>
      <c r="G16" s="30" t="s">
        <v>656</v>
      </c>
      <c r="I16" s="30" t="s">
        <v>707</v>
      </c>
      <c r="J16" s="30"/>
    </row>
    <row r="17" spans="1:18" x14ac:dyDescent="0.3">
      <c r="B17" s="30" t="s">
        <v>21</v>
      </c>
      <c r="D17" s="30" t="s">
        <v>692</v>
      </c>
      <c r="E17" s="30" t="s">
        <v>693</v>
      </c>
      <c r="F17" s="49"/>
      <c r="G17" s="30" t="s">
        <v>656</v>
      </c>
      <c r="I17" s="30" t="s">
        <v>707</v>
      </c>
      <c r="J17" s="30"/>
    </row>
    <row r="18" spans="1:18" x14ac:dyDescent="0.3">
      <c r="B18" s="30" t="s">
        <v>21</v>
      </c>
      <c r="D18" s="30" t="s">
        <v>695</v>
      </c>
      <c r="E18" s="30" t="s">
        <v>696</v>
      </c>
      <c r="F18" s="49"/>
      <c r="G18" s="30" t="s">
        <v>656</v>
      </c>
      <c r="I18" s="30" t="s">
        <v>636</v>
      </c>
      <c r="J18" s="30"/>
    </row>
    <row r="19" spans="1:18" x14ac:dyDescent="0.3">
      <c r="B19" s="30" t="s">
        <v>21</v>
      </c>
      <c r="D19" s="30" t="s">
        <v>697</v>
      </c>
      <c r="E19" s="30" t="s">
        <v>698</v>
      </c>
      <c r="F19" s="49"/>
      <c r="G19" s="30" t="s">
        <v>656</v>
      </c>
      <c r="I19" s="30" t="s">
        <v>708</v>
      </c>
      <c r="J19" s="30"/>
    </row>
    <row r="20" spans="1:18" x14ac:dyDescent="0.3">
      <c r="B20" s="30" t="s">
        <v>21</v>
      </c>
      <c r="D20" s="30" t="s">
        <v>657</v>
      </c>
      <c r="E20" s="30" t="s">
        <v>658</v>
      </c>
      <c r="F20" s="49"/>
      <c r="G20" s="30" t="s">
        <v>656</v>
      </c>
      <c r="I20" s="41" t="s">
        <v>669</v>
      </c>
      <c r="J20" s="30"/>
    </row>
    <row r="21" spans="1:18" x14ac:dyDescent="0.3">
      <c r="B21" s="30" t="s">
        <v>21</v>
      </c>
      <c r="D21" s="30" t="s">
        <v>659</v>
      </c>
      <c r="E21" s="30" t="s">
        <v>660</v>
      </c>
      <c r="F21" s="49"/>
      <c r="G21" s="30" t="s">
        <v>656</v>
      </c>
      <c r="I21" s="41" t="s">
        <v>670</v>
      </c>
      <c r="J21" s="30"/>
    </row>
    <row r="22" spans="1:18" x14ac:dyDescent="0.3">
      <c r="B22" s="30" t="s">
        <v>21</v>
      </c>
      <c r="D22" s="30" t="s">
        <v>700</v>
      </c>
      <c r="E22" s="30" t="s">
        <v>701</v>
      </c>
      <c r="F22" s="49"/>
      <c r="G22" s="30" t="s">
        <v>61</v>
      </c>
      <c r="I22" s="41" t="s">
        <v>709</v>
      </c>
      <c r="J22" s="30"/>
    </row>
    <row r="23" spans="1:18" s="35" customFormat="1" x14ac:dyDescent="0.3">
      <c r="A23" s="35" t="b">
        <v>1</v>
      </c>
      <c r="B23" s="35" t="s">
        <v>710</v>
      </c>
      <c r="C23" s="35" t="s">
        <v>713</v>
      </c>
      <c r="D23" s="35" t="s">
        <v>713</v>
      </c>
      <c r="E23" s="35" t="s">
        <v>231</v>
      </c>
      <c r="H23" s="36"/>
      <c r="I23" s="36"/>
    </row>
    <row r="24" spans="1:18" s="39" customFormat="1" x14ac:dyDescent="0.3">
      <c r="A24" s="39" t="b">
        <v>1</v>
      </c>
      <c r="B24" s="39" t="s">
        <v>283</v>
      </c>
      <c r="C24" s="39" t="s">
        <v>729</v>
      </c>
      <c r="D24" s="39" t="s">
        <v>729</v>
      </c>
      <c r="E24" s="39" t="s">
        <v>66</v>
      </c>
    </row>
    <row r="25" spans="1:18" s="37" customFormat="1" x14ac:dyDescent="0.3">
      <c r="B25" s="37" t="s">
        <v>22</v>
      </c>
      <c r="D25" s="37" t="s">
        <v>733</v>
      </c>
      <c r="E25" s="37" t="s">
        <v>726</v>
      </c>
      <c r="G25" s="37" t="s">
        <v>63</v>
      </c>
      <c r="I25" s="37">
        <v>1</v>
      </c>
      <c r="K25" s="37">
        <v>0</v>
      </c>
      <c r="L25" s="37">
        <v>1</v>
      </c>
      <c r="M25" s="37">
        <v>1</v>
      </c>
      <c r="N25" s="37">
        <v>1</v>
      </c>
      <c r="P25" s="37" t="s">
        <v>727</v>
      </c>
      <c r="Q25" s="38"/>
      <c r="R25" s="37" t="s">
        <v>728</v>
      </c>
    </row>
    <row r="26" spans="1:18" s="29" customFormat="1" ht="15.6" x14ac:dyDescent="0.3">
      <c r="B26" s="29" t="s">
        <v>21</v>
      </c>
      <c r="D26" s="29" t="s">
        <v>371</v>
      </c>
      <c r="E26" s="29" t="s">
        <v>43</v>
      </c>
      <c r="F26" s="50"/>
      <c r="G26" s="29" t="s">
        <v>60</v>
      </c>
      <c r="I26" s="29" t="s">
        <v>64</v>
      </c>
      <c r="J26" s="29" t="s">
        <v>81</v>
      </c>
    </row>
    <row r="27" spans="1:18" ht="15.6" x14ac:dyDescent="0.3">
      <c r="B27" s="30" t="s">
        <v>21</v>
      </c>
      <c r="D27" s="30" t="s">
        <v>640</v>
      </c>
      <c r="E27" s="30" t="s">
        <v>286</v>
      </c>
      <c r="F27" s="50"/>
      <c r="G27" s="30" t="s">
        <v>62</v>
      </c>
      <c r="H27" s="30" t="s">
        <v>641</v>
      </c>
      <c r="I27" s="30">
        <v>0</v>
      </c>
      <c r="K27" s="3">
        <v>-80</v>
      </c>
      <c r="L27" s="3">
        <v>80</v>
      </c>
      <c r="M27" s="3">
        <v>0</v>
      </c>
      <c r="N27" s="3">
        <f>(L27-K27)/6</f>
        <v>26.666666666666668</v>
      </c>
      <c r="O27" s="3">
        <v>1</v>
      </c>
      <c r="R27" s="30" t="s">
        <v>711</v>
      </c>
    </row>
    <row r="28" spans="1:18" s="29" customFormat="1" ht="15.6" x14ac:dyDescent="0.3">
      <c r="B28" s="29" t="s">
        <v>21</v>
      </c>
      <c r="D28" s="29" t="s">
        <v>642</v>
      </c>
      <c r="E28" s="29" t="s">
        <v>46</v>
      </c>
      <c r="F28" s="50"/>
      <c r="G28" s="29" t="s">
        <v>62</v>
      </c>
      <c r="H28" s="29" t="s">
        <v>641</v>
      </c>
      <c r="I28" s="29">
        <v>0</v>
      </c>
    </row>
    <row r="29" spans="1:18" s="29" customFormat="1" x14ac:dyDescent="0.3">
      <c r="B29" s="29" t="s">
        <v>21</v>
      </c>
      <c r="D29" s="29" t="s">
        <v>643</v>
      </c>
      <c r="E29" s="29" t="s">
        <v>48</v>
      </c>
      <c r="F29" s="49"/>
      <c r="G29" s="29" t="s">
        <v>62</v>
      </c>
      <c r="H29" s="29" t="s">
        <v>641</v>
      </c>
      <c r="I29" s="29">
        <v>0</v>
      </c>
    </row>
    <row r="30" spans="1:18" s="29" customFormat="1" x14ac:dyDescent="0.3">
      <c r="B30" s="29" t="s">
        <v>21</v>
      </c>
      <c r="D30" s="29" t="s">
        <v>644</v>
      </c>
      <c r="E30" s="29" t="s">
        <v>50</v>
      </c>
      <c r="F30" s="49"/>
      <c r="G30" s="29" t="s">
        <v>63</v>
      </c>
      <c r="H30" s="29" t="s">
        <v>645</v>
      </c>
      <c r="I30" s="29">
        <v>0</v>
      </c>
    </row>
    <row r="31" spans="1:18" s="29" customFormat="1" x14ac:dyDescent="0.3">
      <c r="B31" s="29" t="s">
        <v>21</v>
      </c>
      <c r="D31" s="29" t="s">
        <v>646</v>
      </c>
      <c r="E31" s="29" t="s">
        <v>52</v>
      </c>
      <c r="F31" s="49"/>
      <c r="G31" s="29" t="s">
        <v>61</v>
      </c>
      <c r="I31" s="29" t="b">
        <v>0</v>
      </c>
    </row>
    <row r="32" spans="1:18" s="29" customFormat="1" x14ac:dyDescent="0.3">
      <c r="B32" s="29" t="s">
        <v>21</v>
      </c>
      <c r="D32" s="29" t="s">
        <v>647</v>
      </c>
      <c r="E32" s="29" t="s">
        <v>54</v>
      </c>
      <c r="F32" s="49"/>
      <c r="G32" s="29" t="s">
        <v>63</v>
      </c>
      <c r="H32" s="29" t="s">
        <v>645</v>
      </c>
      <c r="I32" s="29">
        <v>15</v>
      </c>
    </row>
    <row r="33" spans="1:18" s="29" customFormat="1" x14ac:dyDescent="0.3">
      <c r="B33" s="29" t="s">
        <v>21</v>
      </c>
      <c r="D33" s="29" t="s">
        <v>648</v>
      </c>
      <c r="E33" s="29" t="s">
        <v>56</v>
      </c>
      <c r="F33" s="49"/>
      <c r="G33" s="29" t="s">
        <v>62</v>
      </c>
      <c r="H33" s="29" t="s">
        <v>641</v>
      </c>
      <c r="I33" s="29">
        <v>0</v>
      </c>
    </row>
    <row r="34" spans="1:18" s="29" customFormat="1" ht="15.6" x14ac:dyDescent="0.3">
      <c r="B34" s="29" t="s">
        <v>21</v>
      </c>
      <c r="D34" s="29" t="s">
        <v>649</v>
      </c>
      <c r="E34" s="29" t="s">
        <v>58</v>
      </c>
      <c r="F34" s="50"/>
      <c r="G34" s="29" t="s">
        <v>63</v>
      </c>
      <c r="H34" s="29" t="s">
        <v>645</v>
      </c>
      <c r="I34" s="29">
        <v>1</v>
      </c>
    </row>
    <row r="35" spans="1:18" s="39" customFormat="1" ht="15" customHeight="1" x14ac:dyDescent="0.3">
      <c r="A35" s="39" t="b">
        <v>1</v>
      </c>
      <c r="B35" s="39" t="s">
        <v>666</v>
      </c>
      <c r="C35" s="39" t="s">
        <v>730</v>
      </c>
      <c r="D35" s="39" t="s">
        <v>730</v>
      </c>
      <c r="E35" s="39" t="s">
        <v>66</v>
      </c>
    </row>
    <row r="36" spans="1:18" s="37" customFormat="1" x14ac:dyDescent="0.3">
      <c r="B36" s="37" t="s">
        <v>22</v>
      </c>
      <c r="D36" s="37" t="s">
        <v>734</v>
      </c>
      <c r="E36" s="37" t="s">
        <v>726</v>
      </c>
      <c r="G36" s="37" t="s">
        <v>63</v>
      </c>
      <c r="I36" s="37">
        <v>1</v>
      </c>
      <c r="K36" s="37">
        <v>0</v>
      </c>
      <c r="L36" s="37">
        <v>1</v>
      </c>
      <c r="M36" s="37">
        <v>1</v>
      </c>
      <c r="N36" s="37">
        <v>1</v>
      </c>
      <c r="P36" s="37" t="s">
        <v>727</v>
      </c>
      <c r="Q36" s="38"/>
      <c r="R36" s="37" t="s">
        <v>728</v>
      </c>
    </row>
    <row r="37" spans="1:18" s="29" customFormat="1" ht="15.6" x14ac:dyDescent="0.3">
      <c r="B37" s="29" t="s">
        <v>21</v>
      </c>
      <c r="D37" s="29" t="s">
        <v>342</v>
      </c>
      <c r="E37" s="29" t="s">
        <v>124</v>
      </c>
      <c r="F37" s="50"/>
      <c r="G37" s="29" t="s">
        <v>60</v>
      </c>
      <c r="I37" s="42" t="s">
        <v>415</v>
      </c>
      <c r="J37" s="29" t="s">
        <v>416</v>
      </c>
    </row>
    <row r="38" spans="1:18" ht="15.6" x14ac:dyDescent="0.3">
      <c r="B38" s="30" t="s">
        <v>21</v>
      </c>
      <c r="D38" s="30" t="s">
        <v>667</v>
      </c>
      <c r="E38" s="30" t="s">
        <v>668</v>
      </c>
      <c r="F38" s="50"/>
      <c r="G38" s="30" t="s">
        <v>62</v>
      </c>
      <c r="H38" s="30" t="s">
        <v>641</v>
      </c>
      <c r="I38" s="30">
        <v>0.8</v>
      </c>
      <c r="K38" s="3">
        <v>0.78</v>
      </c>
      <c r="L38" s="3">
        <v>0.98</v>
      </c>
      <c r="M38" s="3">
        <v>0.8</v>
      </c>
      <c r="N38" s="3">
        <f>(L38-K38)/6</f>
        <v>3.3333333333333326E-2</v>
      </c>
      <c r="O38" s="3">
        <v>1</v>
      </c>
      <c r="R38" s="30" t="s">
        <v>711</v>
      </c>
    </row>
    <row r="39" spans="1:18" s="29" customFormat="1" x14ac:dyDescent="0.3">
      <c r="B39" s="29" t="s">
        <v>21</v>
      </c>
      <c r="D39" s="29" t="s">
        <v>347</v>
      </c>
      <c r="E39" s="29" t="s">
        <v>89</v>
      </c>
      <c r="F39" s="30"/>
      <c r="G39" s="29" t="s">
        <v>61</v>
      </c>
      <c r="I39" s="29" t="b">
        <v>0</v>
      </c>
    </row>
    <row r="40" spans="1:18" s="29" customFormat="1" x14ac:dyDescent="0.3">
      <c r="B40" s="29" t="s">
        <v>21</v>
      </c>
      <c r="D40" s="29" t="s">
        <v>642</v>
      </c>
      <c r="E40" s="29" t="s">
        <v>126</v>
      </c>
      <c r="F40" s="30"/>
      <c r="G40" s="29" t="s">
        <v>62</v>
      </c>
      <c r="H40" s="29" t="s">
        <v>641</v>
      </c>
      <c r="I40" s="29">
        <v>0</v>
      </c>
    </row>
    <row r="41" spans="1:18" s="29" customFormat="1" x14ac:dyDescent="0.3">
      <c r="B41" s="29" t="s">
        <v>21</v>
      </c>
      <c r="D41" s="29" t="s">
        <v>643</v>
      </c>
      <c r="E41" s="29" t="s">
        <v>48</v>
      </c>
      <c r="F41" s="30"/>
      <c r="G41" s="29" t="s">
        <v>62</v>
      </c>
      <c r="H41" s="29" t="s">
        <v>641</v>
      </c>
      <c r="I41" s="29">
        <v>0</v>
      </c>
    </row>
    <row r="42" spans="1:18" s="29" customFormat="1" x14ac:dyDescent="0.3">
      <c r="B42" s="29" t="s">
        <v>21</v>
      </c>
      <c r="D42" s="29" t="s">
        <v>644</v>
      </c>
      <c r="E42" s="29" t="s">
        <v>50</v>
      </c>
      <c r="F42" s="30"/>
      <c r="G42" s="29" t="s">
        <v>63</v>
      </c>
      <c r="H42" s="29" t="s">
        <v>645</v>
      </c>
      <c r="I42" s="29">
        <v>0</v>
      </c>
    </row>
    <row r="43" spans="1:18" s="29" customFormat="1" ht="15.6" x14ac:dyDescent="0.3">
      <c r="B43" s="29" t="s">
        <v>21</v>
      </c>
      <c r="D43" s="29" t="s">
        <v>646</v>
      </c>
      <c r="E43" s="29" t="s">
        <v>52</v>
      </c>
      <c r="F43" s="50"/>
      <c r="G43" s="29" t="s">
        <v>61</v>
      </c>
      <c r="I43" s="29" t="b">
        <v>0</v>
      </c>
    </row>
    <row r="44" spans="1:18" s="29" customFormat="1" ht="15.6" x14ac:dyDescent="0.3">
      <c r="B44" s="29" t="s">
        <v>21</v>
      </c>
      <c r="D44" s="29" t="s">
        <v>647</v>
      </c>
      <c r="E44" s="29" t="s">
        <v>54</v>
      </c>
      <c r="F44" s="50"/>
      <c r="G44" s="29" t="s">
        <v>63</v>
      </c>
      <c r="H44" s="29" t="s">
        <v>645</v>
      </c>
      <c r="I44" s="29">
        <v>15</v>
      </c>
    </row>
    <row r="45" spans="1:18" s="29" customFormat="1" ht="15.6" x14ac:dyDescent="0.3">
      <c r="B45" s="29" t="s">
        <v>21</v>
      </c>
      <c r="D45" s="29" t="s">
        <v>648</v>
      </c>
      <c r="E45" s="29" t="s">
        <v>56</v>
      </c>
      <c r="F45" s="50"/>
      <c r="G45" s="29" t="s">
        <v>62</v>
      </c>
      <c r="H45" s="29" t="s">
        <v>641</v>
      </c>
      <c r="I45" s="29">
        <v>0</v>
      </c>
    </row>
    <row r="46" spans="1:18" s="29" customFormat="1" ht="15.6" x14ac:dyDescent="0.3">
      <c r="B46" s="29" t="s">
        <v>21</v>
      </c>
      <c r="D46" s="29" t="s">
        <v>649</v>
      </c>
      <c r="E46" s="29" t="s">
        <v>58</v>
      </c>
      <c r="F46" s="50"/>
      <c r="G46" s="29" t="s">
        <v>63</v>
      </c>
      <c r="H46" s="29" t="s">
        <v>645</v>
      </c>
      <c r="I46" s="29">
        <v>1</v>
      </c>
    </row>
    <row r="47" spans="1:18" s="39" customFormat="1" ht="15" customHeight="1" x14ac:dyDescent="0.3">
      <c r="A47" s="39" t="b">
        <v>1</v>
      </c>
      <c r="B47" s="39" t="s">
        <v>671</v>
      </c>
      <c r="C47" s="39" t="s">
        <v>731</v>
      </c>
      <c r="D47" s="39" t="s">
        <v>731</v>
      </c>
      <c r="E47" s="39" t="s">
        <v>66</v>
      </c>
    </row>
    <row r="48" spans="1:18" s="37" customFormat="1" x14ac:dyDescent="0.3">
      <c r="B48" s="37" t="s">
        <v>22</v>
      </c>
      <c r="D48" s="37" t="s">
        <v>732</v>
      </c>
      <c r="E48" s="37" t="s">
        <v>726</v>
      </c>
      <c r="G48" s="37" t="s">
        <v>63</v>
      </c>
      <c r="I48" s="37">
        <v>1</v>
      </c>
      <c r="K48" s="37">
        <v>0</v>
      </c>
      <c r="L48" s="37">
        <v>1</v>
      </c>
      <c r="M48" s="37">
        <v>1</v>
      </c>
      <c r="N48" s="37">
        <v>1</v>
      </c>
      <c r="P48" s="37" t="s">
        <v>727</v>
      </c>
      <c r="Q48" s="38"/>
      <c r="R48" s="37" t="s">
        <v>728</v>
      </c>
    </row>
    <row r="49" spans="1:18" s="43" customFormat="1" x14ac:dyDescent="0.3">
      <c r="B49" s="43" t="s">
        <v>21</v>
      </c>
      <c r="D49" s="43" t="s">
        <v>674</v>
      </c>
      <c r="E49" s="43" t="s">
        <v>672</v>
      </c>
      <c r="F49" s="49"/>
      <c r="G49" s="43" t="s">
        <v>62</v>
      </c>
      <c r="H49" s="43" t="s">
        <v>641</v>
      </c>
      <c r="I49" s="43">
        <v>1</v>
      </c>
      <c r="J49" s="45"/>
      <c r="K49" s="44">
        <v>0.9</v>
      </c>
      <c r="L49" s="44">
        <v>1</v>
      </c>
      <c r="M49" s="44">
        <v>0.95</v>
      </c>
      <c r="N49" s="44">
        <f>(L49-K49)/6</f>
        <v>1.6666666666666663E-2</v>
      </c>
      <c r="O49" s="44">
        <v>0.1</v>
      </c>
      <c r="R49" s="37" t="s">
        <v>711</v>
      </c>
    </row>
    <row r="50" spans="1:18" ht="15.6" x14ac:dyDescent="0.3">
      <c r="B50" s="30" t="s">
        <v>21</v>
      </c>
      <c r="D50" s="30" t="s">
        <v>675</v>
      </c>
      <c r="E50" s="30" t="s">
        <v>673</v>
      </c>
      <c r="F50" s="50"/>
      <c r="G50" s="30" t="s">
        <v>62</v>
      </c>
      <c r="H50" s="30" t="s">
        <v>641</v>
      </c>
      <c r="I50" s="30">
        <v>1450</v>
      </c>
      <c r="K50" s="3">
        <v>0</v>
      </c>
      <c r="L50" s="3">
        <v>3000</v>
      </c>
      <c r="M50" s="3">
        <v>1450</v>
      </c>
      <c r="N50" s="3">
        <f>(L50-K50)/6</f>
        <v>500</v>
      </c>
      <c r="O50" s="3">
        <v>10</v>
      </c>
      <c r="R50" s="30" t="s">
        <v>711</v>
      </c>
    </row>
    <row r="51" spans="1:18" x14ac:dyDescent="0.3">
      <c r="A51" s="35"/>
      <c r="B51" s="35"/>
      <c r="C51" s="35"/>
      <c r="D51" s="35"/>
      <c r="E51" s="35"/>
      <c r="F51" s="35"/>
      <c r="G51" s="35"/>
      <c r="H51" s="36"/>
      <c r="I51" s="36"/>
      <c r="J51" s="35"/>
      <c r="K51" s="35"/>
      <c r="L51" s="35"/>
      <c r="M51" s="35"/>
      <c r="N51" s="35"/>
      <c r="O51" s="35"/>
      <c r="P51" s="35"/>
      <c r="Q51" s="35"/>
      <c r="R51" s="35"/>
    </row>
    <row r="52" spans="1:18" x14ac:dyDescent="0.3">
      <c r="F52" s="40"/>
      <c r="I52" s="30"/>
      <c r="J52" s="30"/>
    </row>
    <row r="53" spans="1:18" x14ac:dyDescent="0.3">
      <c r="F53" s="40"/>
      <c r="I53" s="30"/>
      <c r="J53" s="30"/>
    </row>
    <row r="54" spans="1:18" x14ac:dyDescent="0.3">
      <c r="F54" s="40"/>
      <c r="I54" s="30"/>
      <c r="J54" s="30"/>
    </row>
    <row r="55" spans="1:18" x14ac:dyDescent="0.3">
      <c r="F55" s="40"/>
      <c r="I55" s="30"/>
      <c r="J55" s="30"/>
    </row>
    <row r="56" spans="1:18" x14ac:dyDescent="0.3">
      <c r="F56" s="40"/>
      <c r="I56" s="30"/>
      <c r="J56" s="30"/>
    </row>
    <row r="57" spans="1:18" x14ac:dyDescent="0.3">
      <c r="F57" s="40"/>
      <c r="I57" s="30"/>
      <c r="J57" s="30"/>
    </row>
    <row r="58" spans="1:18" x14ac:dyDescent="0.3">
      <c r="F58" s="40"/>
      <c r="I58" s="30"/>
      <c r="J58" s="30"/>
    </row>
    <row r="59" spans="1:18" x14ac:dyDescent="0.3">
      <c r="F59" s="40"/>
      <c r="I59" s="30"/>
      <c r="J59" s="30"/>
    </row>
    <row r="60" spans="1:18" x14ac:dyDescent="0.3">
      <c r="I60" s="30"/>
      <c r="J60" s="30"/>
    </row>
    <row r="61" spans="1:18" x14ac:dyDescent="0.3">
      <c r="I61" s="30"/>
      <c r="J61" s="30"/>
    </row>
    <row r="62" spans="1:18" x14ac:dyDescent="0.3">
      <c r="I62" s="30"/>
      <c r="J62" s="30"/>
    </row>
    <row r="63" spans="1:18" x14ac:dyDescent="0.3">
      <c r="I63" s="30"/>
      <c r="J63" s="30"/>
    </row>
    <row r="64" spans="1:18" x14ac:dyDescent="0.3">
      <c r="I64" s="30"/>
      <c r="J64" s="30"/>
    </row>
    <row r="65" spans="9:10" x14ac:dyDescent="0.3">
      <c r="I65" s="30"/>
      <c r="J65" s="30"/>
    </row>
    <row r="66" spans="9:10" x14ac:dyDescent="0.3">
      <c r="I66" s="30"/>
      <c r="J66" s="30"/>
    </row>
    <row r="67" spans="9:10" x14ac:dyDescent="0.3">
      <c r="I67" s="30"/>
      <c r="J67" s="30"/>
    </row>
    <row r="68" spans="9:10" x14ac:dyDescent="0.3">
      <c r="I68" s="30"/>
      <c r="J68" s="30"/>
    </row>
    <row r="69" spans="9:10" x14ac:dyDescent="0.3">
      <c r="I69" s="30"/>
      <c r="J69" s="30"/>
    </row>
    <row r="70" spans="9:10" x14ac:dyDescent="0.3">
      <c r="I70" s="30"/>
      <c r="J70" s="30"/>
    </row>
    <row r="71" spans="9:10" x14ac:dyDescent="0.3">
      <c r="I71" s="30"/>
      <c r="J71" s="30"/>
    </row>
    <row r="72" spans="9:10" x14ac:dyDescent="0.3">
      <c r="I72" s="30"/>
      <c r="J72" s="30"/>
    </row>
    <row r="73" spans="9:10" x14ac:dyDescent="0.3">
      <c r="I73" s="30"/>
      <c r="J73" s="30"/>
    </row>
    <row r="74" spans="9:10" x14ac:dyDescent="0.3">
      <c r="I74" s="30"/>
      <c r="J74" s="30"/>
    </row>
    <row r="75" spans="9:10" x14ac:dyDescent="0.3">
      <c r="I75" s="30"/>
      <c r="J75" s="30"/>
    </row>
    <row r="76" spans="9:10" x14ac:dyDescent="0.3">
      <c r="I76" s="30"/>
      <c r="J76" s="30"/>
    </row>
    <row r="77" spans="9:10" x14ac:dyDescent="0.3">
      <c r="I77" s="30"/>
      <c r="J77" s="30"/>
    </row>
    <row r="78" spans="9:10" x14ac:dyDescent="0.3">
      <c r="I78" s="30"/>
      <c r="J78" s="30"/>
    </row>
    <row r="79" spans="9:10" x14ac:dyDescent="0.3">
      <c r="I79" s="30"/>
      <c r="J79" s="30"/>
    </row>
    <row r="80" spans="9:10" x14ac:dyDescent="0.3">
      <c r="I80" s="30"/>
      <c r="J80" s="30"/>
    </row>
    <row r="81" spans="9:10" x14ac:dyDescent="0.3">
      <c r="I81" s="30"/>
      <c r="J81" s="30"/>
    </row>
    <row r="82" spans="9:10" x14ac:dyDescent="0.3">
      <c r="I82" s="30"/>
      <c r="J82" s="30"/>
    </row>
    <row r="83" spans="9:10" x14ac:dyDescent="0.3">
      <c r="I83" s="30"/>
      <c r="J83" s="30"/>
    </row>
    <row r="84" spans="9:10" x14ac:dyDescent="0.3">
      <c r="I84" s="30"/>
      <c r="J84" s="30"/>
    </row>
    <row r="85" spans="9:10" x14ac:dyDescent="0.3">
      <c r="I85" s="30"/>
      <c r="J85" s="30"/>
    </row>
    <row r="86" spans="9:10" x14ac:dyDescent="0.3">
      <c r="I86" s="30"/>
      <c r="J86" s="30"/>
    </row>
    <row r="87" spans="9:10" x14ac:dyDescent="0.3">
      <c r="I87" s="30"/>
      <c r="J87" s="30"/>
    </row>
    <row r="88" spans="9:10" x14ac:dyDescent="0.3">
      <c r="I88" s="30"/>
      <c r="J88" s="30"/>
    </row>
    <row r="89" spans="9:10" x14ac:dyDescent="0.3">
      <c r="I89" s="30"/>
      <c r="J89" s="30"/>
    </row>
    <row r="90" spans="9:10" x14ac:dyDescent="0.3">
      <c r="I90" s="30"/>
      <c r="J90" s="30"/>
    </row>
    <row r="91" spans="9:10" x14ac:dyDescent="0.3">
      <c r="I91" s="30"/>
      <c r="J91" s="30"/>
    </row>
    <row r="92" spans="9:10" x14ac:dyDescent="0.3">
      <c r="I92" s="30"/>
      <c r="J92" s="30"/>
    </row>
    <row r="93" spans="9:10" x14ac:dyDescent="0.3">
      <c r="I93" s="30"/>
      <c r="J93" s="30"/>
    </row>
    <row r="94" spans="9:10" x14ac:dyDescent="0.3">
      <c r="I94" s="30"/>
      <c r="J94" s="30"/>
    </row>
    <row r="95" spans="9:10" x14ac:dyDescent="0.3">
      <c r="I95" s="30"/>
      <c r="J95" s="30"/>
    </row>
    <row r="96" spans="9:10" x14ac:dyDescent="0.3">
      <c r="I96" s="30"/>
      <c r="J96" s="30"/>
    </row>
    <row r="97" spans="9:10" x14ac:dyDescent="0.3">
      <c r="I97" s="30"/>
      <c r="J97" s="30"/>
    </row>
    <row r="98" spans="9:10" x14ac:dyDescent="0.3">
      <c r="I98" s="30"/>
      <c r="J98" s="30"/>
    </row>
    <row r="99" spans="9:10" x14ac:dyDescent="0.3">
      <c r="I99" s="30"/>
      <c r="J99" s="30"/>
    </row>
    <row r="100" spans="9:10" x14ac:dyDescent="0.3">
      <c r="I100" s="30"/>
      <c r="J100" s="30"/>
    </row>
    <row r="101" spans="9:10" x14ac:dyDescent="0.3">
      <c r="I101" s="30"/>
      <c r="J101" s="30"/>
    </row>
    <row r="102" spans="9:10" x14ac:dyDescent="0.3">
      <c r="I102" s="30"/>
      <c r="J102" s="30"/>
    </row>
    <row r="103" spans="9:10" x14ac:dyDescent="0.3">
      <c r="I103" s="30"/>
      <c r="J103" s="30"/>
    </row>
    <row r="104" spans="9:10" x14ac:dyDescent="0.3">
      <c r="I104" s="30"/>
      <c r="J104" s="30"/>
    </row>
    <row r="105" spans="9:10" x14ac:dyDescent="0.3">
      <c r="I105" s="30"/>
      <c r="J105" s="30"/>
    </row>
    <row r="106" spans="9:10" x14ac:dyDescent="0.3">
      <c r="I106" s="30"/>
      <c r="J106" s="30"/>
    </row>
    <row r="107" spans="9:10" x14ac:dyDescent="0.3">
      <c r="I107" s="30"/>
      <c r="J107" s="30"/>
    </row>
    <row r="108" spans="9:10" x14ac:dyDescent="0.3">
      <c r="I108" s="30"/>
      <c r="J108" s="30"/>
    </row>
    <row r="109" spans="9:10" x14ac:dyDescent="0.3">
      <c r="I109" s="30"/>
      <c r="J109" s="30"/>
    </row>
    <row r="110" spans="9:10" x14ac:dyDescent="0.3">
      <c r="I110" s="30"/>
      <c r="J110" s="30"/>
    </row>
    <row r="111" spans="9:10" x14ac:dyDescent="0.3">
      <c r="I111" s="30"/>
      <c r="J111" s="30"/>
    </row>
    <row r="112" spans="9:10" x14ac:dyDescent="0.3">
      <c r="I112" s="30"/>
      <c r="J112" s="30"/>
    </row>
    <row r="113" spans="9:10" x14ac:dyDescent="0.3">
      <c r="I113" s="30"/>
      <c r="J113" s="30"/>
    </row>
    <row r="114" spans="9:10" x14ac:dyDescent="0.3">
      <c r="I114" s="30"/>
      <c r="J114" s="30"/>
    </row>
    <row r="115" spans="9:10" x14ac:dyDescent="0.3">
      <c r="I115" s="30"/>
      <c r="J115" s="30"/>
    </row>
    <row r="116" spans="9:10" x14ac:dyDescent="0.3">
      <c r="I116" s="30"/>
      <c r="J116" s="30"/>
    </row>
    <row r="117" spans="9:10" x14ac:dyDescent="0.3">
      <c r="I117" s="30"/>
      <c r="J117" s="30"/>
    </row>
    <row r="118" spans="9:10" x14ac:dyDescent="0.3">
      <c r="I118" s="30"/>
      <c r="J118" s="30"/>
    </row>
    <row r="119" spans="9:10" x14ac:dyDescent="0.3">
      <c r="I119" s="30"/>
      <c r="J119" s="30"/>
    </row>
    <row r="120" spans="9:10" x14ac:dyDescent="0.3">
      <c r="I120" s="30"/>
      <c r="J120" s="30"/>
    </row>
    <row r="121" spans="9:10" x14ac:dyDescent="0.3">
      <c r="I121" s="30"/>
      <c r="J121" s="30"/>
    </row>
    <row r="122" spans="9:10" x14ac:dyDescent="0.3">
      <c r="I122" s="30"/>
      <c r="J122" s="30"/>
    </row>
    <row r="123" spans="9:10" x14ac:dyDescent="0.3">
      <c r="I123" s="30"/>
      <c r="J123" s="30"/>
    </row>
    <row r="124" spans="9:10" x14ac:dyDescent="0.3">
      <c r="I124" s="30"/>
      <c r="J124" s="30"/>
    </row>
    <row r="125" spans="9:10" x14ac:dyDescent="0.3">
      <c r="I125" s="30"/>
      <c r="J125" s="30"/>
    </row>
    <row r="126" spans="9:10" x14ac:dyDescent="0.3">
      <c r="I126" s="30"/>
      <c r="J126" s="30"/>
    </row>
    <row r="127" spans="9:10" x14ac:dyDescent="0.3">
      <c r="I127" s="30"/>
      <c r="J127" s="30"/>
    </row>
    <row r="128" spans="9:10" x14ac:dyDescent="0.3">
      <c r="I128" s="30"/>
      <c r="J128" s="30"/>
    </row>
    <row r="129" spans="9:10" x14ac:dyDescent="0.3">
      <c r="I129" s="30"/>
      <c r="J129" s="30"/>
    </row>
    <row r="130" spans="9:10" x14ac:dyDescent="0.3">
      <c r="I130" s="30"/>
      <c r="J130" s="30"/>
    </row>
    <row r="131" spans="9:10" x14ac:dyDescent="0.3">
      <c r="I131" s="30"/>
      <c r="J131" s="30"/>
    </row>
    <row r="132" spans="9:10" x14ac:dyDescent="0.3">
      <c r="I132" s="30"/>
      <c r="J132" s="30"/>
    </row>
    <row r="133" spans="9:10" x14ac:dyDescent="0.3">
      <c r="I133" s="30"/>
      <c r="J133" s="30"/>
    </row>
    <row r="134" spans="9:10" x14ac:dyDescent="0.3">
      <c r="I134" s="30"/>
      <c r="J134" s="30"/>
    </row>
    <row r="135" spans="9:10" x14ac:dyDescent="0.3">
      <c r="I135" s="30"/>
      <c r="J135" s="30"/>
    </row>
    <row r="136" spans="9:10" x14ac:dyDescent="0.3">
      <c r="I136" s="30"/>
      <c r="J136" s="30"/>
    </row>
    <row r="137" spans="9:10" x14ac:dyDescent="0.3">
      <c r="I137" s="30"/>
      <c r="J137" s="30"/>
    </row>
    <row r="138" spans="9:10" x14ac:dyDescent="0.3">
      <c r="I138" s="30"/>
      <c r="J138" s="30"/>
    </row>
    <row r="139" spans="9:10" x14ac:dyDescent="0.3">
      <c r="I139" s="30"/>
      <c r="J139" s="30"/>
    </row>
    <row r="140" spans="9:10" x14ac:dyDescent="0.3">
      <c r="I140" s="30"/>
      <c r="J140" s="30"/>
    </row>
    <row r="141" spans="9:10" x14ac:dyDescent="0.3">
      <c r="I141" s="30"/>
      <c r="J141" s="30"/>
    </row>
    <row r="142" spans="9:10" x14ac:dyDescent="0.3">
      <c r="I142" s="30"/>
      <c r="J142" s="30"/>
    </row>
    <row r="143" spans="9:10" x14ac:dyDescent="0.3">
      <c r="I143" s="30"/>
      <c r="J143" s="30"/>
    </row>
    <row r="144" spans="9:10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</sheetData>
  <autoFilter ref="A2:AA74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zoomScale="90" zoomScaleNormal="90" zoomScalePageLayoutView="90" workbookViewId="0">
      <pane ySplit="3" topLeftCell="A4" activePane="bottomLeft" state="frozen"/>
      <selection pane="bottomLeft" activeCell="A5" sqref="A5:XFD25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10.2187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46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51" t="s">
        <v>678</v>
      </c>
      <c r="C2" s="14" t="s">
        <v>624</v>
      </c>
      <c r="D2" s="8" t="s">
        <v>458</v>
      </c>
      <c r="E2" s="8" t="s">
        <v>7</v>
      </c>
      <c r="F2" s="8" t="s">
        <v>11</v>
      </c>
      <c r="G2" s="8" t="s">
        <v>613</v>
      </c>
      <c r="H2" s="8" t="s">
        <v>614</v>
      </c>
      <c r="I2" s="8" t="s">
        <v>615</v>
      </c>
      <c r="J2" s="8" t="s">
        <v>616</v>
      </c>
      <c r="K2" s="8" t="s">
        <v>617</v>
      </c>
      <c r="L2" s="8" t="s">
        <v>618</v>
      </c>
    </row>
    <row r="3" spans="1:13" s="14" customFormat="1" ht="46.8" x14ac:dyDescent="0.3">
      <c r="A3" s="14" t="s">
        <v>619</v>
      </c>
      <c r="B3" s="51" t="s">
        <v>679</v>
      </c>
      <c r="C3" s="14" t="s">
        <v>626</v>
      </c>
      <c r="D3" s="10" t="s">
        <v>622</v>
      </c>
      <c r="E3" s="10"/>
      <c r="F3" s="10" t="s">
        <v>620</v>
      </c>
      <c r="G3" s="10" t="s">
        <v>459</v>
      </c>
      <c r="H3" s="10" t="s">
        <v>459</v>
      </c>
      <c r="I3" s="10" t="s">
        <v>459</v>
      </c>
      <c r="J3" s="10" t="s">
        <v>612</v>
      </c>
      <c r="K3" s="15" t="s">
        <v>612</v>
      </c>
      <c r="L3" s="10" t="s">
        <v>621</v>
      </c>
      <c r="M3" s="14" t="s">
        <v>627</v>
      </c>
    </row>
    <row r="4" spans="1:13" x14ac:dyDescent="0.3">
      <c r="A4" s="29" t="s">
        <v>628</v>
      </c>
      <c r="C4" s="29" t="s">
        <v>625</v>
      </c>
      <c r="D4" s="29" t="s">
        <v>623</v>
      </c>
      <c r="E4" s="29" t="s">
        <v>464</v>
      </c>
      <c r="F4" s="29" t="s">
        <v>62</v>
      </c>
      <c r="G4" s="29" t="b">
        <v>0</v>
      </c>
      <c r="H4" s="29" t="b">
        <v>1</v>
      </c>
      <c r="I4" s="29" t="b">
        <v>0</v>
      </c>
      <c r="J4" s="29"/>
      <c r="K4" s="29"/>
      <c r="L4" s="29"/>
    </row>
    <row r="5" spans="1:13" x14ac:dyDescent="0.3">
      <c r="A5" s="29" t="s">
        <v>633</v>
      </c>
      <c r="B5" s="40"/>
      <c r="C5" s="29"/>
      <c r="D5" s="29" t="s">
        <v>720</v>
      </c>
      <c r="E5" s="29" t="s">
        <v>634</v>
      </c>
      <c r="F5" s="29" t="s">
        <v>62</v>
      </c>
      <c r="G5" s="29" t="b">
        <v>0</v>
      </c>
      <c r="H5" s="29" t="b">
        <v>1</v>
      </c>
      <c r="I5" s="29" t="b">
        <v>0</v>
      </c>
      <c r="J5" s="29"/>
      <c r="K5" s="29"/>
      <c r="L5" s="29"/>
      <c r="M5" s="29"/>
    </row>
    <row r="6" spans="1:13" x14ac:dyDescent="0.3">
      <c r="A6" s="29" t="s">
        <v>635</v>
      </c>
      <c r="B6" s="40"/>
      <c r="C6" s="29"/>
      <c r="D6" s="29" t="s">
        <v>714</v>
      </c>
      <c r="E6" s="29" t="s">
        <v>636</v>
      </c>
      <c r="F6" s="29" t="s">
        <v>62</v>
      </c>
      <c r="G6" s="29" t="b">
        <v>0</v>
      </c>
      <c r="H6" s="29" t="b">
        <v>1</v>
      </c>
      <c r="I6" s="29" t="b">
        <v>0</v>
      </c>
      <c r="J6" s="29"/>
      <c r="K6" s="29"/>
      <c r="L6" s="29"/>
      <c r="M6" s="29"/>
    </row>
    <row r="7" spans="1:13" x14ac:dyDescent="0.3">
      <c r="A7" s="29" t="s">
        <v>650</v>
      </c>
      <c r="B7" s="40"/>
      <c r="C7" s="29"/>
      <c r="D7" s="29" t="s">
        <v>721</v>
      </c>
      <c r="E7" s="29" t="s">
        <v>641</v>
      </c>
      <c r="F7" s="30" t="s">
        <v>62</v>
      </c>
      <c r="G7" s="29" t="b">
        <v>0</v>
      </c>
      <c r="H7" s="29" t="b">
        <v>1</v>
      </c>
      <c r="I7" s="29" t="b">
        <v>0</v>
      </c>
      <c r="K7" s="29"/>
      <c r="L7" s="29"/>
      <c r="M7" s="29"/>
    </row>
    <row r="8" spans="1:13" x14ac:dyDescent="0.3">
      <c r="A8" s="29" t="s">
        <v>651</v>
      </c>
      <c r="B8" s="29"/>
      <c r="C8" s="29"/>
      <c r="D8" s="29" t="s">
        <v>715</v>
      </c>
      <c r="E8" s="29" t="s">
        <v>641</v>
      </c>
      <c r="F8" s="30" t="s">
        <v>62</v>
      </c>
      <c r="G8" s="29" t="b">
        <v>0</v>
      </c>
      <c r="H8" s="29" t="b">
        <v>1</v>
      </c>
      <c r="I8" s="29" t="b">
        <v>0</v>
      </c>
      <c r="K8" s="29"/>
      <c r="L8" s="29"/>
      <c r="M8" s="29"/>
    </row>
    <row r="9" spans="1:13" x14ac:dyDescent="0.3">
      <c r="A9" s="29" t="s">
        <v>652</v>
      </c>
      <c r="B9" s="29"/>
      <c r="C9" s="29"/>
      <c r="D9" s="29" t="s">
        <v>722</v>
      </c>
      <c r="E9" s="29" t="s">
        <v>641</v>
      </c>
      <c r="F9" s="30" t="s">
        <v>62</v>
      </c>
      <c r="G9" s="29" t="b">
        <v>1</v>
      </c>
      <c r="H9" s="29" t="b">
        <v>1</v>
      </c>
      <c r="I9" s="29" t="b">
        <v>1</v>
      </c>
      <c r="K9" s="29"/>
      <c r="L9" s="29"/>
      <c r="M9" s="29"/>
    </row>
    <row r="10" spans="1:13" x14ac:dyDescent="0.3">
      <c r="A10" s="29" t="s">
        <v>653</v>
      </c>
      <c r="B10" s="29"/>
      <c r="C10" s="29"/>
      <c r="D10" s="29" t="s">
        <v>723</v>
      </c>
      <c r="E10" s="29" t="s">
        <v>641</v>
      </c>
      <c r="F10" s="30" t="s">
        <v>62</v>
      </c>
      <c r="G10" s="29" t="b">
        <v>1</v>
      </c>
      <c r="H10" s="29" t="b">
        <v>1</v>
      </c>
      <c r="I10" s="29" t="b">
        <v>1</v>
      </c>
      <c r="K10" s="29"/>
      <c r="L10" s="29"/>
      <c r="M10" s="29"/>
    </row>
    <row r="11" spans="1:13" x14ac:dyDescent="0.3">
      <c r="A11" s="29" t="s">
        <v>654</v>
      </c>
      <c r="B11" s="29"/>
      <c r="C11" s="29"/>
      <c r="D11" s="29" t="s">
        <v>716</v>
      </c>
      <c r="E11" s="29" t="s">
        <v>641</v>
      </c>
      <c r="F11" s="30" t="s">
        <v>62</v>
      </c>
      <c r="G11" s="29" t="b">
        <v>1</v>
      </c>
      <c r="H11" s="29" t="b">
        <v>1</v>
      </c>
      <c r="I11" s="29" t="b">
        <v>1</v>
      </c>
      <c r="K11" s="29"/>
      <c r="L11" s="29"/>
      <c r="M11" s="29"/>
    </row>
    <row r="12" spans="1:13" x14ac:dyDescent="0.3">
      <c r="A12" s="29" t="s">
        <v>655</v>
      </c>
      <c r="B12" s="29"/>
      <c r="C12" s="29"/>
      <c r="D12" s="29" t="s">
        <v>717</v>
      </c>
      <c r="E12" s="29" t="s">
        <v>641</v>
      </c>
      <c r="F12" s="30" t="s">
        <v>62</v>
      </c>
      <c r="G12" s="29" t="b">
        <v>1</v>
      </c>
      <c r="H12" s="29" t="b">
        <v>1</v>
      </c>
      <c r="I12" s="29" t="b">
        <v>1</v>
      </c>
      <c r="K12" s="29"/>
      <c r="L12" s="29"/>
      <c r="M12" s="29"/>
    </row>
    <row r="13" spans="1:13" x14ac:dyDescent="0.3">
      <c r="A13" s="29" t="s">
        <v>662</v>
      </c>
      <c r="B13" s="29"/>
      <c r="C13" s="29"/>
      <c r="D13" s="29" t="s">
        <v>724</v>
      </c>
      <c r="E13" s="29"/>
      <c r="F13" s="30" t="s">
        <v>62</v>
      </c>
      <c r="G13" s="29" t="b">
        <v>1</v>
      </c>
      <c r="H13" s="29" t="b">
        <v>1</v>
      </c>
      <c r="I13" s="29" t="b">
        <v>0</v>
      </c>
    </row>
    <row r="14" spans="1:13" x14ac:dyDescent="0.3">
      <c r="A14" s="29" t="s">
        <v>663</v>
      </c>
      <c r="B14" s="29"/>
      <c r="C14" s="29"/>
      <c r="D14" s="29" t="s">
        <v>725</v>
      </c>
      <c r="E14" s="29"/>
      <c r="F14" s="30" t="s">
        <v>62</v>
      </c>
      <c r="G14" s="29" t="b">
        <v>1</v>
      </c>
      <c r="H14" s="29" t="b">
        <v>1</v>
      </c>
      <c r="I14" s="29" t="b">
        <v>0</v>
      </c>
    </row>
    <row r="15" spans="1:13" x14ac:dyDescent="0.3">
      <c r="A15" s="29" t="s">
        <v>664</v>
      </c>
      <c r="B15" s="29"/>
      <c r="C15" s="29"/>
      <c r="D15" s="29" t="s">
        <v>718</v>
      </c>
      <c r="E15" s="29"/>
      <c r="F15" s="30" t="s">
        <v>62</v>
      </c>
      <c r="G15" s="29" t="b">
        <v>1</v>
      </c>
      <c r="H15" s="29" t="b">
        <v>1</v>
      </c>
      <c r="I15" s="29" t="b">
        <v>0</v>
      </c>
    </row>
    <row r="16" spans="1:13" x14ac:dyDescent="0.3">
      <c r="A16" s="29" t="s">
        <v>665</v>
      </c>
      <c r="B16" s="29"/>
      <c r="D16" s="29" t="s">
        <v>719</v>
      </c>
      <c r="F16" s="30" t="s">
        <v>62</v>
      </c>
      <c r="G16" s="29" t="b">
        <v>1</v>
      </c>
      <c r="H16" s="29" t="b">
        <v>1</v>
      </c>
      <c r="I16" s="29" t="b">
        <v>0</v>
      </c>
    </row>
    <row r="17" spans="2:2" x14ac:dyDescent="0.3">
      <c r="B17" s="29"/>
    </row>
    <row r="18" spans="2:2" x14ac:dyDescent="0.3">
      <c r="B18" s="29"/>
    </row>
    <row r="19" spans="2:2" x14ac:dyDescent="0.3">
      <c r="B19" s="29"/>
    </row>
    <row r="20" spans="2:2" x14ac:dyDescent="0.3">
      <c r="B20" s="29"/>
    </row>
    <row r="21" spans="2:2" x14ac:dyDescent="0.3">
      <c r="B21" s="29"/>
    </row>
    <row r="22" spans="2:2" x14ac:dyDescent="0.3">
      <c r="B22" s="29"/>
    </row>
    <row r="23" spans="2:2" x14ac:dyDescent="0.3">
      <c r="B23" s="29"/>
    </row>
    <row r="24" spans="2:2" x14ac:dyDescent="0.3">
      <c r="B24" s="29"/>
    </row>
    <row r="25" spans="2:2" x14ac:dyDescent="0.3">
      <c r="B25" s="29"/>
    </row>
    <row r="26" spans="2:2" x14ac:dyDescent="0.3">
      <c r="B26" s="29"/>
    </row>
    <row r="27" spans="2:2" x14ac:dyDescent="0.3">
      <c r="B27" s="29"/>
    </row>
    <row r="28" spans="2:2" x14ac:dyDescent="0.3">
      <c r="B28" s="29"/>
    </row>
    <row r="29" spans="2:2" x14ac:dyDescent="0.3">
      <c r="B29" s="29"/>
    </row>
    <row r="30" spans="2:2" x14ac:dyDescent="0.3">
      <c r="B30" s="29"/>
    </row>
    <row r="31" spans="2:2" x14ac:dyDescent="0.3">
      <c r="B31" s="29"/>
    </row>
    <row r="32" spans="2:2" x14ac:dyDescent="0.3">
      <c r="B32" s="29"/>
    </row>
    <row r="33" spans="2:2" x14ac:dyDescent="0.3">
      <c r="B33" s="29"/>
    </row>
    <row r="34" spans="2:2" x14ac:dyDescent="0.3">
      <c r="B34" s="29"/>
    </row>
    <row r="35" spans="2:2" x14ac:dyDescent="0.3">
      <c r="B35" s="29"/>
    </row>
    <row r="36" spans="2:2" x14ac:dyDescent="0.3">
      <c r="B36" s="29"/>
    </row>
    <row r="37" spans="2:2" x14ac:dyDescent="0.3">
      <c r="B37" s="29"/>
    </row>
    <row r="38" spans="2:2" x14ac:dyDescent="0.3">
      <c r="B38" s="29"/>
    </row>
    <row r="39" spans="2:2" x14ac:dyDescent="0.3">
      <c r="B39" s="29"/>
    </row>
    <row r="40" spans="2:2" x14ac:dyDescent="0.3">
      <c r="B40" s="29"/>
    </row>
    <row r="41" spans="2:2" x14ac:dyDescent="0.3">
      <c r="B41" s="29"/>
    </row>
    <row r="42" spans="2:2" x14ac:dyDescent="0.3">
      <c r="B42" s="29"/>
    </row>
    <row r="43" spans="2:2" x14ac:dyDescent="0.3">
      <c r="B43" s="29"/>
    </row>
    <row r="44" spans="2:2" x14ac:dyDescent="0.3">
      <c r="B44" s="29"/>
    </row>
    <row r="45" spans="2:2" x14ac:dyDescent="0.3">
      <c r="B45" s="29"/>
    </row>
    <row r="46" spans="2:2" x14ac:dyDescent="0.3">
      <c r="B46" s="29"/>
    </row>
    <row r="47" spans="2:2" x14ac:dyDescent="0.3">
      <c r="B47" s="29"/>
    </row>
    <row r="48" spans="2:2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473</v>
      </c>
      <c r="C328" t="s">
        <v>474</v>
      </c>
      <c r="D328" t="s">
        <v>66</v>
      </c>
    </row>
    <row r="329" spans="1:9" x14ac:dyDescent="0.3">
      <c r="B329" t="s">
        <v>21</v>
      </c>
      <c r="C329" t="s">
        <v>475</v>
      </c>
      <c r="D329" t="s">
        <v>476</v>
      </c>
      <c r="E329" t="s">
        <v>2</v>
      </c>
      <c r="F329" t="s">
        <v>60</v>
      </c>
      <c r="H329" t="s">
        <v>477</v>
      </c>
      <c r="I329" t="s">
        <v>478</v>
      </c>
    </row>
    <row r="330" spans="1:9" x14ac:dyDescent="0.3">
      <c r="B330" t="s">
        <v>21</v>
      </c>
      <c r="C330" t="s">
        <v>479</v>
      </c>
      <c r="D330" t="s">
        <v>480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481</v>
      </c>
      <c r="D331" t="s">
        <v>482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483</v>
      </c>
      <c r="D332" t="s">
        <v>484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485</v>
      </c>
      <c r="D333" t="s">
        <v>486</v>
      </c>
      <c r="E333" t="s">
        <v>2</v>
      </c>
      <c r="F333" t="s">
        <v>62</v>
      </c>
    </row>
    <row r="334" spans="1:9" x14ac:dyDescent="0.3">
      <c r="B334" t="s">
        <v>21</v>
      </c>
      <c r="C334" t="s">
        <v>487</v>
      </c>
      <c r="D334" t="s">
        <v>488</v>
      </c>
      <c r="E334" t="s">
        <v>2</v>
      </c>
      <c r="F334" t="s">
        <v>60</v>
      </c>
      <c r="H334" t="s">
        <v>489</v>
      </c>
      <c r="I334" t="s">
        <v>490</v>
      </c>
    </row>
    <row r="335" spans="1:9" x14ac:dyDescent="0.3">
      <c r="B335" t="s">
        <v>21</v>
      </c>
      <c r="C335" t="s">
        <v>491</v>
      </c>
      <c r="D335" t="s">
        <v>492</v>
      </c>
      <c r="E335" t="s">
        <v>2</v>
      </c>
      <c r="F335" t="s">
        <v>60</v>
      </c>
      <c r="H335" t="s">
        <v>493</v>
      </c>
      <c r="I335" t="s">
        <v>494</v>
      </c>
    </row>
    <row r="336" spans="1:9" x14ac:dyDescent="0.3">
      <c r="A336" t="b">
        <v>0</v>
      </c>
      <c r="B336" t="s">
        <v>495</v>
      </c>
      <c r="C336" t="s">
        <v>496</v>
      </c>
      <c r="D336" t="s">
        <v>66</v>
      </c>
    </row>
    <row r="337" spans="1:16" x14ac:dyDescent="0.3">
      <c r="B337" t="s">
        <v>21</v>
      </c>
      <c r="C337" t="s">
        <v>497</v>
      </c>
      <c r="D337" t="s">
        <v>498</v>
      </c>
      <c r="E337" t="s">
        <v>2</v>
      </c>
      <c r="F337" t="s">
        <v>60</v>
      </c>
      <c r="H337" t="s">
        <v>499</v>
      </c>
      <c r="I337" t="s">
        <v>500</v>
      </c>
    </row>
    <row r="338" spans="1:16" x14ac:dyDescent="0.3">
      <c r="B338" t="s">
        <v>21</v>
      </c>
      <c r="C338" t="s">
        <v>487</v>
      </c>
      <c r="D338" t="s">
        <v>501</v>
      </c>
      <c r="E338" t="s">
        <v>2</v>
      </c>
      <c r="F338" t="s">
        <v>60</v>
      </c>
      <c r="H338" t="s">
        <v>502</v>
      </c>
      <c r="I338" t="s">
        <v>503</v>
      </c>
    </row>
    <row r="339" spans="1:16" x14ac:dyDescent="0.3">
      <c r="B339" t="s">
        <v>21</v>
      </c>
      <c r="C339" t="s">
        <v>504</v>
      </c>
      <c r="D339" t="s">
        <v>505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506</v>
      </c>
      <c r="D340" t="s">
        <v>507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508</v>
      </c>
      <c r="D341" t="s">
        <v>509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510</v>
      </c>
      <c r="C342" s="1" t="s">
        <v>510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475</v>
      </c>
      <c r="D343" t="s">
        <v>511</v>
      </c>
      <c r="E343" t="s">
        <v>2</v>
      </c>
      <c r="F343" t="s">
        <v>60</v>
      </c>
      <c r="H343" t="s">
        <v>514</v>
      </c>
      <c r="I343" t="s">
        <v>515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512</v>
      </c>
      <c r="D344" t="s">
        <v>513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519</v>
      </c>
      <c r="C345" t="s">
        <v>517</v>
      </c>
      <c r="D345" s="1" t="s">
        <v>66</v>
      </c>
    </row>
    <row r="346" spans="1:16" x14ac:dyDescent="0.3">
      <c r="B346" t="s">
        <v>21</v>
      </c>
      <c r="C346" t="s">
        <v>516</v>
      </c>
      <c r="D346" s="1" t="s">
        <v>518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521</v>
      </c>
      <c r="C357" t="s">
        <v>520</v>
      </c>
      <c r="D357" t="s">
        <v>66</v>
      </c>
    </row>
    <row r="358" spans="1:18" x14ac:dyDescent="0.3">
      <c r="B358" t="s">
        <v>21</v>
      </c>
      <c r="C358" t="s">
        <v>522</v>
      </c>
      <c r="D358" t="s">
        <v>523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525</v>
      </c>
      <c r="D359" t="s">
        <v>524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510</v>
      </c>
      <c r="C360" s="1" t="s">
        <v>510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475</v>
      </c>
      <c r="D361" t="s">
        <v>511</v>
      </c>
      <c r="E361" t="s">
        <v>2</v>
      </c>
      <c r="F361" t="s">
        <v>60</v>
      </c>
      <c r="G361"/>
      <c r="H361" t="s">
        <v>514</v>
      </c>
      <c r="I361" t="s">
        <v>515</v>
      </c>
      <c r="J361"/>
      <c r="K361"/>
    </row>
    <row r="362" spans="1:18" s="1" customFormat="1" ht="15.6" x14ac:dyDescent="0.3">
      <c r="A362" s="17"/>
      <c r="B362" t="s">
        <v>22</v>
      </c>
      <c r="C362" t="s">
        <v>512</v>
      </c>
      <c r="D362" t="s">
        <v>513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527</v>
      </c>
      <c r="C363" t="s">
        <v>526</v>
      </c>
      <c r="D363" s="1" t="s">
        <v>66</v>
      </c>
    </row>
    <row r="364" spans="1:18" x14ac:dyDescent="0.3">
      <c r="B364" t="s">
        <v>21</v>
      </c>
      <c r="C364" t="s">
        <v>528</v>
      </c>
      <c r="D364" t="s">
        <v>529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533</v>
      </c>
      <c r="C365" t="s">
        <v>530</v>
      </c>
      <c r="D365" s="1" t="s">
        <v>66</v>
      </c>
    </row>
    <row r="366" spans="1:18" x14ac:dyDescent="0.3">
      <c r="B366" t="s">
        <v>21</v>
      </c>
      <c r="C366" t="s">
        <v>532</v>
      </c>
      <c r="D366" t="s">
        <v>531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F30" sqref="F30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585</v>
      </c>
      <c r="B2" s="29" t="s">
        <v>443</v>
      </c>
      <c r="C2" s="29" t="s">
        <v>586</v>
      </c>
      <c r="D2" s="29" t="s">
        <v>587</v>
      </c>
    </row>
    <row r="3" spans="1:21" s="29" customFormat="1" x14ac:dyDescent="0.3">
      <c r="A3" s="29" t="s">
        <v>588</v>
      </c>
      <c r="B3" s="29" t="s">
        <v>444</v>
      </c>
      <c r="C3" s="29" t="s">
        <v>589</v>
      </c>
      <c r="D3" s="29" t="s">
        <v>587</v>
      </c>
    </row>
    <row r="4" spans="1:21" s="29" customFormat="1" x14ac:dyDescent="0.3">
      <c r="A4" s="29" t="s">
        <v>590</v>
      </c>
      <c r="B4" s="29" t="s">
        <v>445</v>
      </c>
      <c r="C4" s="29" t="s">
        <v>591</v>
      </c>
      <c r="D4" s="29" t="s">
        <v>587</v>
      </c>
    </row>
    <row r="5" spans="1:21" s="29" customFormat="1" x14ac:dyDescent="0.3">
      <c r="A5" s="29" t="s">
        <v>592</v>
      </c>
      <c r="B5" s="29" t="s">
        <v>443</v>
      </c>
      <c r="C5" s="29" t="s">
        <v>593</v>
      </c>
      <c r="D5" s="29" t="s">
        <v>610</v>
      </c>
    </row>
    <row r="6" spans="1:21" s="29" customFormat="1" x14ac:dyDescent="0.3">
      <c r="A6" s="29" t="s">
        <v>594</v>
      </c>
      <c r="B6" s="29" t="s">
        <v>444</v>
      </c>
      <c r="C6" s="29" t="s">
        <v>595</v>
      </c>
      <c r="D6" s="29" t="s">
        <v>610</v>
      </c>
    </row>
    <row r="7" spans="1:21" s="29" customFormat="1" x14ac:dyDescent="0.3">
      <c r="A7" s="29" t="s">
        <v>438</v>
      </c>
      <c r="B7" s="29" t="s">
        <v>445</v>
      </c>
      <c r="C7" s="29" t="s">
        <v>596</v>
      </c>
      <c r="D7" s="29" t="s">
        <v>601</v>
      </c>
    </row>
    <row r="8" spans="1:21" s="29" customFormat="1" x14ac:dyDescent="0.3">
      <c r="A8" s="29" t="s">
        <v>597</v>
      </c>
      <c r="B8" s="29" t="s">
        <v>445</v>
      </c>
      <c r="C8" s="29" t="s">
        <v>598</v>
      </c>
      <c r="D8" s="29" t="s">
        <v>601</v>
      </c>
    </row>
    <row r="9" spans="1:21" s="29" customFormat="1" x14ac:dyDescent="0.3">
      <c r="A9" s="29" t="s">
        <v>599</v>
      </c>
      <c r="B9" s="29" t="s">
        <v>446</v>
      </c>
      <c r="C9" s="29" t="s">
        <v>600</v>
      </c>
      <c r="D9" s="29" t="s">
        <v>601</v>
      </c>
    </row>
    <row r="11" spans="1:21" x14ac:dyDescent="0.3">
      <c r="A11" t="s">
        <v>565</v>
      </c>
      <c r="C11" s="18" t="s">
        <v>549</v>
      </c>
      <c r="E11" t="s">
        <v>550</v>
      </c>
      <c r="G11" t="s">
        <v>567</v>
      </c>
    </row>
    <row r="12" spans="1:21" x14ac:dyDescent="0.3">
      <c r="A12" t="s">
        <v>452</v>
      </c>
      <c r="C12" t="b">
        <v>1</v>
      </c>
      <c r="E12" t="s">
        <v>551</v>
      </c>
      <c r="G12" t="s">
        <v>461</v>
      </c>
    </row>
    <row r="13" spans="1:21" x14ac:dyDescent="0.3">
      <c r="A13" t="s">
        <v>450</v>
      </c>
      <c r="C13" t="b">
        <v>0</v>
      </c>
      <c r="E13" t="s">
        <v>540</v>
      </c>
    </row>
    <row r="14" spans="1:21" s="29" customFormat="1" x14ac:dyDescent="0.3"/>
    <row r="16" spans="1:21" x14ac:dyDescent="0.3">
      <c r="A16" t="s">
        <v>543</v>
      </c>
      <c r="C16" t="s">
        <v>544</v>
      </c>
      <c r="F16" t="s">
        <v>15</v>
      </c>
      <c r="I16" t="s">
        <v>552</v>
      </c>
      <c r="L16" t="s">
        <v>555</v>
      </c>
      <c r="O16" t="s">
        <v>559</v>
      </c>
      <c r="R16" s="29" t="s">
        <v>547</v>
      </c>
      <c r="U16" s="29" t="s">
        <v>548</v>
      </c>
    </row>
    <row r="17" spans="1:17" x14ac:dyDescent="0.3">
      <c r="A17" t="s">
        <v>544</v>
      </c>
      <c r="F17" t="s">
        <v>566</v>
      </c>
      <c r="G17" t="s">
        <v>452</v>
      </c>
      <c r="H17" t="s">
        <v>568</v>
      </c>
      <c r="I17" s="1" t="s">
        <v>534</v>
      </c>
      <c r="J17" s="28">
        <v>0.01</v>
      </c>
      <c r="K17" s="30" t="s">
        <v>573</v>
      </c>
      <c r="L17" s="1" t="s">
        <v>557</v>
      </c>
      <c r="M17">
        <v>30</v>
      </c>
      <c r="N17" t="s">
        <v>575</v>
      </c>
      <c r="O17" t="s">
        <v>4</v>
      </c>
      <c r="P17">
        <v>30</v>
      </c>
      <c r="Q17" s="29" t="s">
        <v>575</v>
      </c>
    </row>
    <row r="18" spans="1:17" x14ac:dyDescent="0.3">
      <c r="A18" t="s">
        <v>15</v>
      </c>
      <c r="F18" t="s">
        <v>4</v>
      </c>
      <c r="G18">
        <v>30</v>
      </c>
      <c r="H18" t="s">
        <v>584</v>
      </c>
      <c r="I18" s="1" t="s">
        <v>539</v>
      </c>
      <c r="J18" s="28">
        <v>0.01</v>
      </c>
      <c r="K18" t="s">
        <v>572</v>
      </c>
      <c r="L18" s="30" t="s">
        <v>560</v>
      </c>
      <c r="M18">
        <v>5</v>
      </c>
      <c r="N18" s="29" t="s">
        <v>574</v>
      </c>
      <c r="O18" s="30" t="s">
        <v>560</v>
      </c>
      <c r="P18">
        <v>3</v>
      </c>
      <c r="Q18" t="s">
        <v>574</v>
      </c>
    </row>
    <row r="19" spans="1:17" x14ac:dyDescent="0.3">
      <c r="A19" t="s">
        <v>538</v>
      </c>
      <c r="I19" s="1" t="s">
        <v>553</v>
      </c>
      <c r="J19" s="28">
        <v>45036000000000</v>
      </c>
      <c r="K19" t="s">
        <v>571</v>
      </c>
      <c r="L19" s="1" t="s">
        <v>556</v>
      </c>
      <c r="M19">
        <v>2</v>
      </c>
      <c r="N19" t="s">
        <v>579</v>
      </c>
      <c r="O19" s="30" t="s">
        <v>561</v>
      </c>
      <c r="P19">
        <v>0.85</v>
      </c>
      <c r="Q19" t="s">
        <v>580</v>
      </c>
    </row>
    <row r="20" spans="1:17" x14ac:dyDescent="0.3">
      <c r="A20" t="s">
        <v>546</v>
      </c>
      <c r="I20" s="1" t="s">
        <v>554</v>
      </c>
      <c r="J20">
        <v>100</v>
      </c>
      <c r="K20" t="s">
        <v>570</v>
      </c>
      <c r="L20" t="s">
        <v>576</v>
      </c>
      <c r="M20">
        <v>2</v>
      </c>
      <c r="N20" t="s">
        <v>577</v>
      </c>
      <c r="O20" s="30" t="s">
        <v>562</v>
      </c>
      <c r="P20">
        <v>2</v>
      </c>
      <c r="Q20" t="s">
        <v>582</v>
      </c>
    </row>
    <row r="21" spans="1:17" x14ac:dyDescent="0.3">
      <c r="A21" t="s">
        <v>545</v>
      </c>
      <c r="I21" s="1" t="s">
        <v>535</v>
      </c>
      <c r="J21" s="30" t="s">
        <v>536</v>
      </c>
      <c r="L21" s="1" t="s">
        <v>558</v>
      </c>
      <c r="M21" s="28">
        <v>0.01</v>
      </c>
      <c r="N21" s="30" t="s">
        <v>578</v>
      </c>
      <c r="O21" s="30" t="s">
        <v>563</v>
      </c>
      <c r="P21">
        <v>2</v>
      </c>
      <c r="Q21" s="29" t="s">
        <v>583</v>
      </c>
    </row>
    <row r="22" spans="1:17" x14ac:dyDescent="0.3">
      <c r="A22" t="s">
        <v>547</v>
      </c>
      <c r="I22" s="1" t="s">
        <v>537</v>
      </c>
      <c r="J22" s="30">
        <v>2</v>
      </c>
      <c r="K22" t="s">
        <v>569</v>
      </c>
      <c r="L22" s="1" t="s">
        <v>534</v>
      </c>
      <c r="M22" s="28">
        <v>0.01</v>
      </c>
      <c r="N22" s="30" t="s">
        <v>573</v>
      </c>
      <c r="O22" s="30" t="s">
        <v>564</v>
      </c>
      <c r="P22">
        <v>0.8</v>
      </c>
      <c r="Q22" t="s">
        <v>581</v>
      </c>
    </row>
    <row r="23" spans="1:17" x14ac:dyDescent="0.3">
      <c r="A23" t="s">
        <v>548</v>
      </c>
      <c r="L23" s="1" t="s">
        <v>539</v>
      </c>
      <c r="M23" s="28">
        <v>0.01</v>
      </c>
      <c r="N23" s="29" t="s">
        <v>572</v>
      </c>
      <c r="O23" s="30" t="s">
        <v>535</v>
      </c>
      <c r="P23" s="30" t="s">
        <v>536</v>
      </c>
    </row>
    <row r="24" spans="1:17" x14ac:dyDescent="0.3">
      <c r="A24" t="s">
        <v>630</v>
      </c>
      <c r="L24" s="1" t="s">
        <v>553</v>
      </c>
      <c r="M24" s="28">
        <v>45036000000000</v>
      </c>
      <c r="N24" s="29" t="s">
        <v>571</v>
      </c>
      <c r="O24" s="30" t="s">
        <v>537</v>
      </c>
      <c r="P24" s="30">
        <v>2</v>
      </c>
      <c r="Q24" s="29" t="s">
        <v>569</v>
      </c>
    </row>
    <row r="25" spans="1:17" x14ac:dyDescent="0.3">
      <c r="L25" s="1" t="s">
        <v>554</v>
      </c>
      <c r="M25" s="29">
        <v>100</v>
      </c>
      <c r="N25" s="29" t="s">
        <v>570</v>
      </c>
    </row>
    <row r="26" spans="1:17" x14ac:dyDescent="0.3">
      <c r="L26" s="1" t="s">
        <v>535</v>
      </c>
      <c r="M26" s="30" t="s">
        <v>536</v>
      </c>
    </row>
    <row r="27" spans="1:17" x14ac:dyDescent="0.3">
      <c r="L27" s="1" t="s">
        <v>537</v>
      </c>
      <c r="M27" s="30">
        <v>2</v>
      </c>
      <c r="N27" s="29" t="s">
        <v>569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2017-02-21T02:10:13Z</dcterms:modified>
</cp:coreProperties>
</file>