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 activeTab="3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Variables!$A$2:$Z$151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12" l="1"/>
  <c r="I19" i="12"/>
  <c r="M51" i="2"/>
  <c r="M47" i="2"/>
  <c r="M43" i="2"/>
  <c r="M39" i="2"/>
  <c r="M17" i="2"/>
  <c r="M37" i="2"/>
  <c r="M15" i="2"/>
  <c r="M35" i="2"/>
  <c r="M34" i="2"/>
  <c r="M97" i="2"/>
  <c r="M94" i="2"/>
  <c r="M92" i="2"/>
  <c r="M90" i="2"/>
  <c r="M80" i="2"/>
  <c r="M74" i="2"/>
  <c r="M69" i="2"/>
  <c r="M65" i="2"/>
  <c r="M61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<sst xmlns="http://schemas.openxmlformats.org/spreadsheetml/2006/main" count="2634" uniqueCount="845">
  <si>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</si>
  <si>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</si>
  <si>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</si>
  <si>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</si>
  <si>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</si>
  <si>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</si>
  <si>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</si>
  <si>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</si>
  <si>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</si>
  <si>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</si>
  <si>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</si>
  <si>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</si>
  <si>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</si>
  <si>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</si>
  <si>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</si>
  <si>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</si>
  <si>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</si>
  <si>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</si>
  <si>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</si>
  <si>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</si>
  <si>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</si>
  <si>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</si>
  <si>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</si>
  <si>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</si>
  <si>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</si>
  <si>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</si>
  <si>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</si>
  <si>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</si>
  <si>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</si>
  <si>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</si>
  <si>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</si>
  <si>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</si>
  <si>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</si>
  <si>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</si>
  <si>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</si>
  <si>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</si>
  <si>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</si>
  <si>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</si>
  <si>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</si>
  <si>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</si>
  <si>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</si>
  <si>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</si>
  <si>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</si>
  <si>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</si>
  <si>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</si>
  <si>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</si>
  <si>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</si>
  <si>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</si>
  <si>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</si>
  <si>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</si>
  <si>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</si>
  <si>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</si>
  <si>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</si>
  <si>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</si>
  <si>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</si>
  <si>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</si>
  <si>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</si>
  <si>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</si>
  <si>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</si>
  <si>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</si>
  <si>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</si>
  <si>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</si>
  <si>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</si>
  <si>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</si>
  <si>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</si>
  <si>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</si>
  <si>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</si>
  <si>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</si>
  <si>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</si>
  <si>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</si>
  <si>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</si>
  <si>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</si>
  <si>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</si>
  <si>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</si>
  <si>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</si>
  <si>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</si>
  <si>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</si>
  <si>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</si>
  <si>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</si>
  <si>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</si>
  <si>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</si>
  <si>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</si>
  <si>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</si>
  <si>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</si>
  <si>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</si>
  <si>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</si>
  <si>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</si>
  <si>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</si>
  <si>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</si>
  <si>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</si>
  <si>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</si>
  <si>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</si>
  <si>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</si>
  <si>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</si>
  <si>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</si>
  <si>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</si>
  <si>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</si>
  <si>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</si>
  <si>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</si>
  <si>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</si>
  <si>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</si>
  <si>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</si>
  <si>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</si>
  <si>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</si>
  <si>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</si>
  <si>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</si>
  <si>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</si>
  <si>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</si>
  <si>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</si>
  <si>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</si>
  <si>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</si>
  <si>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</si>
  <si>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</si>
  <si>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</si>
  <si>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</si>
  <si>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</si>
  <si>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</si>
  <si>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</si>
  <si>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</si>
  <si>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</si>
  <si>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</si>
  <si>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</si>
  <si>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</si>
  <si>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</si>
  <si>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</si>
  <si>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</si>
  <si>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</si>
  <si>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</si>
  <si>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</si>
  <si>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</si>
  <si>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</si>
  <si>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</si>
  <si>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</si>
  <si>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</si>
  <si>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</si>
  <si>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</si>
  <si>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</si>
  <si>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</si>
  <si>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</si>
  <si>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</si>
  <si>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</si>
  <si>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</si>
  <si>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</si>
  <si>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</si>
  <si>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</si>
  <si>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</si>
  <si>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</si>
  <si>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</si>
  <si>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</si>
  <si>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</si>
  <si>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</si>
  <si>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</si>
  <si>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</si>
  <si>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</si>
  <si>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</si>
  <si>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</si>
  <si>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</si>
  <si>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</si>
  <si>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</si>
  <si>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</si>
  <si>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</si>
  <si>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</si>
  <si>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</si>
  <si>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</si>
  <si>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</si>
  <si>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</si>
  <si>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</si>
  <si>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</si>
  <si>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</si>
  <si>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</si>
  <si>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</si>
  <si>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</si>
  <si>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</si>
  <si>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</si>
  <si>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</si>
  <si>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</si>
  <si>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</si>
  <si>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</si>
  <si>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</si>
  <si>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</si>
  <si>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</si>
  <si>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</si>
  <si>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</si>
  <si>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</si>
  <si>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</si>
  <si>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</si>
  <si>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</si>
  <si>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</si>
  <si>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</si>
  <si>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</si>
  <si>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</si>
  <si>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</si>
  <si>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</si>
  <si>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</si>
  <si>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</si>
  <si>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</si>
  <si>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</si>
  <si>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</si>
  <si>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</si>
  <si>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</si>
  <si>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</si>
  <si>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</si>
  <si>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</si>
  <si>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</si>
  <si>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</si>
  <si>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</si>
  <si>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</si>
  <si>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</si>
  <si>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</si>
  <si>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</si>
  <si>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</si>
  <si>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</si>
  <si>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</si>
  <si>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</si>
  <si>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</si>
  <si>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</si>
  <si>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</si>
  <si>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</si>
  <si>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</si>
  <si>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</si>
  <si>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</si>
  <si>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</si>
  <si>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</si>
  <si>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</si>
  <si>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</si>
  <si>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</si>
  <si>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</si>
  <si>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</si>
  <si>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</si>
  <si>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</si>
  <si>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</si>
  <si>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</si>
  <si>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</si>
  <si>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</si>
  <si>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</si>
  <si>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</si>
  <si>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</si>
  <si>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</si>
  <si>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</si>
  <si>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</si>
  <si>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</si>
  <si>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</si>
  <si>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</si>
  <si>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</si>
  <si>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</si>
  <si>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</si>
  <si>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</si>
  <si>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</si>
  <si>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</si>
  <si>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</si>
  <si>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</si>
  <si>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</si>
  <si>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</si>
  <si>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</si>
  <si>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</si>
  <si>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</si>
  <si>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</si>
  <si>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</si>
  <si>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</si>
  <si>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</si>
  <si>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</si>
  <si>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</si>
  <si>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</si>
  <si>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</si>
  <si>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</si>
  <si>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</si>
  <si>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</si>
  <si>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</si>
  <si>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</si>
  <si>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</si>
  <si>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</si>
  <si>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</si>
  <si>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</si>
  <si>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</si>
  <si>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</si>
  <si>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</si>
  <si>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</si>
  <si>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</si>
  <si>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</si>
  <si>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</si>
  <si>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</si>
  <si>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</si>
  <si>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</si>
  <si>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</si>
  <si>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</si>
  <si>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</si>
  <si>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</si>
  <si>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</si>
  <si>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</si>
  <si>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</si>
  <si>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</si>
  <si>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</si>
  <si>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</si>
  <si>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</si>
  <si>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</si>
  <si>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</si>
  <si>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</si>
  <si>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</si>
  <si>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</si>
  <si>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</si>
  <si>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</si>
  <si>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</si>
  <si>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</si>
  <si>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</si>
  <si>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</si>
  <si>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</si>
  <si>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</si>
  <si>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</si>
  <si>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</si>
  <si>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</si>
  <si>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</si>
  <si>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</si>
  <si>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</si>
  <si>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</si>
  <si>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</si>
  <si>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</si>
  <si>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</si>
  <si>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</si>
  <si>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</si>
  <si>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</si>
  <si>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</si>
  <si>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</si>
  <si>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</si>
  <si>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</si>
  <si>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</si>
  <si>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</si>
  <si>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</si>
  <si>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</si>
  <si>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</si>
  <si>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</si>
  <si>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</si>
  <si>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</si>
  <si>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</si>
  <si>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</si>
  <si>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</si>
  <si>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</si>
  <si>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</si>
  <si>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</si>
  <si>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</si>
  <si>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</si>
  <si>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</si>
  <si>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</si>
  <si>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</si>
  <si>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</si>
  <si>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</si>
  <si>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</si>
  <si>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</si>
  <si>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</si>
  <si>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</si>
  <si>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</si>
  <si>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</si>
  <si>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</si>
  <si>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</si>
  <si>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</si>
  <si>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</si>
  <si>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</si>
  <si>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</si>
  <si>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</si>
  <si>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</si>
  <si>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</si>
  <si>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</si>
  <si>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</si>
  <si>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</si>
  <si>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</si>
  <si>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</si>
  <si>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</si>
  <si>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</si>
  <si>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</si>
  <si>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</si>
  <si>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</si>
  <si>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</si>
  <si>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</si>
  <si>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</si>
  <si>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</si>
  <si>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</si>
  <si>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</si>
  <si>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</si>
  <si>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</si>
  <si>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</si>
  <si>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</si>
  <si>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</si>
  <si>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</si>
  <si>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</si>
  <si>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</si>
  <si>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</si>
  <si>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</si>
  <si>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</si>
  <si>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</si>
  <si>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</si>
  <si>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</si>
  <si>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</si>
  <si>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</si>
  <si>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</si>
  <si>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</si>
  <si>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</si>
  <si>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</si>
  <si>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</si>
  <si>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</si>
  <si>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</si>
  <si>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</si>
  <si>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</si>
  <si>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</si>
  <si>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</si>
  <si>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</si>
  <si>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</si>
  <si>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</si>
  <si>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</si>
  <si>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</si>
  <si>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</si>
  <si>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</si>
  <si>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</si>
  <si>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</si>
  <si>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</si>
  <si>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</si>
  <si>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</si>
  <si>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</si>
  <si>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</si>
  <si>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</si>
  <si>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</si>
  <si>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</si>
  <si>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</si>
  <si>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</si>
  <si>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</si>
  <si>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</si>
  <si>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</si>
  <si>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</si>
  <si>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</si>
  <si>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</si>
  <si>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</si>
  <si>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</si>
  <si>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</si>
  <si>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</si>
  <si>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</si>
  <si>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</si>
  <si>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</si>
  <si>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</si>
  <si>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</si>
  <si>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</si>
  <si>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</si>
  <si>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</si>
  <si>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</si>
  <si>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</si>
  <si>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</si>
  <si>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</si>
  <si>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</si>
  <si>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</si>
  <si>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</si>
  <si>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</si>
  <si>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</si>
  <si>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</si>
  <si>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</si>
  <si>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</si>
  <si>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</si>
  <si>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</si>
  <si>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</si>
  <si>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</si>
  <si>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</si>
  <si>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</si>
  <si>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</si>
  <si>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</si>
  <si>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</si>
  <si>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</si>
  <si>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</si>
  <si>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</si>
  <si>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</si>
  <si>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</si>
  <si>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</si>
  <si>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</si>
  <si>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</si>
  <si>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</si>
  <si>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</si>
  <si>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</si>
  <si>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</si>
  <si>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</si>
  <si>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</si>
  <si>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</si>
  <si>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</si>
  <si>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</si>
  <si>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</si>
  <si>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</si>
  <si>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</si>
  <si>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</si>
  <si>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</si>
  <si>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</si>
  <si>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</si>
  <si>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</si>
  <si>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</si>
  <si>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</si>
  <si>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</si>
  <si>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</si>
  <si>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</si>
  <si>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</si>
  <si>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</si>
  <si>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</si>
  <si>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</si>
  <si>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</si>
  <si>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</si>
  <si>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</si>
  <si>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</si>
  <si>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</si>
  <si>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</si>
  <si>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</si>
  <si>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</si>
  <si>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</si>
  <si>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</si>
  <si>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</si>
  <si>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</si>
  <si>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</si>
  <si>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</si>
  <si>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</si>
  <si>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</si>
  <si>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</si>
  <si>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</si>
  <si>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</si>
  <si>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</si>
  <si>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</si>
  <si>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</si>
  <si>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</si>
  <si>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</si>
  <si>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</si>
  <si>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</si>
  <si>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</si>
  <si>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</si>
  <si>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</si>
  <si>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</si>
  <si>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</si>
  <si>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</si>
  <si>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</si>
  <si>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</si>
  <si>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</si>
  <si>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</si>
  <si>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</si>
  <si>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</si>
  <si>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</si>
  <si>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</si>
  <si>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</si>
  <si>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</si>
  <si>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</si>
  <si>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</si>
  <si>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</si>
  <si>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</si>
  <si>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</si>
  <si>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</si>
  <si>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</si>
  <si>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</si>
  <si>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</si>
  <si>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</si>
  <si>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</si>
  <si>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</si>
  <si>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</si>
  <si>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</si>
  <si>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</si>
  <si>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</si>
  <si>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</si>
  <si>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</si>
  <si>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</si>
  <si>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</si>
  <si>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</si>
  <si>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</si>
  <si>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</si>
  <si>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</si>
  <si>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</si>
  <si>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</si>
  <si>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</si>
  <si>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</si>
  <si>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</si>
  <si>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</si>
  <si>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</si>
  <si>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</si>
  <si>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</si>
  <si>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</si>
  <si>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</si>
  <si>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</si>
  <si>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</si>
  <si>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</si>
  <si>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</si>
  <si>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</si>
  <si>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</si>
  <si>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</si>
  <si>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</si>
  <si>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</si>
  <si>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</si>
  <si>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</si>
  <si>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</si>
  <si>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</si>
  <si>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</si>
  <si>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</si>
  <si>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</si>
  <si>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</si>
  <si>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</si>
  <si>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</si>
  <si>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</si>
  <si>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</si>
  <si>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</si>
  <si>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</si>
  <si>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</si>
  <si>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</si>
  <si>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</si>
  <si>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</si>
  <si>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</si>
  <si>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</si>
  <si>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</si>
  <si>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</si>
  <si>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</si>
  <si>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</si>
  <si>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</si>
  <si>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</si>
  <si>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</si>
  <si>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</si>
  <si>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</si>
  <si>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</si>
  <si>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</si>
  <si>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</si>
  <si>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</si>
  <si>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</si>
  <si>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</si>
  <si>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</si>
  <si>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</si>
  <si>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</si>
  <si>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</si>
  <si>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</si>
  <si>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</si>
  <si>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</si>
  <si>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</si>
  <si>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</si>
  <si>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</si>
  <si>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</si>
  <si>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</si>
  <si>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</si>
  <si>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</si>
  <si>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</si>
  <si>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</si>
  <si>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</si>
  <si>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</si>
  <si>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</si>
  <si>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</si>
  <si>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</si>
  <si>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</si>
  <si>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</si>
  <si>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</si>
  <si>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</si>
  <si>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</si>
  <si>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</si>
  <si>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</si>
  <si>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</si>
  <si>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</si>
  <si>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</si>
  <si>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</si>
  <si>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</si>
  <si>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</si>
  <si>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</si>
  <si>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</si>
  <si>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</si>
  <si>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</si>
  <si>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</si>
  <si>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</si>
  <si>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</si>
  <si>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DOE Ref 2004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</si>
  <si>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</si>
  <si>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</si>
  <si>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</si>
  <si>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</si>
  <si>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</si>
  <si>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</si>
  <si>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</si>
  <si>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</si>
  <si>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</si>
  <si>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</si>
  <si>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</si>
  <si>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</si>
  <si>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</si>
  <si>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</si>
  <si>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</si>
  <si>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</si>
  <si>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</si>
  <si>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</si>
  <si>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</si>
  <si>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</si>
  <si>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</si>
  <si>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</si>
  <si>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</si>
  <si>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</si>
  <si>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</si>
  <si>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</si>
  <si>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</si>
  <si>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</si>
  <si>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</si>
  <si>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</si>
  <si>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</si>
  <si>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</si>
  <si>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</si>
  <si>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</si>
  <si>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</si>
  <si>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</si>
  <si>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</si>
  <si>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</si>
  <si>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</si>
  <si>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</si>
  <si>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</si>
  <si>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</si>
  <si>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2013-12-21</t>
  </si>
  <si>
    <t>2013-01-21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</si>
  <si>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</si>
  <si>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</si>
  <si>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</si>
  <si>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</si>
  <si>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</si>
  <si>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</si>
  <si>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</si>
  <si>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</si>
  <si>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</si>
  <si>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Electricity Consumption Period 1 Modeled</t>
  </si>
  <si>
    <t>Electricity Consumption Period 2 Modeled</t>
  </si>
  <si>
    <t>Electricity Consumption Period 3 Modeled</t>
  </si>
  <si>
    <t>Electricity Consumption Period 4 Modeled</t>
  </si>
  <si>
    <t>Electricity Consumption Period 5 Modeled</t>
  </si>
  <si>
    <t>Electricity Consumption Period 6 Modeled</t>
  </si>
  <si>
    <t>Electricity Consumption Period 7 Modeled</t>
  </si>
  <si>
    <t>Electricity Consumption Period 8 Modeled</t>
  </si>
  <si>
    <t>Electricity Consumption Period 9 Modeled</t>
  </si>
  <si>
    <t>Electricity Consumption Period 10 Modeled</t>
  </si>
  <si>
    <t>Gas Consumption Period 1 Modeled</t>
  </si>
  <si>
    <t>Total Gas Consumption Modeled</t>
  </si>
  <si>
    <t>therms</t>
  </si>
  <si>
    <t>Gas Consumption Period 2 Modeled</t>
  </si>
  <si>
    <t>Gas Consumption Period 3 Modeled</t>
  </si>
  <si>
    <t>Gas Consumption Period 4 Modeled</t>
  </si>
  <si>
    <t>Gas Consumption Period 5 Modeled</t>
  </si>
  <si>
    <t>Gas Consumption Period 6 Modeled</t>
  </si>
  <si>
    <t>Gas Consumption Period 7 Modeled</t>
  </si>
  <si>
    <t>Gas Consumption Period 8 Modeled</t>
  </si>
  <si>
    <t>Gas Consumption Period 9 Modeled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</si>
  <si>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</si>
  <si>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</si>
  <si>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</si>
  <si>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</si>
  <si>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</si>
  <si>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</si>
  <si>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</si>
  <si>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</si>
  <si>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</si>
  <si>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</si>
  <si>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</si>
  <si>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</si>
  <si>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</si>
  <si>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</si>
  <si>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</si>
  <si>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</si>
  <si>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</si>
  <si>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</si>
  <si>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</si>
  <si>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</si>
  <si>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</si>
  <si>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</si>
  <si>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</si>
  <si>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</si>
  <si>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</si>
  <si>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</si>
  <si>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</si>
  <si>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</si>
  <si>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</si>
  <si>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</si>
  <si>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</si>
  <si>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</si>
  <si>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</si>
  <si>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</si>
  <si>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</si>
  <si>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</si>
  <si>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</si>
  <si>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</si>
  <si>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</si>
  <si>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</si>
  <si>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</si>
  <si>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</si>
  <si>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</si>
  <si>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</si>
  <si>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</si>
  <si>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</si>
  <si>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</si>
  <si>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</si>
  <si>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</si>
  <si>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</si>
  <si>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</si>
  <si>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NationalGrid Office Calibration</t>
  </si>
  <si>
    <t>Unknown</t>
  </si>
  <si>
    <t>Heating Efficiency</t>
  </si>
  <si>
    <t>heating_efficiency</t>
  </si>
  <si>
    <t>Cooling COP</t>
  </si>
  <si>
    <t>cooling_cop</t>
  </si>
  <si>
    <t>../analysis</t>
  </si>
  <si>
    <t>../Cofee-measures</t>
  </si>
  <si>
    <t>exit_on_guideline14</t>
  </si>
  <si>
    <t>1 is true</t>
  </si>
  <si>
    <t>../lib/calibration_data</t>
  </si>
  <si>
    <t>calibration_reports.electric_bill_consumption_modeled</t>
  </si>
  <si>
    <t>calibration_reports.electric_bill_period_1_consumption_modeled</t>
  </si>
  <si>
    <t>calibration_reports.electric_bill_period_2_consumption_modeled</t>
  </si>
  <si>
    <t>calibration_reports.electric_bill_period_3_consumption_modeled</t>
  </si>
  <si>
    <t>calibration_reports.electric_bill_period_4_consumption_modeled</t>
  </si>
  <si>
    <t>calibration_reports.electric_bill_period_5_consumption_modeled</t>
  </si>
  <si>
    <t>calibration_reports.electric_bill_period_6_consumption_modeled</t>
  </si>
  <si>
    <t>calibration_reports.electric_bill_period_7_consumption_modeled</t>
  </si>
  <si>
    <t>calibration_reports.electric_bill_period_8_consumption_modeled</t>
  </si>
  <si>
    <t>calibration_reports.electric_bill_period_9_consumption_modeled</t>
  </si>
  <si>
    <t>calibration_reports.electric_bill_period_10_consumption_modeled</t>
  </si>
  <si>
    <t>calibration_reports.gas_bill_consumption_modeled</t>
  </si>
  <si>
    <t>calibration_reports.gas_bill_period_1_consumption_modeled</t>
  </si>
  <si>
    <t>calibration_reports.gas_bill_period_2_consumption_modeled</t>
  </si>
  <si>
    <t>calibration_reports.gas_bill_period_3_consumption_modeled</t>
  </si>
  <si>
    <t>calibration_reports.gas_bill_period_4_consumption_modeled</t>
  </si>
  <si>
    <t>calibration_reports.gas_bill_period_5_consumption_modeled</t>
  </si>
  <si>
    <t>calibration_reports.gas_bill_period_6_consumption_modeled</t>
  </si>
  <si>
    <t>calibration_reports.gas_bill_period_7_consumption_modeled</t>
  </si>
  <si>
    <t>calibration_reports.gas_bill_period_8_consumption_modeled</t>
  </si>
  <si>
    <t>calibration_reports.gas_bill_period_9_consumption_modeled</t>
  </si>
  <si>
    <t>Add Sys 3 - PSZ-AC Ngrid</t>
  </si>
  <si>
    <t>AddSys3PSZACNgrid</t>
  </si>
  <si>
    <t>Rotate Building</t>
  </si>
  <si>
    <t>Number of Degrees to Rotate Building positive value is clockwise</t>
  </si>
  <si>
    <t>degrees</t>
  </si>
  <si>
    <t>Design Specification Outdoor Air Reduction (%)</t>
  </si>
  <si>
    <t>Increase Insulation R value For Roofs By Percentage</t>
  </si>
  <si>
    <t>IncreaseInsulationRValueForRoofsByPercentage</t>
  </si>
  <si>
    <t>Percentage Increase of R-value for Roof Insulation</t>
  </si>
  <si>
    <t>Increase Insulation R value For Exterior Walls By Percentage</t>
  </si>
  <si>
    <t>IncreaseInsulationRValueForExteriorWallsByPercentage</t>
  </si>
  <si>
    <t>Percentage Increase of R-value for Exterior Wall Insulation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</si>
  <si>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</si>
  <si>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</si>
  <si>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</si>
  <si>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</si>
  <si>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</si>
  <si>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</si>
  <si>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</si>
  <si>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</si>
  <si>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</si>
  <si>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</si>
  <si>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calibration_reports.electric_bill_consumption_cvrmse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</si>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</sst>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83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8" fillId="13" borderId="0" xfId="0" applyFont="1" applyFill="1"/>
    <xf numFmtId="0" fontId="3" fillId="5" borderId="0" xfId="0" applyFont="1" applyFill="1" applyAlignment="1">
      <alignment horizontal="center"/>
    </xf>
  </cellXfs>
  <cellStyles count="1832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4140625" defaultRowHeight="14.4" x14ac:dyDescent="0.3"/>
  <cols>
    <col min="1" max="1" width="81.77734375" customWidth="1"/>
  </cols>
  <sheetData>
    <row r="1" spans="1:1" ht="28.8" x14ac:dyDescent="0.3">
      <c r="A1" s="36" t="s">
        <v>23</v>
      </c>
    </row>
    <row r="2" spans="1:1" ht="28.8" x14ac:dyDescent="0.3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4" zoomScale="90" zoomScaleNormal="90" zoomScalePageLayoutView="90" workbookViewId="0">
      <selection activeCell="A25" sqref="A25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8"/>
      <c r="C1" s="19"/>
      <c r="D1" s="20"/>
      <c r="E1" s="20" t="s">
        <v>5</v>
      </c>
    </row>
    <row r="2" spans="1:5" s="12" customFormat="1" x14ac:dyDescent="0.3">
      <c r="A2" s="11" t="s">
        <v>435</v>
      </c>
      <c r="B2" s="27"/>
      <c r="C2" s="13"/>
      <c r="D2" s="13"/>
      <c r="E2" s="13"/>
    </row>
    <row r="3" spans="1:5" x14ac:dyDescent="0.3">
      <c r="A3" s="1" t="s">
        <v>436</v>
      </c>
      <c r="B3" s="26" t="s">
        <v>620</v>
      </c>
      <c r="E3" s="1" t="s">
        <v>437</v>
      </c>
    </row>
    <row r="4" spans="1:5" ht="28.8" x14ac:dyDescent="0.3">
      <c r="A4" s="1" t="s">
        <v>456</v>
      </c>
      <c r="B4" s="25" t="s">
        <v>679</v>
      </c>
      <c r="E4" s="2" t="s">
        <v>457</v>
      </c>
    </row>
    <row r="5" spans="1:5" ht="72" x14ac:dyDescent="0.3">
      <c r="A5" s="1" t="s">
        <v>469</v>
      </c>
      <c r="B5" s="26" t="s">
        <v>616</v>
      </c>
      <c r="E5" s="2" t="s">
        <v>614</v>
      </c>
    </row>
    <row r="6" spans="1:5" ht="46.05" customHeight="1" x14ac:dyDescent="0.3">
      <c r="A6" s="1" t="s">
        <v>470</v>
      </c>
      <c r="B6" s="25" t="s">
        <v>784</v>
      </c>
      <c r="E6" s="2" t="s">
        <v>472</v>
      </c>
    </row>
    <row r="7" spans="1:5" ht="28.8" x14ac:dyDescent="0.3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.8" x14ac:dyDescent="0.3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 x14ac:dyDescent="0.3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 x14ac:dyDescent="0.3">
      <c r="A11" s="11" t="s">
        <v>28</v>
      </c>
      <c r="B11" s="27"/>
      <c r="C11" s="11"/>
      <c r="D11" s="13"/>
      <c r="E11" s="13"/>
    </row>
    <row r="12" spans="1:5" x14ac:dyDescent="0.3">
      <c r="A12" s="1" t="s">
        <v>39</v>
      </c>
      <c r="B12" s="25" t="s">
        <v>783</v>
      </c>
      <c r="E12" s="1" t="s">
        <v>471</v>
      </c>
    </row>
    <row r="13" spans="1:5" x14ac:dyDescent="0.3">
      <c r="A13" s="1" t="s">
        <v>25</v>
      </c>
      <c r="B13" s="25" t="s">
        <v>790</v>
      </c>
      <c r="E13" s="1" t="s">
        <v>769</v>
      </c>
    </row>
    <row r="14" spans="1:5" x14ac:dyDescent="0.3">
      <c r="A14" s="1" t="s">
        <v>26</v>
      </c>
      <c r="B14" s="25" t="s">
        <v>789</v>
      </c>
      <c r="E14" s="31" t="s">
        <v>769</v>
      </c>
    </row>
    <row r="15" spans="1:5" x14ac:dyDescent="0.3">
      <c r="A15" s="1" t="s">
        <v>462</v>
      </c>
      <c r="B15" s="26" t="b">
        <v>1</v>
      </c>
      <c r="E15" s="1" t="s">
        <v>437</v>
      </c>
    </row>
    <row r="16" spans="1:5" ht="28.8" x14ac:dyDescent="0.3">
      <c r="A16" s="1" t="s">
        <v>463</v>
      </c>
      <c r="B16" s="24" t="b">
        <v>1</v>
      </c>
      <c r="E16" s="2" t="s">
        <v>608</v>
      </c>
    </row>
    <row r="17" spans="1:5" x14ac:dyDescent="0.3">
      <c r="A17" s="1" t="s">
        <v>464</v>
      </c>
      <c r="B17" s="26" t="s">
        <v>465</v>
      </c>
      <c r="E17" s="1" t="s">
        <v>437</v>
      </c>
    </row>
    <row r="18" spans="1:5" x14ac:dyDescent="0.3">
      <c r="A18" s="1" t="s">
        <v>466</v>
      </c>
      <c r="B18" s="25" t="s">
        <v>544</v>
      </c>
      <c r="E18" s="1" t="s">
        <v>437</v>
      </c>
    </row>
    <row r="20" spans="1:5" s="2" customFormat="1" ht="57.6" x14ac:dyDescent="0.3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3">
      <c r="A21" s="1" t="s">
        <v>451</v>
      </c>
      <c r="B21" s="25" t="s">
        <v>549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3">
      <c r="A24" s="30" t="s">
        <v>4</v>
      </c>
      <c r="B24" s="30">
        <v>30</v>
      </c>
      <c r="C24" s="30" t="s">
        <v>579</v>
      </c>
      <c r="D24" s="35"/>
    </row>
    <row r="25" spans="1:5" x14ac:dyDescent="0.3">
      <c r="A25" s="31" t="s">
        <v>564</v>
      </c>
      <c r="B25" s="30">
        <v>3</v>
      </c>
      <c r="C25" s="30" t="s">
        <v>578</v>
      </c>
      <c r="D25" s="35"/>
    </row>
    <row r="26" spans="1:5" x14ac:dyDescent="0.3">
      <c r="A26" s="31" t="s">
        <v>565</v>
      </c>
      <c r="B26" s="30">
        <v>0.85</v>
      </c>
      <c r="C26" s="30" t="s">
        <v>584</v>
      </c>
      <c r="D26" s="35"/>
    </row>
    <row r="27" spans="1:5" s="31" customFormat="1" x14ac:dyDescent="0.3">
      <c r="A27" s="31" t="s">
        <v>566</v>
      </c>
      <c r="B27" s="30">
        <v>2</v>
      </c>
      <c r="C27" s="30" t="s">
        <v>586</v>
      </c>
      <c r="D27" s="35"/>
    </row>
    <row r="28" spans="1:5" s="31" customFormat="1" x14ac:dyDescent="0.3">
      <c r="A28" s="31" t="s">
        <v>567</v>
      </c>
      <c r="B28" s="30">
        <v>2</v>
      </c>
      <c r="C28" s="30" t="s">
        <v>587</v>
      </c>
      <c r="D28" s="35"/>
    </row>
    <row r="29" spans="1:5" s="31" customFormat="1" x14ac:dyDescent="0.3">
      <c r="A29" s="31" t="s">
        <v>568</v>
      </c>
      <c r="B29" s="30">
        <v>0.8</v>
      </c>
      <c r="C29" s="30" t="s">
        <v>585</v>
      </c>
      <c r="D29" s="35"/>
    </row>
    <row r="30" spans="1:5" s="31" customFormat="1" x14ac:dyDescent="0.3">
      <c r="A30" s="31" t="s">
        <v>539</v>
      </c>
      <c r="B30" s="31" t="s">
        <v>540</v>
      </c>
      <c r="C30" s="30"/>
      <c r="D30" s="35"/>
    </row>
    <row r="31" spans="1:5" s="31" customFormat="1" x14ac:dyDescent="0.3">
      <c r="A31" s="31" t="s">
        <v>541</v>
      </c>
      <c r="B31" s="31">
        <v>2</v>
      </c>
      <c r="C31" s="30" t="s">
        <v>573</v>
      </c>
      <c r="D31" s="35"/>
    </row>
    <row r="32" spans="1:5" s="31" customFormat="1" x14ac:dyDescent="0.3">
      <c r="A32" s="31" t="s">
        <v>791</v>
      </c>
      <c r="B32" s="30">
        <v>1</v>
      </c>
      <c r="C32" s="34" t="s">
        <v>792</v>
      </c>
      <c r="D32" s="35"/>
    </row>
    <row r="33" spans="1:5" x14ac:dyDescent="0.3">
      <c r="A33" s="31"/>
      <c r="C33" s="34"/>
      <c r="D33" s="35"/>
    </row>
    <row r="34" spans="1:5" s="31" customFormat="1" x14ac:dyDescent="0.3">
      <c r="B34" s="26"/>
      <c r="C34" s="34"/>
      <c r="D34" s="35"/>
    </row>
    <row r="35" spans="1:5" s="31" customFormat="1" x14ac:dyDescent="0.3">
      <c r="B35" s="26"/>
      <c r="C35" s="26"/>
      <c r="D35" s="2"/>
    </row>
    <row r="36" spans="1:5" s="2" customFormat="1" ht="43.2" x14ac:dyDescent="0.3">
      <c r="A36" s="11" t="s">
        <v>33</v>
      </c>
      <c r="B36" s="27" t="s">
        <v>768</v>
      </c>
      <c r="C36" s="11" t="s">
        <v>31</v>
      </c>
      <c r="D36" s="11"/>
      <c r="E36" s="13"/>
    </row>
    <row r="37" spans="1:5" x14ac:dyDescent="0.3">
      <c r="A37" s="1" t="s">
        <v>29</v>
      </c>
      <c r="B37" s="25" t="s">
        <v>708</v>
      </c>
    </row>
    <row r="39" spans="1:5" s="2" customFormat="1" ht="28.8" x14ac:dyDescent="0.3">
      <c r="A39" s="11" t="s">
        <v>30</v>
      </c>
      <c r="B39" s="27" t="s">
        <v>453</v>
      </c>
      <c r="C39" s="11" t="s">
        <v>38</v>
      </c>
      <c r="D39" s="11" t="s">
        <v>768</v>
      </c>
      <c r="E39" s="13" t="s">
        <v>449</v>
      </c>
    </row>
    <row r="40" spans="1:5" s="31" customFormat="1" x14ac:dyDescent="0.3">
      <c r="A40" s="31" t="s">
        <v>32</v>
      </c>
      <c r="C40" s="31" t="s">
        <v>676</v>
      </c>
      <c r="D40" s="31" t="s">
        <v>689</v>
      </c>
      <c r="E40" s="2"/>
    </row>
    <row r="42" spans="1:5" s="2" customFormat="1" ht="57.6" x14ac:dyDescent="0.3">
      <c r="A42" s="11" t="s">
        <v>35</v>
      </c>
      <c r="B42" s="27" t="s">
        <v>34</v>
      </c>
      <c r="C42" s="11" t="s">
        <v>773</v>
      </c>
      <c r="D42" s="11"/>
      <c r="E42" s="13" t="s">
        <v>613</v>
      </c>
    </row>
    <row r="43" spans="1:5" x14ac:dyDescent="0.3">
      <c r="A43" s="31" t="s">
        <v>703</v>
      </c>
      <c r="B43" s="26" t="s">
        <v>702</v>
      </c>
      <c r="C43" s="31" t="s">
        <v>793</v>
      </c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4"/>
  <sheetViews>
    <sheetView topLeftCell="D1" zoomScale="150" zoomScaleNormal="150" zoomScalePageLayoutView="150" workbookViewId="0">
      <pane ySplit="3" topLeftCell="A79" activePane="bottomLeft" state="frozen"/>
      <selection pane="bottomLeft" activeCell="I98" sqref="I98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5" width="24.109375" style="31" customWidth="1"/>
    <col min="6" max="6" width="9.6640625" style="31" customWidth="1"/>
    <col min="7" max="7" width="9.33203125" style="31" bestFit="1" customWidth="1"/>
    <col min="8" max="8" width="15.44140625" style="4" customWidth="1"/>
    <col min="9" max="9" width="8.77734375" style="4" customWidth="1"/>
    <col min="10" max="10" width="7.109375" style="31" customWidth="1"/>
    <col min="11" max="11" width="8.109375" style="31" customWidth="1"/>
    <col min="12" max="12" width="6.6640625" style="31" customWidth="1"/>
    <col min="13" max="14" width="7.77734375" style="31" customWidth="1"/>
    <col min="15" max="15" width="11.44140625" style="31"/>
    <col min="16" max="16" width="11.44140625" style="31" customWidth="1"/>
    <col min="17" max="17" width="23" style="31" customWidth="1"/>
    <col min="18" max="18" width="27.6640625" style="31" customWidth="1"/>
    <col min="19" max="19" width="46.109375" style="31" customWidth="1"/>
    <col min="20" max="22" width="11.44140625" style="31"/>
    <col min="23" max="23" width="13.33203125" style="31" bestFit="1" customWidth="1"/>
    <col min="24" max="16384" width="11.44140625" style="31"/>
  </cols>
  <sheetData>
    <row r="1" spans="1:25" ht="18" x14ac:dyDescent="0.35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2" t="s">
        <v>61</v>
      </c>
      <c r="U1" s="52"/>
      <c r="V1" s="52"/>
      <c r="W1" s="52"/>
      <c r="X1" s="52"/>
      <c r="Y1" s="52"/>
    </row>
    <row r="2" spans="1:25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2.4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 x14ac:dyDescent="0.3">
      <c r="A4" s="38" t="b">
        <v>1</v>
      </c>
      <c r="B4" s="38" t="s">
        <v>732</v>
      </c>
      <c r="C4" s="38" t="s">
        <v>733</v>
      </c>
      <c r="D4" s="38" t="s">
        <v>733</v>
      </c>
      <c r="E4" s="38" t="s">
        <v>68</v>
      </c>
      <c r="G4" s="39"/>
      <c r="H4" s="39"/>
    </row>
    <row r="5" spans="1:25" s="30" customFormat="1" x14ac:dyDescent="0.3">
      <c r="B5" s="30" t="s">
        <v>21</v>
      </c>
      <c r="D5" s="30" t="s">
        <v>770</v>
      </c>
      <c r="E5" s="30" t="s">
        <v>771</v>
      </c>
      <c r="F5" s="30" t="s">
        <v>104</v>
      </c>
      <c r="H5" s="30" t="s">
        <v>772</v>
      </c>
    </row>
    <row r="6" spans="1:25" s="30" customFormat="1" x14ac:dyDescent="0.3">
      <c r="B6" s="30" t="s">
        <v>21</v>
      </c>
      <c r="D6" s="30" t="s">
        <v>736</v>
      </c>
      <c r="E6" s="30" t="s">
        <v>735</v>
      </c>
      <c r="F6" s="30" t="s">
        <v>104</v>
      </c>
      <c r="H6" s="31" t="s">
        <v>734</v>
      </c>
    </row>
    <row r="7" spans="1:25" s="38" customFormat="1" x14ac:dyDescent="0.3">
      <c r="A7" s="38" t="b">
        <v>1</v>
      </c>
      <c r="B7" s="38" t="s">
        <v>661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 x14ac:dyDescent="0.3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737</v>
      </c>
      <c r="I8" s="3"/>
      <c r="J8" s="3"/>
      <c r="K8" s="3"/>
      <c r="L8" s="3"/>
      <c r="M8" s="3"/>
      <c r="N8" s="3"/>
      <c r="P8" s="40"/>
      <c r="Q8" s="2"/>
    </row>
    <row r="9" spans="1:25" x14ac:dyDescent="0.3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657</v>
      </c>
      <c r="I9" s="3"/>
      <c r="J9" s="3"/>
      <c r="K9" s="3"/>
      <c r="L9" s="3"/>
      <c r="O9" s="4"/>
      <c r="P9" s="3"/>
    </row>
    <row r="10" spans="1:25" x14ac:dyDescent="0.3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658</v>
      </c>
      <c r="I10" s="31"/>
    </row>
    <row r="11" spans="1:25" x14ac:dyDescent="0.3">
      <c r="B11" s="31" t="s">
        <v>21</v>
      </c>
      <c r="D11" s="31" t="s">
        <v>659</v>
      </c>
      <c r="E11" s="31" t="s">
        <v>655</v>
      </c>
      <c r="F11" s="31" t="s">
        <v>621</v>
      </c>
      <c r="H11" s="31" t="b">
        <v>1</v>
      </c>
      <c r="I11" s="31"/>
    </row>
    <row r="12" spans="1:25" x14ac:dyDescent="0.3">
      <c r="B12" s="31" t="s">
        <v>21</v>
      </c>
      <c r="D12" s="31" t="s">
        <v>660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 x14ac:dyDescent="0.3">
      <c r="A13" s="38" t="b">
        <v>1</v>
      </c>
      <c r="B13" s="38" t="s">
        <v>739</v>
      </c>
      <c r="C13" s="38" t="s">
        <v>738</v>
      </c>
      <c r="D13" s="38" t="s">
        <v>738</v>
      </c>
      <c r="E13" s="38" t="s">
        <v>68</v>
      </c>
      <c r="G13" s="39"/>
      <c r="H13" s="39"/>
    </row>
    <row r="14" spans="1:25" x14ac:dyDescent="0.3">
      <c r="B14" s="30" t="s">
        <v>21</v>
      </c>
      <c r="D14" s="31" t="s">
        <v>662</v>
      </c>
      <c r="E14" s="31" t="s">
        <v>198</v>
      </c>
      <c r="F14" s="31" t="s">
        <v>64</v>
      </c>
      <c r="G14" s="31" t="s">
        <v>766</v>
      </c>
      <c r="H14" s="31">
        <v>12717</v>
      </c>
      <c r="I14" s="31"/>
    </row>
    <row r="15" spans="1:25" s="43" customFormat="1" x14ac:dyDescent="0.3">
      <c r="B15" s="43" t="s">
        <v>22</v>
      </c>
      <c r="D15" s="43" t="s">
        <v>663</v>
      </c>
      <c r="E15" s="43" t="s">
        <v>200</v>
      </c>
      <c r="F15" s="43" t="s">
        <v>64</v>
      </c>
      <c r="H15" s="43">
        <v>2</v>
      </c>
      <c r="J15" s="43">
        <v>1</v>
      </c>
      <c r="K15" s="43">
        <v>5</v>
      </c>
      <c r="L15" s="43">
        <v>2</v>
      </c>
      <c r="M15" s="43">
        <f>(K15-J15)/6</f>
        <v>0.66666666666666663</v>
      </c>
      <c r="N15" s="43">
        <v>0.1</v>
      </c>
      <c r="Q15" s="51" t="s">
        <v>776</v>
      </c>
    </row>
    <row r="16" spans="1:25" s="30" customFormat="1" x14ac:dyDescent="0.3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1</v>
      </c>
    </row>
    <row r="17" spans="1:17" s="43" customFormat="1" x14ac:dyDescent="0.3">
      <c r="B17" s="43" t="s">
        <v>22</v>
      </c>
      <c r="D17" s="43" t="s">
        <v>664</v>
      </c>
      <c r="E17" s="43" t="s">
        <v>204</v>
      </c>
      <c r="F17" s="43" t="s">
        <v>64</v>
      </c>
      <c r="G17" s="43" t="s">
        <v>767</v>
      </c>
      <c r="H17" s="43">
        <v>10</v>
      </c>
      <c r="J17" s="43">
        <v>8</v>
      </c>
      <c r="K17" s="43">
        <v>20</v>
      </c>
      <c r="L17" s="43">
        <v>10</v>
      </c>
      <c r="M17" s="43">
        <f>(K17-J17)/6</f>
        <v>2</v>
      </c>
      <c r="N17" s="43">
        <v>0.1</v>
      </c>
      <c r="Q17" s="51" t="s">
        <v>776</v>
      </c>
    </row>
    <row r="18" spans="1:17" s="30" customFormat="1" x14ac:dyDescent="0.3">
      <c r="B18" s="30" t="s">
        <v>21</v>
      </c>
      <c r="D18" s="30" t="s">
        <v>740</v>
      </c>
      <c r="E18" s="30" t="s">
        <v>741</v>
      </c>
      <c r="F18" s="30" t="s">
        <v>64</v>
      </c>
      <c r="H18" s="42">
        <v>0.28999999999999998</v>
      </c>
    </row>
    <row r="19" spans="1:17" s="30" customFormat="1" x14ac:dyDescent="0.3">
      <c r="B19" s="30" t="s">
        <v>21</v>
      </c>
      <c r="D19" s="30" t="s">
        <v>742</v>
      </c>
      <c r="E19" s="30" t="s">
        <v>743</v>
      </c>
      <c r="F19" s="30" t="s">
        <v>64</v>
      </c>
      <c r="H19" s="42">
        <v>0.15</v>
      </c>
    </row>
    <row r="20" spans="1:17" s="30" customFormat="1" x14ac:dyDescent="0.3">
      <c r="B20" s="30" t="s">
        <v>21</v>
      </c>
      <c r="D20" s="30" t="s">
        <v>744</v>
      </c>
      <c r="E20" s="30" t="s">
        <v>745</v>
      </c>
      <c r="F20" s="30" t="s">
        <v>64</v>
      </c>
      <c r="H20" s="42">
        <v>0.02</v>
      </c>
    </row>
    <row r="21" spans="1:17" s="30" customFormat="1" x14ac:dyDescent="0.3">
      <c r="B21" s="30" t="s">
        <v>21</v>
      </c>
      <c r="D21" s="30" t="s">
        <v>746</v>
      </c>
      <c r="E21" s="30" t="s">
        <v>747</v>
      </c>
      <c r="F21" s="30" t="s">
        <v>64</v>
      </c>
      <c r="H21" s="42">
        <v>0.08</v>
      </c>
    </row>
    <row r="22" spans="1:17" s="30" customFormat="1" x14ac:dyDescent="0.3">
      <c r="B22" s="30" t="s">
        <v>21</v>
      </c>
      <c r="D22" s="30" t="s">
        <v>748</v>
      </c>
      <c r="E22" s="30" t="s">
        <v>749</v>
      </c>
      <c r="F22" s="30" t="s">
        <v>64</v>
      </c>
      <c r="H22" s="42">
        <v>0.12</v>
      </c>
    </row>
    <row r="23" spans="1:17" s="30" customFormat="1" x14ac:dyDescent="0.3">
      <c r="B23" s="30" t="s">
        <v>21</v>
      </c>
      <c r="D23" s="30" t="s">
        <v>750</v>
      </c>
      <c r="E23" s="30" t="s">
        <v>751</v>
      </c>
      <c r="F23" s="30" t="s">
        <v>64</v>
      </c>
      <c r="H23" s="42">
        <v>0.02</v>
      </c>
    </row>
    <row r="24" spans="1:17" s="30" customFormat="1" x14ac:dyDescent="0.3">
      <c r="B24" s="30" t="s">
        <v>21</v>
      </c>
      <c r="D24" s="30" t="s">
        <v>752</v>
      </c>
      <c r="E24" s="30" t="s">
        <v>753</v>
      </c>
      <c r="F24" s="30" t="s">
        <v>64</v>
      </c>
      <c r="H24" s="42">
        <v>5.0000000000000001E-3</v>
      </c>
    </row>
    <row r="25" spans="1:17" s="30" customFormat="1" x14ac:dyDescent="0.3">
      <c r="B25" s="30" t="s">
        <v>21</v>
      </c>
      <c r="D25" s="30" t="s">
        <v>754</v>
      </c>
      <c r="E25" s="30" t="s">
        <v>755</v>
      </c>
      <c r="F25" s="30" t="s">
        <v>64</v>
      </c>
      <c r="H25" s="42">
        <v>0.06</v>
      </c>
    </row>
    <row r="26" spans="1:17" s="30" customFormat="1" x14ac:dyDescent="0.3">
      <c r="B26" s="30" t="s">
        <v>21</v>
      </c>
      <c r="D26" s="30" t="s">
        <v>756</v>
      </c>
      <c r="E26" s="30" t="s">
        <v>757</v>
      </c>
      <c r="F26" s="30" t="s">
        <v>64</v>
      </c>
      <c r="H26" s="42">
        <v>2.5000000000000001E-2</v>
      </c>
    </row>
    <row r="27" spans="1:17" s="30" customFormat="1" x14ac:dyDescent="0.3">
      <c r="B27" s="30" t="s">
        <v>21</v>
      </c>
      <c r="D27" s="30" t="s">
        <v>758</v>
      </c>
      <c r="E27" s="30" t="s">
        <v>759</v>
      </c>
      <c r="F27" s="30" t="s">
        <v>64</v>
      </c>
      <c r="H27" s="42">
        <v>0.04</v>
      </c>
    </row>
    <row r="28" spans="1:17" s="30" customFormat="1" x14ac:dyDescent="0.3">
      <c r="B28" s="30" t="s">
        <v>21</v>
      </c>
      <c r="D28" s="30" t="s">
        <v>760</v>
      </c>
      <c r="E28" s="30" t="s">
        <v>761</v>
      </c>
      <c r="F28" s="30" t="s">
        <v>64</v>
      </c>
      <c r="H28" s="42">
        <v>0.03</v>
      </c>
    </row>
    <row r="29" spans="1:17" s="30" customFormat="1" x14ac:dyDescent="0.3">
      <c r="B29" s="30" t="s">
        <v>21</v>
      </c>
      <c r="D29" s="30" t="s">
        <v>762</v>
      </c>
      <c r="E29" s="30" t="s">
        <v>763</v>
      </c>
      <c r="F29" s="30" t="s">
        <v>64</v>
      </c>
      <c r="H29" s="42">
        <v>0.14000000000000001</v>
      </c>
    </row>
    <row r="30" spans="1:17" s="30" customFormat="1" x14ac:dyDescent="0.3">
      <c r="B30" s="30" t="s">
        <v>21</v>
      </c>
      <c r="D30" s="30" t="s">
        <v>764</v>
      </c>
      <c r="E30" s="30" t="s">
        <v>765</v>
      </c>
      <c r="F30" s="30" t="s">
        <v>64</v>
      </c>
      <c r="H30" s="42">
        <v>0.02</v>
      </c>
    </row>
    <row r="31" spans="1:17" s="38" customFormat="1" x14ac:dyDescent="0.3">
      <c r="A31" s="38" t="b">
        <v>1</v>
      </c>
      <c r="B31" s="38" t="s">
        <v>665</v>
      </c>
      <c r="C31" s="38" t="s">
        <v>666</v>
      </c>
      <c r="D31" s="38" t="s">
        <v>666</v>
      </c>
      <c r="E31" s="38" t="s">
        <v>68</v>
      </c>
      <c r="G31" s="39"/>
      <c r="H31" s="39"/>
    </row>
    <row r="32" spans="1:17" x14ac:dyDescent="0.3">
      <c r="B32" s="31" t="s">
        <v>21</v>
      </c>
      <c r="D32" s="31" t="s">
        <v>677</v>
      </c>
      <c r="E32" s="31" t="s">
        <v>678</v>
      </c>
      <c r="F32" s="31" t="s">
        <v>619</v>
      </c>
      <c r="H32" s="31"/>
      <c r="I32" s="31"/>
    </row>
    <row r="33" spans="1:17" s="38" customFormat="1" x14ac:dyDescent="0.3">
      <c r="A33" s="38" t="b">
        <v>1</v>
      </c>
      <c r="B33" s="38" t="s">
        <v>815</v>
      </c>
      <c r="C33" s="38" t="s">
        <v>816</v>
      </c>
      <c r="D33" s="38" t="s">
        <v>816</v>
      </c>
      <c r="E33" s="38" t="s">
        <v>68</v>
      </c>
      <c r="G33" s="39"/>
      <c r="H33" s="39"/>
    </row>
    <row r="34" spans="1:17" s="43" customFormat="1" x14ac:dyDescent="0.3">
      <c r="B34" s="43" t="s">
        <v>22</v>
      </c>
      <c r="D34" s="43" t="s">
        <v>785</v>
      </c>
      <c r="E34" s="43" t="s">
        <v>786</v>
      </c>
      <c r="F34" s="43" t="s">
        <v>64</v>
      </c>
      <c r="H34" s="43">
        <v>0.8</v>
      </c>
      <c r="J34" s="43">
        <v>0.6</v>
      </c>
      <c r="K34" s="43">
        <v>0.95</v>
      </c>
      <c r="L34" s="43">
        <v>0.8</v>
      </c>
      <c r="M34" s="43">
        <f>(K34-J34)/6</f>
        <v>5.8333333333333327E-2</v>
      </c>
      <c r="N34" s="43">
        <v>0.01</v>
      </c>
      <c r="Q34" s="43" t="s">
        <v>776</v>
      </c>
    </row>
    <row r="35" spans="1:17" s="43" customFormat="1" x14ac:dyDescent="0.3">
      <c r="B35" s="43" t="s">
        <v>22</v>
      </c>
      <c r="D35" s="43" t="s">
        <v>787</v>
      </c>
      <c r="E35" s="43" t="s">
        <v>788</v>
      </c>
      <c r="F35" s="43" t="s">
        <v>64</v>
      </c>
      <c r="H35" s="43">
        <v>3</v>
      </c>
      <c r="J35" s="43">
        <v>2.5</v>
      </c>
      <c r="K35" s="43">
        <v>5</v>
      </c>
      <c r="L35" s="43">
        <v>3</v>
      </c>
      <c r="M35" s="43">
        <f>(K35-J35)/6</f>
        <v>0.41666666666666669</v>
      </c>
      <c r="N35" s="43">
        <v>0.01</v>
      </c>
      <c r="Q35" s="43" t="s">
        <v>776</v>
      </c>
    </row>
    <row r="36" spans="1:17" s="38" customFormat="1" x14ac:dyDescent="0.3">
      <c r="A36" s="38" t="b">
        <v>1</v>
      </c>
      <c r="B36" s="38" t="s">
        <v>817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 s="43" customFormat="1" x14ac:dyDescent="0.3">
      <c r="B37" s="43" t="s">
        <v>22</v>
      </c>
      <c r="D37" s="43" t="s">
        <v>818</v>
      </c>
      <c r="E37" s="43" t="s">
        <v>75</v>
      </c>
      <c r="F37" s="43" t="s">
        <v>619</v>
      </c>
      <c r="G37" s="43" t="s">
        <v>819</v>
      </c>
      <c r="H37" s="43">
        <v>0</v>
      </c>
      <c r="J37" s="43">
        <v>0</v>
      </c>
      <c r="K37" s="43">
        <v>90</v>
      </c>
      <c r="L37" s="43">
        <v>0</v>
      </c>
      <c r="M37" s="43">
        <f>(K37-J37)/6</f>
        <v>15</v>
      </c>
      <c r="N37" s="43">
        <v>5</v>
      </c>
      <c r="Q37" s="43" t="s">
        <v>776</v>
      </c>
    </row>
    <row r="38" spans="1:17" s="38" customFormat="1" x14ac:dyDescent="0.3">
      <c r="A38" s="38" t="b">
        <v>1</v>
      </c>
      <c r="B38" s="38" t="s">
        <v>680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 x14ac:dyDescent="0.3">
      <c r="B39" s="31" t="s">
        <v>21</v>
      </c>
      <c r="D39" s="31" t="s">
        <v>683</v>
      </c>
      <c r="E39" s="31" t="s">
        <v>77</v>
      </c>
      <c r="F39" s="31" t="s">
        <v>619</v>
      </c>
      <c r="H39" s="31">
        <v>0.4</v>
      </c>
      <c r="I39" s="3"/>
      <c r="J39" s="3">
        <v>0.05</v>
      </c>
      <c r="K39" s="3">
        <v>0.8</v>
      </c>
      <c r="L39" s="3">
        <v>0.4</v>
      </c>
      <c r="M39" s="31">
        <f>(K39-J39)/6</f>
        <v>0.125</v>
      </c>
      <c r="N39" s="31">
        <v>0.01</v>
      </c>
      <c r="P39" s="40"/>
      <c r="Q39" s="31" t="s">
        <v>776</v>
      </c>
    </row>
    <row r="40" spans="1:17" x14ac:dyDescent="0.3">
      <c r="B40" s="31" t="s">
        <v>21</v>
      </c>
      <c r="D40" s="31" t="s">
        <v>667</v>
      </c>
      <c r="E40" s="31" t="s">
        <v>79</v>
      </c>
      <c r="F40" s="31" t="s">
        <v>619</v>
      </c>
      <c r="G40" s="31" t="s">
        <v>668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 x14ac:dyDescent="0.3">
      <c r="B41" s="31" t="s">
        <v>21</v>
      </c>
      <c r="D41" s="31" t="s">
        <v>672</v>
      </c>
      <c r="E41" s="31" t="s">
        <v>81</v>
      </c>
      <c r="F41" s="31" t="s">
        <v>618</v>
      </c>
      <c r="G41" s="31" t="s">
        <v>668</v>
      </c>
      <c r="H41" s="31" t="s">
        <v>669</v>
      </c>
      <c r="I41" s="3"/>
      <c r="J41" s="3"/>
    </row>
    <row r="42" spans="1:17" s="38" customFormat="1" x14ac:dyDescent="0.3">
      <c r="A42" s="38" t="b">
        <v>1</v>
      </c>
      <c r="B42" s="38" t="s">
        <v>687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 x14ac:dyDescent="0.3">
      <c r="B43" s="31" t="s">
        <v>21</v>
      </c>
      <c r="D43" s="31" t="s">
        <v>684</v>
      </c>
      <c r="E43" s="31" t="s">
        <v>77</v>
      </c>
      <c r="F43" s="31" t="s">
        <v>619</v>
      </c>
      <c r="H43" s="31">
        <v>0.4</v>
      </c>
      <c r="I43" s="3"/>
      <c r="J43" s="3">
        <v>0.05</v>
      </c>
      <c r="K43" s="3">
        <v>0.8</v>
      </c>
      <c r="L43" s="3">
        <v>0.4</v>
      </c>
      <c r="M43" s="31">
        <f>(K43-J43)/6</f>
        <v>0.125</v>
      </c>
      <c r="N43" s="31">
        <v>0.01</v>
      </c>
      <c r="P43" s="40"/>
      <c r="Q43" s="31" t="s">
        <v>776</v>
      </c>
    </row>
    <row r="44" spans="1:17" x14ac:dyDescent="0.3">
      <c r="B44" s="31" t="s">
        <v>21</v>
      </c>
      <c r="D44" s="31" t="s">
        <v>667</v>
      </c>
      <c r="E44" s="31" t="s">
        <v>79</v>
      </c>
      <c r="F44" s="31" t="s">
        <v>619</v>
      </c>
      <c r="G44" s="31" t="s">
        <v>668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 x14ac:dyDescent="0.3">
      <c r="B45" s="31" t="s">
        <v>21</v>
      </c>
      <c r="D45" s="31" t="s">
        <v>673</v>
      </c>
      <c r="E45" s="31" t="s">
        <v>81</v>
      </c>
      <c r="F45" s="31" t="s">
        <v>618</v>
      </c>
      <c r="G45" s="31" t="s">
        <v>668</v>
      </c>
      <c r="H45" s="31" t="s">
        <v>82</v>
      </c>
      <c r="I45" s="3"/>
      <c r="J45" s="3"/>
    </row>
    <row r="46" spans="1:17" s="38" customFormat="1" x14ac:dyDescent="0.3">
      <c r="A46" s="38" t="b">
        <v>1</v>
      </c>
      <c r="B46" s="38" t="s">
        <v>688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 x14ac:dyDescent="0.3">
      <c r="B47" s="31" t="s">
        <v>21</v>
      </c>
      <c r="D47" s="31" t="s">
        <v>685</v>
      </c>
      <c r="E47" s="31" t="s">
        <v>77</v>
      </c>
      <c r="F47" s="31" t="s">
        <v>619</v>
      </c>
      <c r="H47" s="31">
        <v>0.4</v>
      </c>
      <c r="I47" s="3"/>
      <c r="J47" s="3">
        <v>0.05</v>
      </c>
      <c r="K47" s="3">
        <v>0.8</v>
      </c>
      <c r="L47" s="3">
        <v>0.4</v>
      </c>
      <c r="M47" s="31">
        <f>(K47-J47)/6</f>
        <v>0.125</v>
      </c>
      <c r="N47" s="31">
        <v>0.01</v>
      </c>
      <c r="P47" s="40"/>
      <c r="Q47" s="31" t="s">
        <v>776</v>
      </c>
    </row>
    <row r="48" spans="1:17" x14ac:dyDescent="0.3">
      <c r="B48" s="31" t="s">
        <v>21</v>
      </c>
      <c r="D48" s="31" t="s">
        <v>667</v>
      </c>
      <c r="E48" s="31" t="s">
        <v>79</v>
      </c>
      <c r="F48" s="31" t="s">
        <v>619</v>
      </c>
      <c r="G48" s="31" t="s">
        <v>668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17" x14ac:dyDescent="0.3">
      <c r="B49" s="31" t="s">
        <v>21</v>
      </c>
      <c r="D49" s="31" t="s">
        <v>674</v>
      </c>
      <c r="E49" s="31" t="s">
        <v>81</v>
      </c>
      <c r="F49" s="31" t="s">
        <v>618</v>
      </c>
      <c r="G49" s="31" t="s">
        <v>668</v>
      </c>
      <c r="H49" s="31" t="s">
        <v>670</v>
      </c>
      <c r="I49" s="3"/>
      <c r="J49" s="3"/>
    </row>
    <row r="50" spans="1:17" s="38" customFormat="1" x14ac:dyDescent="0.3">
      <c r="A50" s="38" t="b">
        <v>1</v>
      </c>
      <c r="B50" s="38" t="s">
        <v>681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17" x14ac:dyDescent="0.3">
      <c r="B51" s="31" t="s">
        <v>21</v>
      </c>
      <c r="D51" s="31" t="s">
        <v>686</v>
      </c>
      <c r="E51" s="31" t="s">
        <v>77</v>
      </c>
      <c r="F51" s="31" t="s">
        <v>619</v>
      </c>
      <c r="H51" s="31">
        <v>0.4</v>
      </c>
      <c r="I51" s="3"/>
      <c r="J51" s="3">
        <v>0.05</v>
      </c>
      <c r="K51" s="3">
        <v>0.8</v>
      </c>
      <c r="L51" s="3">
        <v>0.4</v>
      </c>
      <c r="M51" s="31">
        <f>(K51-J51)/6</f>
        <v>0.125</v>
      </c>
      <c r="N51" s="31">
        <v>0.01</v>
      </c>
      <c r="P51" s="40"/>
      <c r="Q51" s="31" t="s">
        <v>776</v>
      </c>
    </row>
    <row r="52" spans="1:17" x14ac:dyDescent="0.3">
      <c r="B52" s="31" t="s">
        <v>21</v>
      </c>
      <c r="D52" s="31" t="s">
        <v>667</v>
      </c>
      <c r="E52" s="31" t="s">
        <v>79</v>
      </c>
      <c r="F52" s="31" t="s">
        <v>619</v>
      </c>
      <c r="G52" s="31" t="s">
        <v>668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17" x14ac:dyDescent="0.3">
      <c r="B53" s="31" t="s">
        <v>21</v>
      </c>
      <c r="D53" s="31" t="s">
        <v>675</v>
      </c>
      <c r="E53" s="31" t="s">
        <v>81</v>
      </c>
      <c r="F53" s="31" t="s">
        <v>618</v>
      </c>
      <c r="G53" s="31" t="s">
        <v>668</v>
      </c>
      <c r="H53" s="31" t="s">
        <v>671</v>
      </c>
      <c r="I53" s="3"/>
      <c r="J53" s="3"/>
    </row>
    <row r="54" spans="1:17" s="38" customFormat="1" x14ac:dyDescent="0.3">
      <c r="A54" s="38" t="b">
        <v>1</v>
      </c>
      <c r="B54" s="38" t="s">
        <v>691</v>
      </c>
      <c r="C54" s="38" t="s">
        <v>690</v>
      </c>
      <c r="D54" s="38" t="s">
        <v>690</v>
      </c>
      <c r="E54" s="38" t="s">
        <v>68</v>
      </c>
      <c r="G54" s="39"/>
      <c r="H54" s="39"/>
    </row>
    <row r="55" spans="1:17" x14ac:dyDescent="0.3">
      <c r="B55" s="31" t="s">
        <v>21</v>
      </c>
      <c r="D55" s="31" t="s">
        <v>693</v>
      </c>
      <c r="E55" s="31" t="s">
        <v>692</v>
      </c>
      <c r="F55" s="31" t="s">
        <v>618</v>
      </c>
      <c r="H55" s="31" t="s">
        <v>704</v>
      </c>
      <c r="I55" s="31"/>
    </row>
    <row r="56" spans="1:17" x14ac:dyDescent="0.3">
      <c r="B56" s="31" t="s">
        <v>21</v>
      </c>
      <c r="D56" s="31" t="s">
        <v>695</v>
      </c>
      <c r="E56" s="31" t="s">
        <v>694</v>
      </c>
      <c r="F56" s="31" t="s">
        <v>618</v>
      </c>
      <c r="H56" s="31" t="s">
        <v>705</v>
      </c>
      <c r="I56" s="31"/>
    </row>
    <row r="57" spans="1:17" x14ac:dyDescent="0.3">
      <c r="B57" s="31" t="s">
        <v>21</v>
      </c>
      <c r="D57" s="31" t="s">
        <v>698</v>
      </c>
      <c r="E57" s="31" t="s">
        <v>696</v>
      </c>
      <c r="F57" s="31" t="s">
        <v>618</v>
      </c>
      <c r="H57" s="41" t="s">
        <v>701</v>
      </c>
      <c r="I57" s="31"/>
    </row>
    <row r="58" spans="1:17" x14ac:dyDescent="0.3">
      <c r="B58" s="31" t="s">
        <v>21</v>
      </c>
      <c r="D58" s="31" t="s">
        <v>699</v>
      </c>
      <c r="E58" s="31" t="s">
        <v>697</v>
      </c>
      <c r="F58" s="31" t="s">
        <v>618</v>
      </c>
      <c r="H58" s="41" t="s">
        <v>700</v>
      </c>
      <c r="I58" s="31"/>
    </row>
    <row r="59" spans="1:17" s="38" customFormat="1" x14ac:dyDescent="0.3">
      <c r="A59" s="38" t="b">
        <v>1</v>
      </c>
      <c r="B59" s="38" t="s">
        <v>707</v>
      </c>
      <c r="C59" s="38" t="s">
        <v>706</v>
      </c>
      <c r="D59" s="38" t="s">
        <v>706</v>
      </c>
      <c r="E59" s="38" t="s">
        <v>233</v>
      </c>
      <c r="G59" s="39"/>
      <c r="H59" s="39"/>
    </row>
    <row r="60" spans="1:17" s="49" customFormat="1" x14ac:dyDescent="0.3">
      <c r="A60" s="49" t="b">
        <v>1</v>
      </c>
      <c r="B60" s="49" t="s">
        <v>774</v>
      </c>
      <c r="C60" s="49" t="s">
        <v>76</v>
      </c>
      <c r="D60" s="49" t="s">
        <v>76</v>
      </c>
      <c r="E60" s="49" t="s">
        <v>68</v>
      </c>
    </row>
    <row r="61" spans="1:17" s="43" customFormat="1" x14ac:dyDescent="0.3">
      <c r="B61" s="43" t="s">
        <v>22</v>
      </c>
      <c r="D61" s="43" t="s">
        <v>775</v>
      </c>
      <c r="E61" s="43" t="s">
        <v>77</v>
      </c>
      <c r="F61" s="43" t="s">
        <v>64</v>
      </c>
      <c r="H61" s="43">
        <v>0.4</v>
      </c>
      <c r="J61" s="43">
        <v>0.05</v>
      </c>
      <c r="K61" s="43">
        <v>0.8</v>
      </c>
      <c r="L61" s="43">
        <v>0.4</v>
      </c>
      <c r="M61" s="43">
        <f>(K61+J61)/6</f>
        <v>0.14166666666666669</v>
      </c>
      <c r="N61" s="43">
        <v>0.01</v>
      </c>
      <c r="Q61" s="43" t="s">
        <v>776</v>
      </c>
    </row>
    <row r="62" spans="1:17" s="30" customFormat="1" x14ac:dyDescent="0.3">
      <c r="B62" s="30" t="s">
        <v>21</v>
      </c>
      <c r="D62" s="30" t="s">
        <v>78</v>
      </c>
      <c r="E62" s="30" t="s">
        <v>79</v>
      </c>
      <c r="F62" s="30" t="s">
        <v>64</v>
      </c>
      <c r="H62" s="30">
        <v>30</v>
      </c>
    </row>
    <row r="63" spans="1:17" s="30" customFormat="1" x14ac:dyDescent="0.3">
      <c r="B63" s="30" t="s">
        <v>21</v>
      </c>
      <c r="D63" s="30" t="s">
        <v>80</v>
      </c>
      <c r="E63" s="30" t="s">
        <v>81</v>
      </c>
      <c r="F63" s="30" t="s">
        <v>62</v>
      </c>
      <c r="H63" s="30" t="s">
        <v>82</v>
      </c>
      <c r="I63" s="30" t="s">
        <v>84</v>
      </c>
    </row>
    <row r="64" spans="1:17" s="49" customFormat="1" x14ac:dyDescent="0.3">
      <c r="A64" s="49" t="b">
        <v>1</v>
      </c>
      <c r="B64" s="49" t="s">
        <v>777</v>
      </c>
      <c r="C64" s="49" t="s">
        <v>76</v>
      </c>
      <c r="D64" s="49" t="s">
        <v>76</v>
      </c>
      <c r="E64" s="49" t="s">
        <v>68</v>
      </c>
    </row>
    <row r="65" spans="1:17" s="43" customFormat="1" x14ac:dyDescent="0.3">
      <c r="B65" s="43" t="s">
        <v>22</v>
      </c>
      <c r="D65" s="43" t="s">
        <v>778</v>
      </c>
      <c r="E65" s="43" t="s">
        <v>77</v>
      </c>
      <c r="F65" s="43" t="s">
        <v>64</v>
      </c>
      <c r="H65" s="43">
        <v>0.4</v>
      </c>
      <c r="J65" s="43">
        <v>0.05</v>
      </c>
      <c r="K65" s="43">
        <v>0.8</v>
      </c>
      <c r="L65" s="43">
        <v>0.4</v>
      </c>
      <c r="M65" s="43">
        <f>(K65+J65)/6</f>
        <v>0.14166666666666669</v>
      </c>
      <c r="N65" s="43">
        <v>0.01</v>
      </c>
      <c r="Q65" s="43" t="s">
        <v>776</v>
      </c>
    </row>
    <row r="66" spans="1:17" s="30" customFormat="1" x14ac:dyDescent="0.3">
      <c r="B66" s="30" t="s">
        <v>21</v>
      </c>
      <c r="D66" s="30" t="s">
        <v>78</v>
      </c>
      <c r="E66" s="30" t="s">
        <v>79</v>
      </c>
      <c r="F66" s="30" t="s">
        <v>64</v>
      </c>
      <c r="H66" s="30">
        <v>30</v>
      </c>
    </row>
    <row r="67" spans="1:17" s="30" customFormat="1" x14ac:dyDescent="0.3">
      <c r="B67" s="30" t="s">
        <v>21</v>
      </c>
      <c r="D67" s="30" t="s">
        <v>80</v>
      </c>
      <c r="E67" s="30" t="s">
        <v>81</v>
      </c>
      <c r="F67" s="30" t="s">
        <v>62</v>
      </c>
      <c r="H67" s="30" t="s">
        <v>670</v>
      </c>
      <c r="I67" s="30" t="s">
        <v>84</v>
      </c>
    </row>
    <row r="68" spans="1:17" s="49" customFormat="1" x14ac:dyDescent="0.3">
      <c r="A68" s="49" t="b">
        <v>1</v>
      </c>
      <c r="B68" s="49" t="s">
        <v>779</v>
      </c>
      <c r="C68" s="49" t="s">
        <v>76</v>
      </c>
      <c r="D68" s="49" t="s">
        <v>76</v>
      </c>
      <c r="E68" s="49" t="s">
        <v>68</v>
      </c>
    </row>
    <row r="69" spans="1:17" s="43" customFormat="1" x14ac:dyDescent="0.3">
      <c r="B69" s="43" t="s">
        <v>22</v>
      </c>
      <c r="D69" s="43" t="s">
        <v>780</v>
      </c>
      <c r="E69" s="43" t="s">
        <v>77</v>
      </c>
      <c r="F69" s="43" t="s">
        <v>64</v>
      </c>
      <c r="H69" s="43">
        <v>0.4</v>
      </c>
      <c r="J69" s="43">
        <v>0.05</v>
      </c>
      <c r="K69" s="43">
        <v>0.8</v>
      </c>
      <c r="L69" s="43">
        <v>0.4</v>
      </c>
      <c r="M69" s="43">
        <f>(K69+J69)/6</f>
        <v>0.14166666666666669</v>
      </c>
      <c r="N69" s="43">
        <v>0.01</v>
      </c>
      <c r="Q69" s="43" t="s">
        <v>776</v>
      </c>
    </row>
    <row r="70" spans="1:17" s="30" customFormat="1" x14ac:dyDescent="0.3">
      <c r="B70" s="30" t="s">
        <v>21</v>
      </c>
      <c r="D70" s="30" t="s">
        <v>78</v>
      </c>
      <c r="E70" s="30" t="s">
        <v>79</v>
      </c>
      <c r="F70" s="30" t="s">
        <v>64</v>
      </c>
      <c r="H70" s="30">
        <v>30</v>
      </c>
    </row>
    <row r="71" spans="1:17" s="30" customFormat="1" x14ac:dyDescent="0.3">
      <c r="B71" s="30" t="s">
        <v>21</v>
      </c>
      <c r="D71" s="30" t="s">
        <v>80</v>
      </c>
      <c r="E71" s="30" t="s">
        <v>81</v>
      </c>
      <c r="F71" s="30" t="s">
        <v>62</v>
      </c>
      <c r="H71" s="30" t="s">
        <v>671</v>
      </c>
      <c r="I71" s="30" t="s">
        <v>84</v>
      </c>
    </row>
    <row r="72" spans="1:17" s="49" customFormat="1" x14ac:dyDescent="0.3">
      <c r="A72" s="49" t="b">
        <v>1</v>
      </c>
      <c r="B72" s="49" t="s">
        <v>69</v>
      </c>
      <c r="C72" s="49" t="s">
        <v>69</v>
      </c>
      <c r="D72" s="49" t="s">
        <v>69</v>
      </c>
      <c r="E72" s="49" t="s">
        <v>68</v>
      </c>
    </row>
    <row r="73" spans="1:17" s="30" customFormat="1" x14ac:dyDescent="0.3">
      <c r="B73" s="30" t="s">
        <v>21</v>
      </c>
      <c r="D73" s="30" t="s">
        <v>44</v>
      </c>
      <c r="E73" s="30" t="s">
        <v>45</v>
      </c>
      <c r="F73" s="30" t="s">
        <v>62</v>
      </c>
      <c r="H73" s="30" t="s">
        <v>66</v>
      </c>
      <c r="I73" s="30" t="s">
        <v>83</v>
      </c>
      <c r="O73" s="31"/>
    </row>
    <row r="74" spans="1:17" s="43" customFormat="1" x14ac:dyDescent="0.3">
      <c r="B74" s="43" t="s">
        <v>22</v>
      </c>
      <c r="D74" s="44" t="s">
        <v>781</v>
      </c>
      <c r="E74" s="43" t="s">
        <v>70</v>
      </c>
      <c r="F74" s="43" t="s">
        <v>64</v>
      </c>
      <c r="H74" s="43">
        <v>0</v>
      </c>
      <c r="J74" s="45">
        <v>-100</v>
      </c>
      <c r="K74" s="45">
        <v>100</v>
      </c>
      <c r="L74" s="45">
        <v>0</v>
      </c>
      <c r="M74" s="45">
        <f>(K74-J74)/6</f>
        <v>33.333333333333336</v>
      </c>
      <c r="N74" s="45">
        <v>2.5</v>
      </c>
      <c r="Q74" s="43" t="s">
        <v>776</v>
      </c>
    </row>
    <row r="75" spans="1:17" s="30" customFormat="1" x14ac:dyDescent="0.3">
      <c r="B75" s="30" t="s">
        <v>21</v>
      </c>
      <c r="D75" s="30" t="s">
        <v>71</v>
      </c>
      <c r="E75" s="30" t="s">
        <v>48</v>
      </c>
      <c r="F75" s="30" t="s">
        <v>64</v>
      </c>
      <c r="H75" s="30">
        <v>0</v>
      </c>
      <c r="O75" s="31"/>
    </row>
    <row r="76" spans="1:17" s="30" customFormat="1" x14ac:dyDescent="0.3">
      <c r="B76" s="30" t="s">
        <v>21</v>
      </c>
      <c r="D76" s="30" t="s">
        <v>72</v>
      </c>
      <c r="E76" s="30" t="s">
        <v>58</v>
      </c>
      <c r="F76" s="30" t="s">
        <v>64</v>
      </c>
      <c r="H76" s="30">
        <v>0</v>
      </c>
      <c r="O76" s="31"/>
    </row>
    <row r="77" spans="1:17" s="30" customFormat="1" x14ac:dyDescent="0.3">
      <c r="B77" s="30" t="s">
        <v>21</v>
      </c>
      <c r="D77" s="30" t="s">
        <v>59</v>
      </c>
      <c r="E77" s="30" t="s">
        <v>60</v>
      </c>
      <c r="F77" s="30" t="s">
        <v>65</v>
      </c>
      <c r="H77" s="30">
        <v>1</v>
      </c>
      <c r="O77" s="31"/>
    </row>
    <row r="78" spans="1:17" s="50" customFormat="1" x14ac:dyDescent="0.3">
      <c r="A78" s="50" t="b">
        <v>1</v>
      </c>
      <c r="B78" s="50" t="s">
        <v>67</v>
      </c>
      <c r="C78" s="50" t="s">
        <v>43</v>
      </c>
      <c r="D78" s="50" t="s">
        <v>43</v>
      </c>
      <c r="E78" s="50" t="s">
        <v>68</v>
      </c>
    </row>
    <row r="79" spans="1:17" x14ac:dyDescent="0.3">
      <c r="A79" s="30"/>
      <c r="B79" s="30" t="s">
        <v>21</v>
      </c>
      <c r="C79" s="30"/>
      <c r="D79" s="30" t="s">
        <v>44</v>
      </c>
      <c r="E79" s="30" t="s">
        <v>45</v>
      </c>
      <c r="F79" s="30" t="s">
        <v>62</v>
      </c>
      <c r="G79" s="30"/>
      <c r="H79" s="30" t="s">
        <v>66</v>
      </c>
      <c r="I79" s="30" t="s">
        <v>83</v>
      </c>
      <c r="J79" s="3"/>
      <c r="K79" s="3"/>
      <c r="L79" s="3"/>
      <c r="M79" s="3"/>
      <c r="N79" s="3"/>
      <c r="P79" s="40"/>
    </row>
    <row r="80" spans="1:17" s="43" customFormat="1" x14ac:dyDescent="0.3">
      <c r="B80" s="43" t="s">
        <v>22</v>
      </c>
      <c r="D80" s="43" t="s">
        <v>782</v>
      </c>
      <c r="E80" s="43" t="s">
        <v>46</v>
      </c>
      <c r="F80" s="43" t="s">
        <v>64</v>
      </c>
      <c r="H80" s="43">
        <v>0</v>
      </c>
      <c r="I80" s="46"/>
      <c r="J80" s="45">
        <v>-60</v>
      </c>
      <c r="K80" s="45">
        <v>60</v>
      </c>
      <c r="L80" s="45">
        <v>-1</v>
      </c>
      <c r="M80" s="45">
        <f>(K80-J80)/6</f>
        <v>20</v>
      </c>
      <c r="N80" s="45">
        <v>2.5</v>
      </c>
      <c r="P80" s="47"/>
      <c r="Q80" s="43" t="s">
        <v>24</v>
      </c>
    </row>
    <row r="81" spans="1:17" x14ac:dyDescent="0.3">
      <c r="A81" s="30"/>
      <c r="B81" s="30" t="s">
        <v>21</v>
      </c>
      <c r="C81" s="30"/>
      <c r="D81" s="48" t="s">
        <v>47</v>
      </c>
      <c r="E81" s="30" t="s">
        <v>48</v>
      </c>
      <c r="F81" s="30" t="s">
        <v>64</v>
      </c>
      <c r="G81" s="30"/>
      <c r="H81" s="30">
        <v>0</v>
      </c>
      <c r="J81" s="3"/>
      <c r="K81" s="3"/>
      <c r="L81" s="3"/>
      <c r="M81" s="3"/>
      <c r="N81" s="3"/>
      <c r="P81" s="40"/>
    </row>
    <row r="82" spans="1:17" x14ac:dyDescent="0.3">
      <c r="A82" s="30"/>
      <c r="B82" s="30" t="s">
        <v>21</v>
      </c>
      <c r="C82" s="30"/>
      <c r="D82" s="30" t="s">
        <v>49</v>
      </c>
      <c r="E82" s="30" t="s">
        <v>50</v>
      </c>
      <c r="F82" s="30" t="s">
        <v>64</v>
      </c>
      <c r="G82" s="30"/>
      <c r="H82" s="30">
        <v>0</v>
      </c>
      <c r="J82" s="3"/>
      <c r="K82" s="3"/>
      <c r="L82" s="3"/>
      <c r="M82" s="3"/>
      <c r="N82" s="3"/>
      <c r="P82" s="40"/>
    </row>
    <row r="83" spans="1:17" x14ac:dyDescent="0.3">
      <c r="A83" s="30"/>
      <c r="B83" s="30" t="s">
        <v>21</v>
      </c>
      <c r="C83" s="30"/>
      <c r="D83" s="30" t="s">
        <v>51</v>
      </c>
      <c r="E83" s="30" t="s">
        <v>52</v>
      </c>
      <c r="F83" s="30" t="s">
        <v>65</v>
      </c>
      <c r="G83" s="30"/>
      <c r="H83" s="30">
        <v>0</v>
      </c>
      <c r="J83" s="3"/>
      <c r="K83" s="3"/>
      <c r="L83" s="3"/>
      <c r="M83" s="3"/>
      <c r="N83" s="3"/>
      <c r="P83" s="40"/>
    </row>
    <row r="84" spans="1:17" x14ac:dyDescent="0.3">
      <c r="A84" s="30"/>
      <c r="B84" s="30" t="s">
        <v>21</v>
      </c>
      <c r="C84" s="30"/>
      <c r="D84" s="30" t="s">
        <v>53</v>
      </c>
      <c r="E84" s="30" t="s">
        <v>54</v>
      </c>
      <c r="F84" s="30" t="s">
        <v>63</v>
      </c>
      <c r="G84" s="30"/>
      <c r="H84" s="30" t="b">
        <v>1</v>
      </c>
      <c r="J84" s="3"/>
      <c r="K84" s="3"/>
      <c r="L84" s="3"/>
      <c r="M84" s="3"/>
      <c r="N84" s="3"/>
      <c r="P84" s="40"/>
    </row>
    <row r="85" spans="1:17" x14ac:dyDescent="0.3">
      <c r="A85" s="30"/>
      <c r="B85" s="30" t="s">
        <v>21</v>
      </c>
      <c r="C85" s="30"/>
      <c r="D85" s="30" t="s">
        <v>55</v>
      </c>
      <c r="E85" s="30" t="s">
        <v>56</v>
      </c>
      <c r="F85" s="30" t="s">
        <v>65</v>
      </c>
      <c r="G85" s="30"/>
      <c r="H85" s="30">
        <v>15</v>
      </c>
      <c r="J85" s="3"/>
      <c r="K85" s="3"/>
      <c r="L85" s="3"/>
      <c r="M85" s="3"/>
      <c r="N85" s="3"/>
      <c r="P85" s="40"/>
    </row>
    <row r="86" spans="1:17" x14ac:dyDescent="0.3">
      <c r="A86" s="30"/>
      <c r="B86" s="30" t="s">
        <v>21</v>
      </c>
      <c r="C86" s="30"/>
      <c r="D86" s="30" t="s">
        <v>57</v>
      </c>
      <c r="E86" s="30" t="s">
        <v>58</v>
      </c>
      <c r="F86" s="30" t="s">
        <v>64</v>
      </c>
      <c r="G86" s="30"/>
      <c r="H86" s="30">
        <v>0</v>
      </c>
      <c r="J86" s="3"/>
      <c r="K86" s="3"/>
      <c r="L86" s="3"/>
      <c r="M86" s="3"/>
      <c r="N86" s="3"/>
      <c r="P86" s="40"/>
    </row>
    <row r="87" spans="1:17" x14ac:dyDescent="0.3">
      <c r="A87" s="30"/>
      <c r="B87" s="30" t="s">
        <v>21</v>
      </c>
      <c r="C87" s="30"/>
      <c r="D87" s="30" t="s">
        <v>59</v>
      </c>
      <c r="E87" s="30" t="s">
        <v>60</v>
      </c>
      <c r="F87" s="30" t="s">
        <v>65</v>
      </c>
      <c r="G87" s="30"/>
      <c r="H87" s="30">
        <v>1</v>
      </c>
      <c r="J87" s="3"/>
      <c r="K87" s="3"/>
      <c r="L87" s="3"/>
      <c r="M87" s="3"/>
      <c r="N87" s="3"/>
      <c r="P87" s="40"/>
    </row>
    <row r="88" spans="1:17" s="50" customFormat="1" x14ac:dyDescent="0.3">
      <c r="A88" s="50" t="b">
        <v>1</v>
      </c>
      <c r="B88" s="50" t="s">
        <v>327</v>
      </c>
      <c r="C88" s="50" t="s">
        <v>328</v>
      </c>
      <c r="D88" s="50" t="s">
        <v>328</v>
      </c>
      <c r="E88" s="50" t="s">
        <v>68</v>
      </c>
    </row>
    <row r="89" spans="1:17" x14ac:dyDescent="0.3">
      <c r="A89" s="30"/>
      <c r="B89" s="30" t="s">
        <v>21</v>
      </c>
      <c r="C89" s="30"/>
      <c r="D89" s="30" t="s">
        <v>373</v>
      </c>
      <c r="E89" s="30" t="s">
        <v>45</v>
      </c>
      <c r="F89" s="30" t="s">
        <v>62</v>
      </c>
      <c r="G89" s="30"/>
      <c r="H89" s="30" t="s">
        <v>66</v>
      </c>
      <c r="I89" s="30" t="s">
        <v>83</v>
      </c>
      <c r="J89" s="3"/>
      <c r="K89" s="3"/>
      <c r="L89" s="3"/>
      <c r="M89" s="3"/>
      <c r="N89" s="3"/>
      <c r="P89" s="40"/>
    </row>
    <row r="90" spans="1:17" s="43" customFormat="1" x14ac:dyDescent="0.3">
      <c r="B90" s="43" t="s">
        <v>22</v>
      </c>
      <c r="D90" s="43" t="s">
        <v>820</v>
      </c>
      <c r="E90" s="43" t="s">
        <v>330</v>
      </c>
      <c r="F90" s="43" t="s">
        <v>64</v>
      </c>
      <c r="H90" s="43">
        <v>0</v>
      </c>
      <c r="I90" s="46"/>
      <c r="J90" s="45">
        <v>-30</v>
      </c>
      <c r="K90" s="45">
        <v>30</v>
      </c>
      <c r="L90" s="45">
        <v>0</v>
      </c>
      <c r="M90" s="45">
        <f>(K90-J90)/6</f>
        <v>10</v>
      </c>
      <c r="N90" s="45">
        <v>2.5</v>
      </c>
      <c r="Q90" s="43" t="s">
        <v>776</v>
      </c>
    </row>
    <row r="91" spans="1:17" s="50" customFormat="1" x14ac:dyDescent="0.3">
      <c r="A91" s="50" t="b">
        <v>1</v>
      </c>
      <c r="B91" s="50" t="s">
        <v>821</v>
      </c>
      <c r="C91" s="50" t="s">
        <v>822</v>
      </c>
      <c r="D91" s="50" t="s">
        <v>822</v>
      </c>
      <c r="E91" s="50" t="s">
        <v>68</v>
      </c>
    </row>
    <row r="92" spans="1:17" s="43" customFormat="1" x14ac:dyDescent="0.3">
      <c r="B92" s="43" t="s">
        <v>22</v>
      </c>
      <c r="D92" s="43" t="s">
        <v>823</v>
      </c>
      <c r="E92" s="43" t="s">
        <v>258</v>
      </c>
      <c r="F92" s="43" t="s">
        <v>64</v>
      </c>
      <c r="H92" s="43">
        <v>0</v>
      </c>
      <c r="I92" s="46"/>
      <c r="J92" s="45">
        <v>-50</v>
      </c>
      <c r="K92" s="45">
        <v>100</v>
      </c>
      <c r="L92" s="45">
        <v>0</v>
      </c>
      <c r="M92" s="45">
        <f>(K92-J92)/6</f>
        <v>25</v>
      </c>
      <c r="N92" s="45">
        <v>2.5</v>
      </c>
      <c r="Q92" s="43" t="s">
        <v>776</v>
      </c>
    </row>
    <row r="93" spans="1:17" s="50" customFormat="1" x14ac:dyDescent="0.3">
      <c r="A93" s="50" t="b">
        <v>1</v>
      </c>
      <c r="B93" s="50" t="s">
        <v>824</v>
      </c>
      <c r="C93" s="50" t="s">
        <v>825</v>
      </c>
      <c r="D93" s="50" t="s">
        <v>825</v>
      </c>
      <c r="E93" s="50" t="s">
        <v>68</v>
      </c>
    </row>
    <row r="94" spans="1:17" s="43" customFormat="1" x14ac:dyDescent="0.3">
      <c r="B94" s="43" t="s">
        <v>22</v>
      </c>
      <c r="D94" s="43" t="s">
        <v>826</v>
      </c>
      <c r="E94" s="43" t="s">
        <v>258</v>
      </c>
      <c r="F94" s="43" t="s">
        <v>64</v>
      </c>
      <c r="H94" s="43">
        <v>0</v>
      </c>
      <c r="I94" s="46"/>
      <c r="J94" s="45">
        <v>-50</v>
      </c>
      <c r="K94" s="45">
        <v>100</v>
      </c>
      <c r="L94" s="45">
        <v>0</v>
      </c>
      <c r="M94" s="45">
        <f>(K94-J94)/6</f>
        <v>25</v>
      </c>
      <c r="N94" s="45">
        <v>2.5</v>
      </c>
      <c r="Q94" s="43" t="s">
        <v>776</v>
      </c>
    </row>
    <row r="95" spans="1:17" s="50" customFormat="1" x14ac:dyDescent="0.3">
      <c r="A95" s="50" t="b">
        <v>1</v>
      </c>
      <c r="B95" s="50" t="s">
        <v>285</v>
      </c>
      <c r="C95" s="50" t="s">
        <v>286</v>
      </c>
      <c r="D95" s="50" t="s">
        <v>286</v>
      </c>
      <c r="E95" s="50" t="s">
        <v>68</v>
      </c>
    </row>
    <row r="96" spans="1:17" s="30" customFormat="1" x14ac:dyDescent="0.3">
      <c r="B96" s="30" t="s">
        <v>21</v>
      </c>
      <c r="D96" s="30" t="s">
        <v>373</v>
      </c>
      <c r="E96" s="30" t="s">
        <v>45</v>
      </c>
      <c r="F96" s="30" t="s">
        <v>62</v>
      </c>
      <c r="H96" s="30" t="s">
        <v>66</v>
      </c>
      <c r="I96" s="30" t="s">
        <v>83</v>
      </c>
    </row>
    <row r="97" spans="2:17" s="43" customFormat="1" x14ac:dyDescent="0.3">
      <c r="B97" s="43" t="s">
        <v>22</v>
      </c>
      <c r="D97" s="43" t="s">
        <v>827</v>
      </c>
      <c r="E97" s="43" t="s">
        <v>288</v>
      </c>
      <c r="F97" s="43" t="s">
        <v>64</v>
      </c>
      <c r="G97" s="43" t="s">
        <v>828</v>
      </c>
      <c r="H97" s="43">
        <v>0</v>
      </c>
      <c r="I97" s="46"/>
      <c r="J97" s="45">
        <v>-40</v>
      </c>
      <c r="K97" s="45">
        <v>80</v>
      </c>
      <c r="L97" s="45">
        <v>-1</v>
      </c>
      <c r="M97" s="45">
        <f>(K97-J97)/6</f>
        <v>20</v>
      </c>
      <c r="N97" s="45">
        <v>2.5</v>
      </c>
      <c r="Q97" s="43" t="s">
        <v>776</v>
      </c>
    </row>
    <row r="98" spans="2:17" s="30" customFormat="1" x14ac:dyDescent="0.3">
      <c r="B98" s="30" t="s">
        <v>21</v>
      </c>
      <c r="D98" s="30" t="s">
        <v>829</v>
      </c>
      <c r="E98" s="30" t="s">
        <v>48</v>
      </c>
      <c r="F98" s="30" t="s">
        <v>64</v>
      </c>
      <c r="G98" s="30" t="s">
        <v>828</v>
      </c>
      <c r="H98" s="30">
        <v>0</v>
      </c>
    </row>
    <row r="99" spans="2:17" s="30" customFormat="1" x14ac:dyDescent="0.3">
      <c r="B99" s="30" t="s">
        <v>21</v>
      </c>
      <c r="D99" s="30" t="s">
        <v>830</v>
      </c>
      <c r="E99" s="30" t="s">
        <v>50</v>
      </c>
      <c r="F99" s="30" t="s">
        <v>64</v>
      </c>
      <c r="G99" s="30" t="s">
        <v>828</v>
      </c>
      <c r="H99" s="30">
        <v>0</v>
      </c>
    </row>
    <row r="100" spans="2:17" s="30" customFormat="1" x14ac:dyDescent="0.3">
      <c r="B100" s="30" t="s">
        <v>21</v>
      </c>
      <c r="D100" s="30" t="s">
        <v>831</v>
      </c>
      <c r="E100" s="30" t="s">
        <v>52</v>
      </c>
      <c r="F100" s="30" t="s">
        <v>65</v>
      </c>
      <c r="G100" s="30" t="s">
        <v>832</v>
      </c>
      <c r="H100" s="30">
        <v>0</v>
      </c>
    </row>
    <row r="101" spans="2:17" s="30" customFormat="1" x14ac:dyDescent="0.3">
      <c r="B101" s="30" t="s">
        <v>21</v>
      </c>
      <c r="D101" s="30" t="s">
        <v>833</v>
      </c>
      <c r="E101" s="30" t="s">
        <v>54</v>
      </c>
      <c r="F101" s="30" t="s">
        <v>63</v>
      </c>
      <c r="H101" s="30" t="b">
        <v>0</v>
      </c>
    </row>
    <row r="102" spans="2:17" s="30" customFormat="1" x14ac:dyDescent="0.3">
      <c r="B102" s="30" t="s">
        <v>21</v>
      </c>
      <c r="D102" s="30" t="s">
        <v>834</v>
      </c>
      <c r="E102" s="30" t="s">
        <v>56</v>
      </c>
      <c r="F102" s="30" t="s">
        <v>65</v>
      </c>
      <c r="G102" s="30" t="s">
        <v>832</v>
      </c>
      <c r="H102" s="30">
        <v>15</v>
      </c>
    </row>
    <row r="103" spans="2:17" s="30" customFormat="1" x14ac:dyDescent="0.3">
      <c r="B103" s="30" t="s">
        <v>21</v>
      </c>
      <c r="D103" s="30" t="s">
        <v>835</v>
      </c>
      <c r="E103" s="30" t="s">
        <v>58</v>
      </c>
      <c r="F103" s="30" t="s">
        <v>64</v>
      </c>
      <c r="G103" s="30" t="s">
        <v>828</v>
      </c>
      <c r="H103" s="30">
        <v>0</v>
      </c>
    </row>
    <row r="104" spans="2:17" s="30" customFormat="1" x14ac:dyDescent="0.3">
      <c r="B104" s="30" t="s">
        <v>21</v>
      </c>
      <c r="D104" s="30" t="s">
        <v>836</v>
      </c>
      <c r="E104" s="30" t="s">
        <v>60</v>
      </c>
      <c r="F104" s="30" t="s">
        <v>65</v>
      </c>
      <c r="G104" s="30" t="s">
        <v>832</v>
      </c>
      <c r="H104" s="30">
        <v>1</v>
      </c>
    </row>
    <row r="105" spans="2:17" x14ac:dyDescent="0.3">
      <c r="H105" s="31"/>
      <c r="I105" s="31"/>
    </row>
    <row r="106" spans="2:17" x14ac:dyDescent="0.3">
      <c r="H106" s="31"/>
      <c r="I106" s="31"/>
    </row>
    <row r="107" spans="2:17" x14ac:dyDescent="0.3">
      <c r="H107" s="31"/>
      <c r="I107" s="31"/>
    </row>
    <row r="108" spans="2:17" x14ac:dyDescent="0.3">
      <c r="H108" s="31"/>
      <c r="I108" s="31"/>
    </row>
    <row r="109" spans="2:17" x14ac:dyDescent="0.3">
      <c r="H109" s="31"/>
      <c r="I109" s="31"/>
    </row>
    <row r="110" spans="2:17" x14ac:dyDescent="0.3">
      <c r="H110" s="31"/>
      <c r="I110" s="31"/>
    </row>
    <row r="111" spans="2:17" x14ac:dyDescent="0.3">
      <c r="H111" s="31"/>
      <c r="I111" s="31"/>
    </row>
    <row r="112" spans="2:17" x14ac:dyDescent="0.3">
      <c r="H112" s="31"/>
      <c r="I112" s="31"/>
    </row>
    <row r="113" spans="8:9" x14ac:dyDescent="0.3">
      <c r="H113" s="31"/>
      <c r="I113" s="31"/>
    </row>
    <row r="114" spans="8:9" x14ac:dyDescent="0.3">
      <c r="H114" s="31"/>
      <c r="I114" s="31"/>
    </row>
    <row r="115" spans="8:9" x14ac:dyDescent="0.3">
      <c r="H115" s="31"/>
      <c r="I115" s="31"/>
    </row>
    <row r="116" spans="8:9" x14ac:dyDescent="0.3">
      <c r="H116" s="31"/>
      <c r="I116" s="31"/>
    </row>
    <row r="117" spans="8:9" x14ac:dyDescent="0.3">
      <c r="H117" s="31"/>
      <c r="I117" s="31"/>
    </row>
    <row r="118" spans="8:9" x14ac:dyDescent="0.3">
      <c r="H118" s="31"/>
      <c r="I118" s="31"/>
    </row>
    <row r="119" spans="8:9" x14ac:dyDescent="0.3">
      <c r="H119" s="31"/>
      <c r="I119" s="31"/>
    </row>
    <row r="120" spans="8:9" x14ac:dyDescent="0.3">
      <c r="H120" s="31"/>
      <c r="I120" s="31"/>
    </row>
    <row r="121" spans="8:9" x14ac:dyDescent="0.3">
      <c r="H121" s="31"/>
      <c r="I121" s="31"/>
    </row>
    <row r="122" spans="8:9" x14ac:dyDescent="0.3">
      <c r="H122" s="31"/>
      <c r="I122" s="31"/>
    </row>
    <row r="123" spans="8:9" x14ac:dyDescent="0.3">
      <c r="H123" s="31"/>
      <c r="I123" s="31"/>
    </row>
    <row r="124" spans="8:9" x14ac:dyDescent="0.3">
      <c r="H124" s="31"/>
      <c r="I124" s="31"/>
    </row>
    <row r="125" spans="8:9" x14ac:dyDescent="0.3">
      <c r="H125" s="31"/>
      <c r="I125" s="31"/>
    </row>
    <row r="126" spans="8:9" x14ac:dyDescent="0.3">
      <c r="H126" s="31"/>
      <c r="I126" s="31"/>
    </row>
    <row r="127" spans="8:9" x14ac:dyDescent="0.3">
      <c r="H127" s="31"/>
      <c r="I127" s="31"/>
    </row>
    <row r="128" spans="8:9" x14ac:dyDescent="0.3">
      <c r="H128" s="31"/>
      <c r="I128" s="31"/>
    </row>
    <row r="129" spans="8:9" x14ac:dyDescent="0.3">
      <c r="H129" s="31"/>
      <c r="I129" s="31"/>
    </row>
    <row r="130" spans="8:9" x14ac:dyDescent="0.3">
      <c r="H130" s="31"/>
      <c r="I130" s="31"/>
    </row>
    <row r="131" spans="8:9" x14ac:dyDescent="0.3">
      <c r="H131" s="31"/>
      <c r="I131" s="31"/>
    </row>
    <row r="132" spans="8:9" x14ac:dyDescent="0.3">
      <c r="H132" s="31"/>
      <c r="I132" s="31"/>
    </row>
    <row r="133" spans="8:9" x14ac:dyDescent="0.3">
      <c r="H133" s="31"/>
      <c r="I133" s="31"/>
    </row>
    <row r="134" spans="8:9" x14ac:dyDescent="0.3">
      <c r="H134" s="31"/>
      <c r="I134" s="31"/>
    </row>
    <row r="135" spans="8:9" x14ac:dyDescent="0.3">
      <c r="H135" s="31"/>
      <c r="I135" s="31"/>
    </row>
    <row r="136" spans="8:9" x14ac:dyDescent="0.3">
      <c r="H136" s="31"/>
      <c r="I136" s="31"/>
    </row>
    <row r="137" spans="8:9" x14ac:dyDescent="0.3">
      <c r="H137" s="31"/>
      <c r="I137" s="31"/>
    </row>
    <row r="138" spans="8:9" x14ac:dyDescent="0.3">
      <c r="H138" s="31"/>
      <c r="I138" s="31"/>
    </row>
    <row r="139" spans="8:9" x14ac:dyDescent="0.3">
      <c r="H139" s="31"/>
      <c r="I139" s="31"/>
    </row>
    <row r="140" spans="8:9" x14ac:dyDescent="0.3">
      <c r="H140" s="31"/>
      <c r="I140" s="31"/>
    </row>
    <row r="141" spans="8:9" x14ac:dyDescent="0.3">
      <c r="H141" s="31"/>
      <c r="I141" s="31"/>
    </row>
    <row r="142" spans="8:9" x14ac:dyDescent="0.3">
      <c r="H142" s="31"/>
      <c r="I142" s="31"/>
    </row>
    <row r="143" spans="8:9" x14ac:dyDescent="0.3">
      <c r="H143" s="31"/>
      <c r="I143" s="31"/>
    </row>
    <row r="144" spans="8:9" x14ac:dyDescent="0.3">
      <c r="H144" s="31"/>
      <c r="I144" s="31"/>
    </row>
    <row r="145" spans="8:9" x14ac:dyDescent="0.3">
      <c r="H145" s="31"/>
      <c r="I145" s="31"/>
    </row>
    <row r="146" spans="8:9" x14ac:dyDescent="0.3">
      <c r="H146" s="31"/>
      <c r="I146" s="31"/>
    </row>
    <row r="147" spans="8:9" x14ac:dyDescent="0.3">
      <c r="H147" s="31"/>
      <c r="I147" s="31"/>
    </row>
    <row r="148" spans="8:9" x14ac:dyDescent="0.3">
      <c r="H148" s="31"/>
      <c r="I148" s="31"/>
    </row>
    <row r="149" spans="8:9" x14ac:dyDescent="0.3">
      <c r="H149" s="31"/>
      <c r="I149" s="31"/>
    </row>
    <row r="150" spans="8:9" x14ac:dyDescent="0.3">
      <c r="H150" s="31"/>
      <c r="I150" s="31"/>
    </row>
    <row r="151" spans="8:9" x14ac:dyDescent="0.3">
      <c r="H151" s="31"/>
      <c r="I151" s="31"/>
    </row>
    <row r="152" spans="8:9" x14ac:dyDescent="0.3">
      <c r="H152" s="31"/>
      <c r="I152" s="31"/>
    </row>
    <row r="153" spans="8:9" x14ac:dyDescent="0.3">
      <c r="H153" s="31"/>
      <c r="I153" s="31"/>
    </row>
    <row r="154" spans="8:9" x14ac:dyDescent="0.3">
      <c r="H154" s="31"/>
      <c r="I154" s="31"/>
    </row>
    <row r="155" spans="8:9" x14ac:dyDescent="0.3">
      <c r="H155" s="31"/>
      <c r="I155" s="31"/>
    </row>
    <row r="156" spans="8:9" x14ac:dyDescent="0.3">
      <c r="H156" s="31"/>
      <c r="I156" s="31"/>
    </row>
    <row r="157" spans="8:9" x14ac:dyDescent="0.3">
      <c r="H157" s="31"/>
      <c r="I157" s="31"/>
    </row>
    <row r="158" spans="8:9" x14ac:dyDescent="0.3">
      <c r="H158" s="31"/>
      <c r="I158" s="31"/>
    </row>
    <row r="159" spans="8:9" x14ac:dyDescent="0.3">
      <c r="H159" s="31"/>
      <c r="I159" s="31"/>
    </row>
    <row r="160" spans="8:9" x14ac:dyDescent="0.3">
      <c r="H160" s="31"/>
      <c r="I160" s="31"/>
    </row>
    <row r="161" spans="8:9" x14ac:dyDescent="0.3">
      <c r="H161" s="31"/>
      <c r="I161" s="31"/>
    </row>
    <row r="162" spans="8:9" x14ac:dyDescent="0.3">
      <c r="H162" s="31"/>
      <c r="I162" s="31"/>
    </row>
    <row r="163" spans="8:9" x14ac:dyDescent="0.3">
      <c r="H163" s="31"/>
      <c r="I163" s="31"/>
    </row>
    <row r="164" spans="8:9" x14ac:dyDescent="0.3">
      <c r="H164" s="31"/>
      <c r="I164" s="31"/>
    </row>
    <row r="165" spans="8:9" x14ac:dyDescent="0.3">
      <c r="H165" s="31"/>
      <c r="I165" s="31"/>
    </row>
    <row r="166" spans="8:9" x14ac:dyDescent="0.3">
      <c r="H166" s="31"/>
      <c r="I166" s="31"/>
    </row>
    <row r="167" spans="8:9" x14ac:dyDescent="0.3">
      <c r="H167" s="31"/>
      <c r="I167" s="31"/>
    </row>
    <row r="168" spans="8:9" x14ac:dyDescent="0.3">
      <c r="H168" s="31"/>
      <c r="I168" s="31"/>
    </row>
    <row r="169" spans="8:9" x14ac:dyDescent="0.3">
      <c r="H169" s="31"/>
      <c r="I169" s="31"/>
    </row>
    <row r="170" spans="8:9" x14ac:dyDescent="0.3">
      <c r="H170" s="31"/>
      <c r="I170" s="31"/>
    </row>
    <row r="171" spans="8:9" x14ac:dyDescent="0.3">
      <c r="H171" s="31"/>
      <c r="I171" s="31"/>
    </row>
    <row r="172" spans="8:9" x14ac:dyDescent="0.3">
      <c r="H172" s="31"/>
      <c r="I172" s="31"/>
    </row>
    <row r="173" spans="8:9" x14ac:dyDescent="0.3">
      <c r="H173" s="31"/>
      <c r="I173" s="31"/>
    </row>
    <row r="174" spans="8:9" x14ac:dyDescent="0.3">
      <c r="H174" s="31"/>
      <c r="I174" s="31"/>
    </row>
    <row r="175" spans="8:9" x14ac:dyDescent="0.3">
      <c r="H175" s="31"/>
      <c r="I175" s="31"/>
    </row>
    <row r="176" spans="8:9" x14ac:dyDescent="0.3">
      <c r="H176" s="31"/>
      <c r="I176" s="31"/>
    </row>
    <row r="177" spans="8:9" x14ac:dyDescent="0.3">
      <c r="H177" s="31"/>
      <c r="I177" s="31"/>
    </row>
    <row r="178" spans="8:9" x14ac:dyDescent="0.3">
      <c r="H178" s="31"/>
      <c r="I178" s="31"/>
    </row>
    <row r="179" spans="8:9" x14ac:dyDescent="0.3">
      <c r="H179" s="31"/>
      <c r="I179" s="31"/>
    </row>
    <row r="180" spans="8:9" x14ac:dyDescent="0.3">
      <c r="H180" s="31"/>
      <c r="I180" s="31"/>
    </row>
    <row r="181" spans="8:9" x14ac:dyDescent="0.3">
      <c r="H181" s="31"/>
      <c r="I181" s="31"/>
    </row>
    <row r="182" spans="8:9" x14ac:dyDescent="0.3">
      <c r="H182" s="31"/>
      <c r="I182" s="31"/>
    </row>
    <row r="183" spans="8:9" x14ac:dyDescent="0.3">
      <c r="H183" s="31"/>
      <c r="I183" s="31"/>
    </row>
    <row r="184" spans="8:9" x14ac:dyDescent="0.3">
      <c r="H184" s="31"/>
      <c r="I184" s="31"/>
    </row>
    <row r="185" spans="8:9" x14ac:dyDescent="0.3">
      <c r="H185" s="31"/>
      <c r="I185" s="31"/>
    </row>
    <row r="186" spans="8:9" x14ac:dyDescent="0.3">
      <c r="H186" s="31"/>
      <c r="I186" s="31"/>
    </row>
    <row r="187" spans="8:9" x14ac:dyDescent="0.3">
      <c r="H187" s="31"/>
      <c r="I187" s="31"/>
    </row>
    <row r="188" spans="8:9" x14ac:dyDescent="0.3">
      <c r="H188" s="31"/>
      <c r="I188" s="31"/>
    </row>
    <row r="189" spans="8:9" x14ac:dyDescent="0.3">
      <c r="H189" s="31"/>
      <c r="I189" s="31"/>
    </row>
    <row r="190" spans="8:9" x14ac:dyDescent="0.3">
      <c r="H190" s="31"/>
      <c r="I190" s="31"/>
    </row>
    <row r="191" spans="8:9" x14ac:dyDescent="0.3">
      <c r="H191" s="31"/>
      <c r="I191" s="31"/>
    </row>
    <row r="192" spans="8:9" x14ac:dyDescent="0.3">
      <c r="H192" s="31"/>
      <c r="I192" s="31"/>
    </row>
    <row r="193" spans="8:9" x14ac:dyDescent="0.3">
      <c r="H193" s="31"/>
      <c r="I193" s="31"/>
    </row>
    <row r="194" spans="8:9" x14ac:dyDescent="0.3">
      <c r="H194" s="31"/>
      <c r="I194" s="31"/>
    </row>
    <row r="195" spans="8:9" x14ac:dyDescent="0.3">
      <c r="H195" s="31"/>
      <c r="I195" s="31"/>
    </row>
    <row r="196" spans="8:9" x14ac:dyDescent="0.3">
      <c r="H196" s="31"/>
      <c r="I196" s="31"/>
    </row>
    <row r="197" spans="8:9" x14ac:dyDescent="0.3">
      <c r="H197" s="31"/>
      <c r="I197" s="31"/>
    </row>
    <row r="198" spans="8:9" x14ac:dyDescent="0.3">
      <c r="H198" s="31"/>
      <c r="I198" s="31"/>
    </row>
    <row r="199" spans="8:9" x14ac:dyDescent="0.3">
      <c r="H199" s="31"/>
      <c r="I199" s="31"/>
    </row>
    <row r="200" spans="8:9" x14ac:dyDescent="0.3">
      <c r="H200" s="31"/>
      <c r="I200" s="31"/>
    </row>
    <row r="201" spans="8:9" x14ac:dyDescent="0.3">
      <c r="H201" s="31"/>
      <c r="I201" s="31"/>
    </row>
    <row r="202" spans="8:9" x14ac:dyDescent="0.3">
      <c r="H202" s="31"/>
      <c r="I202" s="31"/>
    </row>
    <row r="203" spans="8:9" x14ac:dyDescent="0.3">
      <c r="H203" s="31"/>
      <c r="I203" s="31"/>
    </row>
    <row r="204" spans="8:9" x14ac:dyDescent="0.3">
      <c r="H204" s="31"/>
      <c r="I204" s="31"/>
    </row>
    <row r="205" spans="8:9" x14ac:dyDescent="0.3">
      <c r="H205" s="31"/>
      <c r="I205" s="31"/>
    </row>
    <row r="206" spans="8:9" x14ac:dyDescent="0.3">
      <c r="H206" s="31"/>
      <c r="I206" s="31"/>
    </row>
    <row r="207" spans="8:9" x14ac:dyDescent="0.3">
      <c r="H207" s="31"/>
      <c r="I207" s="31"/>
    </row>
    <row r="208" spans="8:9" x14ac:dyDescent="0.3">
      <c r="H208" s="31"/>
      <c r="I208" s="31"/>
    </row>
    <row r="209" spans="8:9" x14ac:dyDescent="0.3">
      <c r="H209" s="31"/>
      <c r="I209" s="31"/>
    </row>
    <row r="210" spans="8:9" x14ac:dyDescent="0.3">
      <c r="H210" s="31"/>
      <c r="I210" s="31"/>
    </row>
    <row r="211" spans="8:9" x14ac:dyDescent="0.3">
      <c r="H211" s="31"/>
      <c r="I211" s="31"/>
    </row>
    <row r="212" spans="8:9" x14ac:dyDescent="0.3">
      <c r="H212" s="31"/>
      <c r="I212" s="31"/>
    </row>
    <row r="213" spans="8:9" x14ac:dyDescent="0.3">
      <c r="H213" s="31"/>
      <c r="I213" s="31"/>
    </row>
    <row r="214" spans="8:9" x14ac:dyDescent="0.3">
      <c r="H214" s="31"/>
      <c r="I214" s="31"/>
    </row>
    <row r="215" spans="8:9" x14ac:dyDescent="0.3">
      <c r="H215" s="31"/>
      <c r="I215" s="31"/>
    </row>
    <row r="216" spans="8:9" x14ac:dyDescent="0.3">
      <c r="H216" s="31"/>
      <c r="I216" s="31"/>
    </row>
    <row r="217" spans="8:9" x14ac:dyDescent="0.3">
      <c r="H217" s="31"/>
      <c r="I217" s="31"/>
    </row>
    <row r="218" spans="8:9" x14ac:dyDescent="0.3">
      <c r="H218" s="31"/>
      <c r="I218" s="31"/>
    </row>
    <row r="219" spans="8:9" x14ac:dyDescent="0.3">
      <c r="H219" s="31"/>
      <c r="I219" s="31"/>
    </row>
    <row r="220" spans="8:9" x14ac:dyDescent="0.3">
      <c r="H220" s="31"/>
      <c r="I220" s="31"/>
    </row>
    <row r="221" spans="8:9" x14ac:dyDescent="0.3">
      <c r="H221" s="31"/>
      <c r="I221" s="31"/>
    </row>
    <row r="222" spans="8:9" x14ac:dyDescent="0.3">
      <c r="H222" s="31"/>
      <c r="I222" s="31"/>
    </row>
    <row r="223" spans="8:9" x14ac:dyDescent="0.3">
      <c r="H223" s="31"/>
      <c r="I223" s="31"/>
    </row>
    <row r="224" spans="8:9" x14ac:dyDescent="0.3">
      <c r="H224" s="31"/>
      <c r="I224" s="31"/>
    </row>
  </sheetData>
  <autoFilter ref="A2:Z151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zoomScale="90" zoomScaleNormal="90" zoomScalePageLayoutView="150" workbookViewId="0">
      <pane ySplit="3" topLeftCell="A13" activePane="bottomLeft" state="frozen"/>
      <selection pane="bottomLeft" activeCell="A31" sqref="A31"/>
    </sheetView>
  </sheetViews>
  <sheetFormatPr defaultColWidth="11.44140625" defaultRowHeight="14.4" x14ac:dyDescent="0.3"/>
  <cols>
    <col min="1" max="2" width="29.44140625" style="31" customWidth="1"/>
    <col min="3" max="3" width="71" style="31" bestFit="1" customWidth="1"/>
    <col min="4" max="4" width="10.44140625" style="31" customWidth="1"/>
    <col min="5" max="5" width="12.33203125" style="31" bestFit="1" customWidth="1"/>
    <col min="6" max="7" width="10.44140625" style="31" customWidth="1"/>
    <col min="8" max="8" width="14.44140625" style="31" customWidth="1"/>
    <col min="9" max="9" width="14.6640625" style="31" customWidth="1"/>
    <col min="10" max="10" width="9.6640625" style="31" customWidth="1"/>
    <col min="11" max="16384" width="11.44140625" style="31"/>
  </cols>
  <sheetData>
    <row r="1" spans="1:12" ht="18" x14ac:dyDescent="0.35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6" x14ac:dyDescent="0.3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46.8" x14ac:dyDescent="0.3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 x14ac:dyDescent="0.3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 x14ac:dyDescent="0.3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 x14ac:dyDescent="0.3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 x14ac:dyDescent="0.3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 x14ac:dyDescent="0.3">
      <c r="A8" s="30" t="s">
        <v>709</v>
      </c>
      <c r="B8" s="30"/>
      <c r="C8" s="30" t="s">
        <v>794</v>
      </c>
      <c r="D8" s="30" t="s">
        <v>710</v>
      </c>
      <c r="E8" s="30" t="s">
        <v>64</v>
      </c>
      <c r="F8" s="30" t="b">
        <v>1</v>
      </c>
      <c r="G8" s="30" t="b">
        <v>1</v>
      </c>
      <c r="H8" s="30" t="b">
        <v>0</v>
      </c>
      <c r="I8" s="30">
        <f>SUM(I9:I18)</f>
        <v>39359</v>
      </c>
      <c r="J8" s="30"/>
      <c r="K8" s="30"/>
      <c r="L8" s="30"/>
    </row>
    <row r="9" spans="1:12" x14ac:dyDescent="0.3">
      <c r="A9" s="30" t="s">
        <v>711</v>
      </c>
      <c r="B9" s="30"/>
      <c r="C9" s="30" t="s">
        <v>795</v>
      </c>
      <c r="D9" s="30" t="s">
        <v>710</v>
      </c>
      <c r="E9" s="30" t="s">
        <v>64</v>
      </c>
      <c r="F9" s="30" t="b">
        <v>1</v>
      </c>
      <c r="G9" s="30" t="b">
        <v>1</v>
      </c>
      <c r="H9" s="30" t="b">
        <v>1</v>
      </c>
      <c r="I9" s="30">
        <v>4153</v>
      </c>
      <c r="J9" s="30"/>
      <c r="K9" s="30">
        <v>1</v>
      </c>
      <c r="L9" s="30"/>
    </row>
    <row r="10" spans="1:12" x14ac:dyDescent="0.3">
      <c r="A10" s="30" t="s">
        <v>712</v>
      </c>
      <c r="B10" s="30"/>
      <c r="C10" s="30" t="s">
        <v>796</v>
      </c>
      <c r="D10" s="30" t="s">
        <v>710</v>
      </c>
      <c r="E10" s="30" t="s">
        <v>64</v>
      </c>
      <c r="F10" s="30" t="b">
        <v>1</v>
      </c>
      <c r="G10" s="30" t="b">
        <v>1</v>
      </c>
      <c r="H10" s="30" t="b">
        <v>1</v>
      </c>
      <c r="I10" s="30">
        <v>3732</v>
      </c>
      <c r="J10" s="30"/>
      <c r="K10" s="30">
        <v>1</v>
      </c>
      <c r="L10" s="30"/>
    </row>
    <row r="11" spans="1:12" x14ac:dyDescent="0.3">
      <c r="A11" s="30" t="s">
        <v>713</v>
      </c>
      <c r="B11" s="30"/>
      <c r="C11" s="30" t="s">
        <v>797</v>
      </c>
      <c r="D11" s="30" t="s">
        <v>710</v>
      </c>
      <c r="E11" s="30" t="s">
        <v>64</v>
      </c>
      <c r="F11" s="30" t="b">
        <v>1</v>
      </c>
      <c r="G11" s="30" t="b">
        <v>1</v>
      </c>
      <c r="H11" s="30" t="b">
        <v>1</v>
      </c>
      <c r="I11" s="30">
        <v>3884</v>
      </c>
      <c r="J11" s="30"/>
      <c r="K11" s="30">
        <v>1</v>
      </c>
      <c r="L11" s="30"/>
    </row>
    <row r="12" spans="1:12" x14ac:dyDescent="0.3">
      <c r="A12" s="30" t="s">
        <v>714</v>
      </c>
      <c r="B12" s="30"/>
      <c r="C12" s="30" t="s">
        <v>798</v>
      </c>
      <c r="D12" s="30" t="s">
        <v>710</v>
      </c>
      <c r="E12" s="30" t="s">
        <v>64</v>
      </c>
      <c r="F12" s="30" t="b">
        <v>1</v>
      </c>
      <c r="G12" s="30" t="b">
        <v>1</v>
      </c>
      <c r="H12" s="30" t="b">
        <v>1</v>
      </c>
      <c r="I12" s="30">
        <v>3708</v>
      </c>
      <c r="J12" s="30"/>
      <c r="K12" s="30">
        <v>1</v>
      </c>
      <c r="L12" s="30"/>
    </row>
    <row r="13" spans="1:12" x14ac:dyDescent="0.3">
      <c r="A13" s="30" t="s">
        <v>715</v>
      </c>
      <c r="B13" s="30"/>
      <c r="C13" s="30" t="s">
        <v>799</v>
      </c>
      <c r="D13" s="30" t="s">
        <v>710</v>
      </c>
      <c r="E13" s="30" t="s">
        <v>64</v>
      </c>
      <c r="F13" s="30" t="b">
        <v>1</v>
      </c>
      <c r="G13" s="30" t="b">
        <v>1</v>
      </c>
      <c r="H13" s="30" t="b">
        <v>1</v>
      </c>
      <c r="I13" s="30">
        <v>4009</v>
      </c>
      <c r="J13" s="30"/>
      <c r="K13" s="30">
        <v>1</v>
      </c>
      <c r="L13" s="30"/>
    </row>
    <row r="14" spans="1:12" x14ac:dyDescent="0.3">
      <c r="A14" s="30" t="s">
        <v>716</v>
      </c>
      <c r="B14" s="30"/>
      <c r="C14" s="30" t="s">
        <v>800</v>
      </c>
      <c r="D14" s="30" t="s">
        <v>710</v>
      </c>
      <c r="E14" s="30" t="s">
        <v>64</v>
      </c>
      <c r="F14" s="30" t="b">
        <v>1</v>
      </c>
      <c r="G14" s="30" t="b">
        <v>1</v>
      </c>
      <c r="H14" s="30" t="b">
        <v>1</v>
      </c>
      <c r="I14" s="30">
        <v>5042</v>
      </c>
      <c r="J14" s="30"/>
      <c r="K14" s="30">
        <v>1</v>
      </c>
      <c r="L14" s="30"/>
    </row>
    <row r="15" spans="1:12" x14ac:dyDescent="0.3">
      <c r="A15" s="30" t="s">
        <v>717</v>
      </c>
      <c r="B15" s="30"/>
      <c r="C15" s="30" t="s">
        <v>801</v>
      </c>
      <c r="D15" s="30" t="s">
        <v>710</v>
      </c>
      <c r="E15" s="30" t="s">
        <v>64</v>
      </c>
      <c r="F15" s="30" t="b">
        <v>1</v>
      </c>
      <c r="G15" s="30" t="b">
        <v>1</v>
      </c>
      <c r="H15" s="30" t="b">
        <v>1</v>
      </c>
      <c r="I15" s="30">
        <v>4616</v>
      </c>
      <c r="J15" s="30"/>
      <c r="K15" s="30">
        <v>1</v>
      </c>
      <c r="L15" s="30"/>
    </row>
    <row r="16" spans="1:12" x14ac:dyDescent="0.3">
      <c r="A16" s="30" t="s">
        <v>718</v>
      </c>
      <c r="B16" s="30"/>
      <c r="C16" s="30" t="s">
        <v>802</v>
      </c>
      <c r="D16" s="30" t="s">
        <v>710</v>
      </c>
      <c r="E16" s="30" t="s">
        <v>64</v>
      </c>
      <c r="F16" s="30" t="b">
        <v>1</v>
      </c>
      <c r="G16" s="30" t="b">
        <v>1</v>
      </c>
      <c r="H16" s="30" t="b">
        <v>1</v>
      </c>
      <c r="I16" s="30">
        <v>3115</v>
      </c>
      <c r="J16" s="30"/>
      <c r="K16" s="30">
        <v>1</v>
      </c>
      <c r="L16" s="30"/>
    </row>
    <row r="17" spans="1:12" x14ac:dyDescent="0.3">
      <c r="A17" s="30" t="s">
        <v>719</v>
      </c>
      <c r="B17" s="30"/>
      <c r="C17" s="30" t="s">
        <v>803</v>
      </c>
      <c r="D17" s="30" t="s">
        <v>710</v>
      </c>
      <c r="E17" s="30" t="s">
        <v>64</v>
      </c>
      <c r="F17" s="30" t="b">
        <v>1</v>
      </c>
      <c r="G17" s="30" t="b">
        <v>1</v>
      </c>
      <c r="H17" s="30" t="b">
        <v>1</v>
      </c>
      <c r="I17" s="30">
        <v>3357</v>
      </c>
      <c r="J17" s="30"/>
      <c r="K17" s="30">
        <v>1</v>
      </c>
      <c r="L17" s="30"/>
    </row>
    <row r="18" spans="1:12" x14ac:dyDescent="0.3">
      <c r="A18" s="30" t="s">
        <v>720</v>
      </c>
      <c r="B18" s="30"/>
      <c r="C18" s="30" t="s">
        <v>804</v>
      </c>
      <c r="D18" s="30" t="s">
        <v>710</v>
      </c>
      <c r="E18" s="30" t="s">
        <v>64</v>
      </c>
      <c r="F18" s="30" t="b">
        <v>1</v>
      </c>
      <c r="G18" s="30" t="b">
        <v>1</v>
      </c>
      <c r="H18" s="30" t="b">
        <v>1</v>
      </c>
      <c r="I18" s="30">
        <v>3743</v>
      </c>
      <c r="J18" s="30"/>
      <c r="K18" s="30">
        <v>1</v>
      </c>
      <c r="L18" s="30"/>
    </row>
    <row r="19" spans="1:12" x14ac:dyDescent="0.3">
      <c r="A19" s="30" t="s">
        <v>722</v>
      </c>
      <c r="B19" s="30"/>
      <c r="C19" s="30" t="s">
        <v>805</v>
      </c>
      <c r="D19" s="30" t="s">
        <v>723</v>
      </c>
      <c r="E19" s="30" t="s">
        <v>64</v>
      </c>
      <c r="F19" s="30" t="b">
        <v>1</v>
      </c>
      <c r="G19" s="30" t="b">
        <v>1</v>
      </c>
      <c r="H19" s="30" t="b">
        <v>0</v>
      </c>
      <c r="I19" s="30">
        <f>SUM(I20:I28)</f>
        <v>2239</v>
      </c>
      <c r="J19" s="30"/>
      <c r="K19" s="30"/>
      <c r="L19" s="30"/>
    </row>
    <row r="20" spans="1:12" x14ac:dyDescent="0.3">
      <c r="A20" s="30" t="s">
        <v>721</v>
      </c>
      <c r="B20" s="30"/>
      <c r="C20" s="30" t="s">
        <v>806</v>
      </c>
      <c r="D20" s="30" t="s">
        <v>723</v>
      </c>
      <c r="E20" s="30" t="s">
        <v>64</v>
      </c>
      <c r="F20" s="30" t="b">
        <v>1</v>
      </c>
      <c r="G20" s="30" t="b">
        <v>1</v>
      </c>
      <c r="H20" s="30" t="b">
        <v>1</v>
      </c>
      <c r="I20" s="30">
        <v>1038</v>
      </c>
      <c r="J20" s="30"/>
      <c r="K20" s="30">
        <v>2</v>
      </c>
      <c r="L20" s="30"/>
    </row>
    <row r="21" spans="1:12" x14ac:dyDescent="0.3">
      <c r="A21" s="30" t="s">
        <v>724</v>
      </c>
      <c r="B21" s="30"/>
      <c r="C21" s="30" t="s">
        <v>807</v>
      </c>
      <c r="D21" s="30" t="s">
        <v>723</v>
      </c>
      <c r="E21" s="30" t="s">
        <v>64</v>
      </c>
      <c r="F21" s="30" t="b">
        <v>1</v>
      </c>
      <c r="G21" s="30" t="b">
        <v>1</v>
      </c>
      <c r="H21" s="30" t="b">
        <v>1</v>
      </c>
      <c r="I21" s="30">
        <v>724</v>
      </c>
      <c r="J21" s="30"/>
      <c r="K21" s="30">
        <v>2</v>
      </c>
      <c r="L21" s="30"/>
    </row>
    <row r="22" spans="1:12" x14ac:dyDescent="0.3">
      <c r="A22" s="30" t="s">
        <v>725</v>
      </c>
      <c r="B22" s="30"/>
      <c r="C22" s="30" t="s">
        <v>808</v>
      </c>
      <c r="D22" s="30" t="s">
        <v>723</v>
      </c>
      <c r="E22" s="30" t="s">
        <v>64</v>
      </c>
      <c r="F22" s="30" t="b">
        <v>1</v>
      </c>
      <c r="G22" s="30" t="b">
        <v>1</v>
      </c>
      <c r="H22" s="30" t="b">
        <v>1</v>
      </c>
      <c r="I22" s="30">
        <v>297</v>
      </c>
      <c r="J22" s="30"/>
      <c r="K22" s="30">
        <v>2</v>
      </c>
      <c r="L22" s="30"/>
    </row>
    <row r="23" spans="1:12" x14ac:dyDescent="0.3">
      <c r="A23" s="30" t="s">
        <v>726</v>
      </c>
      <c r="B23" s="30"/>
      <c r="C23" s="30" t="s">
        <v>809</v>
      </c>
      <c r="D23" s="30" t="s">
        <v>723</v>
      </c>
      <c r="E23" s="30" t="s">
        <v>64</v>
      </c>
      <c r="F23" s="30" t="b">
        <v>1</v>
      </c>
      <c r="G23" s="30" t="b">
        <v>1</v>
      </c>
      <c r="H23" s="30" t="b">
        <v>1</v>
      </c>
      <c r="I23" s="30">
        <v>71</v>
      </c>
      <c r="J23" s="30"/>
      <c r="K23" s="30">
        <v>2</v>
      </c>
      <c r="L23" s="30"/>
    </row>
    <row r="24" spans="1:12" x14ac:dyDescent="0.3">
      <c r="A24" s="30" t="s">
        <v>727</v>
      </c>
      <c r="B24" s="30"/>
      <c r="C24" s="30" t="s">
        <v>810</v>
      </c>
      <c r="D24" s="30" t="s">
        <v>723</v>
      </c>
      <c r="E24" s="30" t="s">
        <v>64</v>
      </c>
      <c r="F24" s="30" t="b">
        <v>1</v>
      </c>
      <c r="G24" s="30" t="b">
        <v>1</v>
      </c>
      <c r="H24" s="30" t="b">
        <v>1</v>
      </c>
      <c r="I24" s="30">
        <v>14</v>
      </c>
      <c r="J24" s="30"/>
      <c r="K24" s="30">
        <v>2</v>
      </c>
      <c r="L24" s="30"/>
    </row>
    <row r="25" spans="1:12" x14ac:dyDescent="0.3">
      <c r="A25" s="30" t="s">
        <v>728</v>
      </c>
      <c r="B25" s="30"/>
      <c r="C25" s="30" t="s">
        <v>811</v>
      </c>
      <c r="D25" s="30" t="s">
        <v>723</v>
      </c>
      <c r="E25" s="30" t="s">
        <v>64</v>
      </c>
      <c r="F25" s="30" t="b">
        <v>1</v>
      </c>
      <c r="G25" s="30" t="b">
        <v>1</v>
      </c>
      <c r="H25" s="30" t="b">
        <v>1</v>
      </c>
      <c r="I25" s="30">
        <v>1</v>
      </c>
      <c r="J25" s="30"/>
      <c r="K25" s="30">
        <v>2</v>
      </c>
      <c r="L25" s="30"/>
    </row>
    <row r="26" spans="1:12" x14ac:dyDescent="0.3">
      <c r="A26" s="30" t="s">
        <v>729</v>
      </c>
      <c r="B26" s="30"/>
      <c r="C26" s="30" t="s">
        <v>812</v>
      </c>
      <c r="D26" s="30" t="s">
        <v>723</v>
      </c>
      <c r="E26" s="30" t="s">
        <v>64</v>
      </c>
      <c r="F26" s="30" t="b">
        <v>1</v>
      </c>
      <c r="G26" s="30" t="b">
        <v>1</v>
      </c>
      <c r="H26" s="30" t="b">
        <v>1</v>
      </c>
      <c r="I26" s="30">
        <v>0</v>
      </c>
      <c r="J26" s="30"/>
      <c r="K26" s="30">
        <v>2</v>
      </c>
      <c r="L26" s="30"/>
    </row>
    <row r="27" spans="1:12" x14ac:dyDescent="0.3">
      <c r="A27" s="30" t="s">
        <v>730</v>
      </c>
      <c r="B27" s="30"/>
      <c r="C27" s="30" t="s">
        <v>813</v>
      </c>
      <c r="D27" s="30" t="s">
        <v>723</v>
      </c>
      <c r="E27" s="30" t="s">
        <v>64</v>
      </c>
      <c r="F27" s="30" t="b">
        <v>1</v>
      </c>
      <c r="G27" s="30" t="b">
        <v>1</v>
      </c>
      <c r="H27" s="30" t="b">
        <v>1</v>
      </c>
      <c r="I27" s="30">
        <v>22</v>
      </c>
      <c r="J27" s="30"/>
      <c r="K27" s="30">
        <v>2</v>
      </c>
      <c r="L27" s="30"/>
    </row>
    <row r="28" spans="1:12" x14ac:dyDescent="0.3">
      <c r="A28" s="30" t="s">
        <v>731</v>
      </c>
      <c r="B28" s="30"/>
      <c r="C28" s="30" t="s">
        <v>814</v>
      </c>
      <c r="D28" s="30" t="s">
        <v>723</v>
      </c>
      <c r="E28" s="30" t="s">
        <v>64</v>
      </c>
      <c r="F28" s="30" t="b">
        <v>1</v>
      </c>
      <c r="G28" s="30" t="b">
        <v>1</v>
      </c>
      <c r="H28" s="30" t="b">
        <v>1</v>
      </c>
      <c r="I28" s="30">
        <v>72</v>
      </c>
      <c r="J28" s="30"/>
      <c r="K28" s="30">
        <v>2</v>
      </c>
      <c r="L28" s="30"/>
    </row>
    <row r="29" spans="1:12" x14ac:dyDescent="0.3">
      <c r="A29" s="30" t="s">
        <v>841</v>
      </c>
      <c r="B29" s="30"/>
      <c r="C29" s="30" t="s">
        <v>837</v>
      </c>
      <c r="D29" s="30" t="s">
        <v>828</v>
      </c>
      <c r="E29" s="31" t="s">
        <v>64</v>
      </c>
      <c r="F29" s="30" t="b">
        <v>1</v>
      </c>
      <c r="G29" s="30" t="b">
        <v>1</v>
      </c>
      <c r="H29" s="30" t="b">
        <v>0</v>
      </c>
    </row>
    <row r="30" spans="1:12" x14ac:dyDescent="0.3">
      <c r="A30" s="30" t="s">
        <v>842</v>
      </c>
      <c r="B30" s="30"/>
      <c r="C30" s="30" t="s">
        <v>838</v>
      </c>
      <c r="D30" s="30" t="s">
        <v>828</v>
      </c>
      <c r="E30" s="31" t="s">
        <v>64</v>
      </c>
      <c r="F30" s="30" t="b">
        <v>1</v>
      </c>
      <c r="G30" s="30" t="b">
        <v>1</v>
      </c>
      <c r="H30" s="30" t="b">
        <v>0</v>
      </c>
    </row>
    <row r="31" spans="1:12" x14ac:dyDescent="0.3">
      <c r="A31" s="30" t="s">
        <v>843</v>
      </c>
      <c r="B31" s="30"/>
      <c r="C31" s="30" t="s">
        <v>839</v>
      </c>
      <c r="D31" s="30" t="s">
        <v>828</v>
      </c>
      <c r="E31" s="31" t="s">
        <v>64</v>
      </c>
      <c r="F31" s="30" t="b">
        <v>1</v>
      </c>
      <c r="G31" s="30" t="b">
        <v>1</v>
      </c>
      <c r="H31" s="30" t="b">
        <v>0</v>
      </c>
    </row>
    <row r="32" spans="1:12" x14ac:dyDescent="0.3">
      <c r="A32" s="30" t="s">
        <v>844</v>
      </c>
      <c r="B32" s="30"/>
      <c r="C32" s="30" t="s">
        <v>840</v>
      </c>
      <c r="D32" s="30" t="s">
        <v>828</v>
      </c>
      <c r="E32" s="31" t="s">
        <v>64</v>
      </c>
      <c r="F32" s="30" t="b">
        <v>1</v>
      </c>
      <c r="G32" s="30" t="b">
        <v>1</v>
      </c>
      <c r="H32" s="30" t="b">
        <v>0</v>
      </c>
    </row>
    <row r="33" spans="1:4" x14ac:dyDescent="0.3">
      <c r="A33" s="30"/>
      <c r="B33" s="30"/>
      <c r="C33" s="30"/>
      <c r="D33" s="30"/>
    </row>
    <row r="34" spans="1:4" x14ac:dyDescent="0.3">
      <c r="A34" s="30"/>
      <c r="B34" s="30"/>
      <c r="C34" s="30"/>
      <c r="D34" s="30"/>
    </row>
    <row r="35" spans="1:4" x14ac:dyDescent="0.3">
      <c r="A35" s="30"/>
      <c r="B35" s="30"/>
      <c r="C35" s="30"/>
      <c r="D35" s="30"/>
    </row>
    <row r="36" spans="1:4" x14ac:dyDescent="0.3">
      <c r="A36" s="30"/>
      <c r="B36" s="30"/>
      <c r="C36" s="30"/>
      <c r="D36" s="30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 x14ac:dyDescent="0.3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 x14ac:dyDescent="0.3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 x14ac:dyDescent="0.3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 x14ac:dyDescent="0.3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 x14ac:dyDescent="0.3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 x14ac:dyDescent="0.3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 x14ac:dyDescent="0.3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 x14ac:dyDescent="0.3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 x14ac:dyDescent="0.3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 x14ac:dyDescent="0.3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 x14ac:dyDescent="0.3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 x14ac:dyDescent="0.3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 x14ac:dyDescent="0.3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 x14ac:dyDescent="0.3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 x14ac:dyDescent="0.3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 x14ac:dyDescent="0.3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 x14ac:dyDescent="0.3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 x14ac:dyDescent="0.3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 x14ac:dyDescent="0.3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 x14ac:dyDescent="0.3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 x14ac:dyDescent="0.3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 x14ac:dyDescent="0.3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 x14ac:dyDescent="0.3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 x14ac:dyDescent="0.3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 x14ac:dyDescent="0.3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 x14ac:dyDescent="0.3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 x14ac:dyDescent="0.3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 x14ac:dyDescent="0.3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 x14ac:dyDescent="0.3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 x14ac:dyDescent="0.3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3">
      <c r="A328" t="b">
        <v>0</v>
      </c>
      <c r="B328" t="s">
        <v>477</v>
      </c>
      <c r="C328" t="s">
        <v>478</v>
      </c>
      <c r="D328" t="s">
        <v>68</v>
      </c>
    </row>
    <row r="329" spans="1:9" x14ac:dyDescent="0.3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3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3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3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3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3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3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3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3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3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3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3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3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3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3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3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3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 x14ac:dyDescent="0.3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3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3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3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F1" workbookViewId="0">
      <selection activeCell="O17" sqref="O17:Q25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441</v>
      </c>
      <c r="B1" t="s">
        <v>438</v>
      </c>
      <c r="C1" t="s">
        <v>439</v>
      </c>
    </row>
    <row r="2" spans="1:21" s="30" customFormat="1" x14ac:dyDescent="0.3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x14ac:dyDescent="0.3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x14ac:dyDescent="0.3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x14ac:dyDescent="0.3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x14ac:dyDescent="0.3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3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3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3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3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3">
      <c r="A12" t="s">
        <v>454</v>
      </c>
      <c r="C12" t="b">
        <v>1</v>
      </c>
      <c r="E12" t="s">
        <v>555</v>
      </c>
      <c r="G12" t="s">
        <v>465</v>
      </c>
    </row>
    <row r="13" spans="1:21" x14ac:dyDescent="0.3">
      <c r="A13" t="s">
        <v>452</v>
      </c>
      <c r="C13" t="b">
        <v>0</v>
      </c>
      <c r="E13" t="s">
        <v>544</v>
      </c>
    </row>
    <row r="14" spans="1:21" s="30" customFormat="1" x14ac:dyDescent="0.3"/>
    <row r="16" spans="1:21" x14ac:dyDescent="0.3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3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3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3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3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3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3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3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3">
      <c r="A24" t="s">
        <v>682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3">
      <c r="L25" s="1" t="s">
        <v>558</v>
      </c>
      <c r="M25" s="30">
        <v>100</v>
      </c>
      <c r="N25" s="30" t="s">
        <v>574</v>
      </c>
      <c r="O25" s="31" t="s">
        <v>791</v>
      </c>
      <c r="P25" s="30">
        <v>1</v>
      </c>
      <c r="Q25" s="34" t="s">
        <v>792</v>
      </c>
    </row>
    <row r="26" spans="1:17" x14ac:dyDescent="0.3">
      <c r="L26" s="1" t="s">
        <v>539</v>
      </c>
      <c r="M26" s="31" t="s">
        <v>540</v>
      </c>
    </row>
    <row r="27" spans="1:17" x14ac:dyDescent="0.3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2014-06-23T16:47:50Z</dcterms:modified>
</cp:coreProperties>
</file>