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0" yWindow="0" windowWidth="51200" windowHeight="27640" tabRatio="562" activeTab="2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Variables!$A$2:$Z$158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79" i="2" l="1"/>
  <c r="M61" i="2"/>
  <c r="M114" i="2"/>
  <c r="M113" i="2"/>
  <c r="M104" i="2"/>
  <c r="M101" i="2"/>
  <c r="M99" i="2"/>
  <c r="M97" i="2"/>
  <c r="M87" i="2"/>
  <c r="M77" i="2"/>
  <c r="M72" i="2"/>
  <c r="M68" i="2"/>
  <c r="M64" i="2"/>
  <c r="M51" i="2"/>
  <c r="M47" i="2"/>
  <c r="M43" i="2"/>
  <c r="M39" i="2"/>
  <c r="M37" i="2"/>
  <c r="M35" i="2"/>
  <c r="M34" i="2"/>
  <c r="M17" i="2"/>
  <c r="M15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<sst xmlns="http://schemas.openxmlformats.org/spreadsheetml/2006/main" count="2686" uniqueCount="866">
  <si>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</si>
  <si>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</si>
  <si>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</si>
  <si>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</si>
  <si>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</si>
  <si>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</si>
  <si>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</si>
  <si>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</si>
  <si>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</si>
  <si>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</si>
  <si>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</si>
  <si>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</si>
  <si>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</si>
  <si>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</si>
  <si>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</si>
  <si>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</si>
  <si>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</si>
  <si>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</si>
  <si>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</si>
  <si>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</si>
  <si>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</si>
  <si>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</si>
  <si>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</si>
  <si>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</si>
  <si>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</si>
  <si>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</si>
  <si>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</si>
  <si>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</si>
  <si>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</si>
  <si>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</si>
  <si>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</si>
  <si>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</si>
  <si>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</si>
  <si>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</si>
  <si>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</si>
  <si>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</si>
  <si>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</si>
  <si>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</si>
  <si>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</si>
  <si>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</si>
  <si>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</si>
  <si>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</si>
  <si>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</si>
  <si>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</si>
  <si>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</si>
  <si>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</si>
  <si>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</si>
  <si>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</si>
  <si>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</si>
  <si>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</si>
  <si>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</si>
  <si>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</si>
  <si>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</si>
  <si>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</si>
  <si>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</si>
  <si>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</si>
  <si>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</si>
  <si>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</si>
  <si>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</si>
  <si>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</si>
  <si>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</si>
  <si>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</si>
  <si>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</si>
  <si>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</si>
  <si>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</si>
  <si>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</si>
  <si>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</si>
  <si>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</si>
  <si>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</si>
  <si>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</si>
  <si>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</si>
  <si>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</si>
  <si>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</si>
  <si>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</si>
  <si>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</si>
  <si>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</si>
  <si>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</si>
  <si>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</si>
  <si>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</si>
  <si>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</si>
  <si>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</si>
  <si>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</si>
  <si>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</si>
  <si>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</si>
  <si>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</si>
  <si>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</si>
  <si>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</si>
  <si>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</si>
  <si>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</si>
  <si>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</si>
  <si>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</si>
  <si>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</si>
  <si>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</si>
  <si>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</si>
  <si>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</si>
  <si>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</si>
  <si>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</si>
  <si>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</si>
  <si>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</si>
  <si>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</si>
  <si>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</si>
  <si>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</si>
  <si>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</si>
  <si>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</si>
  <si>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</si>
  <si>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</si>
  <si>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</si>
  <si>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</si>
  <si>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</si>
  <si>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</si>
  <si>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</si>
  <si>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</si>
  <si>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</si>
  <si>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</si>
  <si>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</si>
  <si>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</si>
  <si>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</si>
  <si>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</si>
  <si>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</si>
  <si>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</si>
  <si>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</si>
  <si>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</si>
  <si>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</si>
  <si>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</si>
  <si>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</si>
  <si>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</si>
  <si>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</si>
  <si>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</si>
  <si>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</si>
  <si>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</si>
  <si>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</si>
  <si>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</si>
  <si>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</si>
  <si>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</si>
  <si>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</si>
  <si>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</si>
  <si>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</si>
  <si>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</si>
  <si>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</si>
  <si>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</si>
  <si>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</si>
  <si>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</si>
  <si>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</si>
  <si>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</si>
  <si>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</si>
  <si>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</si>
  <si>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</si>
  <si>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</si>
  <si>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</si>
  <si>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</si>
  <si>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</si>
  <si>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</si>
  <si>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</si>
  <si>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</si>
  <si>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</si>
  <si>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</si>
  <si>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</si>
  <si>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</si>
  <si>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</si>
  <si>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</si>
  <si>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</si>
  <si>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</si>
  <si>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</si>
  <si>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</si>
  <si>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</si>
  <si>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</si>
  <si>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</si>
  <si>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</si>
  <si>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</si>
  <si>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</si>
  <si>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</si>
  <si>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</si>
  <si>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</si>
  <si>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</si>
  <si>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</si>
  <si>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</si>
  <si>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</si>
  <si>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</si>
  <si>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</si>
  <si>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</si>
  <si>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</si>
  <si>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</si>
  <si>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</si>
  <si>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</si>
  <si>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</si>
  <si>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</si>
  <si>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</si>
  <si>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</si>
  <si>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</si>
  <si>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</si>
  <si>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</si>
  <si>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</si>
  <si>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</si>
  <si>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</si>
  <si>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</si>
  <si>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</si>
  <si>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</si>
  <si>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</si>
  <si>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</si>
  <si>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</si>
  <si>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</si>
  <si>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</si>
  <si>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</si>
  <si>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</si>
  <si>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</si>
  <si>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</si>
  <si>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</si>
  <si>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</si>
  <si>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</si>
  <si>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</si>
  <si>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</si>
  <si>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</si>
  <si>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</si>
  <si>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</si>
  <si>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</si>
  <si>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</si>
  <si>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</si>
  <si>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</si>
  <si>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</si>
  <si>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</si>
  <si>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</si>
  <si>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</si>
  <si>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</si>
  <si>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</si>
  <si>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</si>
  <si>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</si>
  <si>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</si>
  <si>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</si>
  <si>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</si>
  <si>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</si>
  <si>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</si>
  <si>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</si>
  <si>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</si>
  <si>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</si>
  <si>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</si>
  <si>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</si>
  <si>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</si>
  <si>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</si>
  <si>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</si>
  <si>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</si>
  <si>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</si>
  <si>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</si>
  <si>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</si>
  <si>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</si>
  <si>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</si>
  <si>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</si>
  <si>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</si>
  <si>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</si>
  <si>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</si>
  <si>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</si>
  <si>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</si>
  <si>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</si>
  <si>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</si>
  <si>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</si>
  <si>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</si>
  <si>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</si>
  <si>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</si>
  <si>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</si>
  <si>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</si>
  <si>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</si>
  <si>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</si>
  <si>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</si>
  <si>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</si>
  <si>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</si>
  <si>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</si>
  <si>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</si>
  <si>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</si>
  <si>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</si>
  <si>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</si>
  <si>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</si>
  <si>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</si>
  <si>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</si>
  <si>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</si>
  <si>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</si>
  <si>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</si>
  <si>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</si>
  <si>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</si>
  <si>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</si>
  <si>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</si>
  <si>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</si>
  <si>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</si>
  <si>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</si>
  <si>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</si>
  <si>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</si>
  <si>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</si>
  <si>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</si>
  <si>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</si>
  <si>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</si>
  <si>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</si>
  <si>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</si>
  <si>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</si>
  <si>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</si>
  <si>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</si>
  <si>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</si>
  <si>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</si>
  <si>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</si>
  <si>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</si>
  <si>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</si>
  <si>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</si>
  <si>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</si>
  <si>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</si>
  <si>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</si>
  <si>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</si>
  <si>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</si>
  <si>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</si>
  <si>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</si>
  <si>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</si>
  <si>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</si>
  <si>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</si>
  <si>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</si>
  <si>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</si>
  <si>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</si>
  <si>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</si>
  <si>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</si>
  <si>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</si>
  <si>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</si>
  <si>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</si>
  <si>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</si>
  <si>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</si>
  <si>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</si>
  <si>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</si>
  <si>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</si>
  <si>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</si>
  <si>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</si>
  <si>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</si>
  <si>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</si>
  <si>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</si>
  <si>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</si>
  <si>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</si>
  <si>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</si>
  <si>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</si>
  <si>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</si>
  <si>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</si>
  <si>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</si>
  <si>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</si>
  <si>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</si>
  <si>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</si>
  <si>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</si>
  <si>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</si>
  <si>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</si>
  <si>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</si>
  <si>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</si>
  <si>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</si>
  <si>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</si>
  <si>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</si>
  <si>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</si>
  <si>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</si>
  <si>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</si>
  <si>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</si>
  <si>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</si>
  <si>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</si>
  <si>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</si>
  <si>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</si>
  <si>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</si>
  <si>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</si>
  <si>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</si>
  <si>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</si>
  <si>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</si>
  <si>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</si>
  <si>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</si>
  <si>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</si>
  <si>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</si>
  <si>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</si>
  <si>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</si>
  <si>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</si>
  <si>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</si>
  <si>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</si>
  <si>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</si>
  <si>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</si>
  <si>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</si>
  <si>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</si>
  <si>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</si>
  <si>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</si>
  <si>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</si>
  <si>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</si>
  <si>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</si>
  <si>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</si>
  <si>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</si>
  <si>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</si>
  <si>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</si>
  <si>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</si>
  <si>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</si>
  <si>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</si>
  <si>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</si>
  <si>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</si>
  <si>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</si>
  <si>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</si>
  <si>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</si>
  <si>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</si>
  <si>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</si>
  <si>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</si>
  <si>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</si>
  <si>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</si>
  <si>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</si>
  <si>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</si>
  <si>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</si>
  <si>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</si>
  <si>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</si>
  <si>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</si>
  <si>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</si>
  <si>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</si>
  <si>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</si>
  <si>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</si>
  <si>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</si>
  <si>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</si>
  <si>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</si>
  <si>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</si>
  <si>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</si>
  <si>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</si>
  <si>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</si>
  <si>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</si>
  <si>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</si>
  <si>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</si>
  <si>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</si>
  <si>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</si>
  <si>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</si>
  <si>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</si>
  <si>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</si>
  <si>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</si>
  <si>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</si>
  <si>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</si>
  <si>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</si>
  <si>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</si>
  <si>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</si>
  <si>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</si>
  <si>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</si>
  <si>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</si>
  <si>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</si>
  <si>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</si>
  <si>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</si>
  <si>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</si>
  <si>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</si>
  <si>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</si>
  <si>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</si>
  <si>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</si>
  <si>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</si>
  <si>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</si>
  <si>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</si>
  <si>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</si>
  <si>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</si>
  <si>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</si>
  <si>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</si>
  <si>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</si>
  <si>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</si>
  <si>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</si>
  <si>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</si>
  <si>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</si>
  <si>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</si>
  <si>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</si>
  <si>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</si>
  <si>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</si>
  <si>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</si>
  <si>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</si>
  <si>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</si>
  <si>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</si>
  <si>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</si>
  <si>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</si>
  <si>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</si>
  <si>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</si>
  <si>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</si>
  <si>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</si>
  <si>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</si>
  <si>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</si>
  <si>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</si>
  <si>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</si>
  <si>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</si>
  <si>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</si>
  <si>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</si>
  <si>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</si>
  <si>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</si>
  <si>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</si>
  <si>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</si>
  <si>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</si>
  <si>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</si>
  <si>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</si>
  <si>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</si>
  <si>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</si>
  <si>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</si>
  <si>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</si>
  <si>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</si>
  <si>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</si>
  <si>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</si>
  <si>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</si>
  <si>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</si>
  <si>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</si>
  <si>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</si>
  <si>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</si>
  <si>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</si>
  <si>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</si>
  <si>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</si>
  <si>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</si>
  <si>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</si>
  <si>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</si>
  <si>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</si>
  <si>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</si>
  <si>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</si>
  <si>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</si>
  <si>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</si>
  <si>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</si>
  <si>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</si>
  <si>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</si>
  <si>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</si>
  <si>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</si>
  <si>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</si>
  <si>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</si>
  <si>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</si>
  <si>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</si>
  <si>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</si>
  <si>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</si>
  <si>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</si>
  <si>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</si>
  <si>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</si>
  <si>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</si>
  <si>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</si>
  <si>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</si>
  <si>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</si>
  <si>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</si>
  <si>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</si>
  <si>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</si>
  <si>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</si>
  <si>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</si>
  <si>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</si>
  <si>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</si>
  <si>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</si>
  <si>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</si>
  <si>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</si>
  <si>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</si>
  <si>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</si>
  <si>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</si>
  <si>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</si>
  <si>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</si>
  <si>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</si>
  <si>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</si>
  <si>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</si>
  <si>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</si>
  <si>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</si>
  <si>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</si>
  <si>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</si>
  <si>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</si>
  <si>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</si>
  <si>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</si>
  <si>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</si>
  <si>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</si>
  <si>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</si>
  <si>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</si>
  <si>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</si>
  <si>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</si>
  <si>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</si>
  <si>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</si>
  <si>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</si>
  <si>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</si>
  <si>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</si>
  <si>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</si>
  <si>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</si>
  <si>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</si>
  <si>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</si>
  <si>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</si>
  <si>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</si>
  <si>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</si>
  <si>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</si>
  <si>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</si>
  <si>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</si>
  <si>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</si>
  <si>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</si>
  <si>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</si>
  <si>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</si>
  <si>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</si>
  <si>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</si>
  <si>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</si>
  <si>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</si>
  <si>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</si>
  <si>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</si>
  <si>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</si>
  <si>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</si>
  <si>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</si>
  <si>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</si>
  <si>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</si>
  <si>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</si>
  <si>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</si>
  <si>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</si>
  <si>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</si>
  <si>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</si>
  <si>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</si>
  <si>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</si>
  <si>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</si>
  <si>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</si>
  <si>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</si>
  <si>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</si>
  <si>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</si>
  <si>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</si>
  <si>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</si>
  <si>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</si>
  <si>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</si>
  <si>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</si>
  <si>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</si>
  <si>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</si>
  <si>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</si>
  <si>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</si>
  <si>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</si>
  <si>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</si>
  <si>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</si>
  <si>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</si>
  <si>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</si>
  <si>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</si>
  <si>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</si>
  <si>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</si>
  <si>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</si>
  <si>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</si>
  <si>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</si>
  <si>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</si>
  <si>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</si>
  <si>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</si>
  <si>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</si>
  <si>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</si>
  <si>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</si>
  <si>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</si>
  <si>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</si>
  <si>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Delta X</t>
  </si>
  <si>
    <t>string</t>
  </si>
  <si>
    <t>double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</si>
  <si>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</si>
  <si>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</si>
  <si>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</si>
  <si>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</si>
  <si>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</si>
  <si>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</si>
  <si>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</si>
  <si>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</si>
  <si>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</si>
  <si>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</si>
  <si>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</si>
  <si>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</si>
  <si>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</si>
  <si>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</si>
  <si>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</si>
  <si>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</si>
  <si>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</si>
  <si>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</si>
  <si>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</si>
  <si>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</si>
  <si>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</si>
  <si>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</si>
  <si>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</si>
  <si>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</si>
  <si>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</si>
  <si>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</si>
  <si>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</si>
  <si>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</si>
  <si>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</si>
  <si>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</si>
  <si>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</si>
  <si>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</si>
  <si>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</si>
  <si>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</si>
  <si>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</si>
  <si>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</si>
  <si>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</si>
  <si>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</si>
  <si>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</si>
  <si>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</si>
  <si>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</si>
  <si>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</si>
  <si>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</si>
  <si>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</si>
  <si>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</si>
  <si>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</si>
  <si>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</si>
  <si>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</si>
  <si>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</si>
  <si>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</si>
  <si>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</si>
  <si>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</si>
  <si>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</si>
  <si>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</si>
  <si>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</si>
  <si>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</si>
  <si>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</si>
  <si>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</si>
  <si>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</si>
  <si>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</si>
  <si>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</si>
  <si>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</si>
  <si>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</si>
  <si>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</si>
  <si>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</si>
  <si>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</si>
  <si>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</si>
  <si>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</si>
  <si>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</si>
  <si>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</si>
  <si>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</si>
  <si>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</si>
  <si>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</si>
  <si>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</si>
  <si>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</si>
  <si>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</si>
  <si>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</si>
  <si>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</si>
  <si>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</si>
  <si>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</si>
  <si>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</si>
  <si>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</si>
  <si>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</si>
  <si>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</si>
  <si>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</si>
  <si>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</si>
  <si>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</si>
  <si>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</si>
  <si>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</si>
  <si>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</si>
  <si>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</si>
  <si>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</si>
  <si>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USA_MA_Boston-Logan.Intl.AP.725090_TMY3.epw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</si>
  <si>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</si>
  <si>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</si>
  <si>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</si>
  <si>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</si>
  <si>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</si>
  <si>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</si>
  <si>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</si>
  <si>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</si>
  <si>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</si>
  <si>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</si>
  <si>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</si>
  <si>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</si>
  <si>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</si>
  <si>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</si>
  <si>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</si>
  <si>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</si>
  <si>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</si>
  <si>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</si>
  <si>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</si>
  <si>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</si>
  <si>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</si>
  <si>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</si>
  <si>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</si>
  <si>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</si>
  <si>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</si>
  <si>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</si>
  <si>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</si>
  <si>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</si>
  <si>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</si>
  <si>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</si>
  <si>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</si>
  <si>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</si>
  <si>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</si>
  <si>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</si>
  <si>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</si>
  <si>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</si>
  <si>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</si>
  <si>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</si>
  <si>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</si>
  <si>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Calibrate South Window to Wall Ratio by Facade</t>
  </si>
  <si>
    <t>South Window to Wall Ratio</t>
  </si>
  <si>
    <t>uniform_uncertain</t>
  </si>
  <si>
    <t>Calibrate East Window to Wall Ratio by Facade</t>
  </si>
  <si>
    <t>East Window to Wall Ratio</t>
  </si>
  <si>
    <t>Calibrate West Window to Wall Ratio by Facade</t>
  </si>
  <si>
    <t>West Window to Wall Ratio</t>
  </si>
  <si>
    <t>Lighting Power Reduction</t>
  </si>
  <si>
    <t>Unknown</t>
  </si>
  <si>
    <t>Heating Efficiency</t>
  </si>
  <si>
    <t>heating_efficiency</t>
  </si>
  <si>
    <t>Cooling COP</t>
  </si>
  <si>
    <t>cooling_cop</t>
  </si>
  <si>
    <t>../analysis</t>
  </si>
  <si>
    <t>../Cofee-measures</t>
  </si>
  <si>
    <t>exit_on_guideline14</t>
  </si>
  <si>
    <t>1 is true</t>
  </si>
  <si>
    <t>../lib/calibration_data</t>
  </si>
  <si>
    <t>calibration_reports.electric_bill_consumption_modeled</t>
  </si>
  <si>
    <t>calibration_reports.gas_bill_consumption_modeled</t>
  </si>
  <si>
    <t>Rotate Building</t>
  </si>
  <si>
    <t>Number of Degrees to Rotate Building positive value is clockwise</t>
  </si>
  <si>
    <t>degrees</t>
  </si>
  <si>
    <t>Design Specification Outdoor Air Reduction (%)</t>
  </si>
  <si>
    <t>Increase Insulation R value For Roofs By Percentage</t>
  </si>
  <si>
    <t>IncreaseInsulationRValueForRoofsByPercentage</t>
  </si>
  <si>
    <t>Percentage Increase of R-value for Roof Insulation</t>
  </si>
  <si>
    <t>Increase Insulation R value For Exterior Walls By Percentage</t>
  </si>
  <si>
    <t>IncreaseInsulationRValueForExteriorWallsByPercentage</t>
  </si>
  <si>
    <t>Percentage Increase of R-value for Exterior Wall Insulation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</si>
  <si>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</si>
  <si>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</si>
  <si>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</si>
  <si>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</si>
  <si>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</si>
  <si>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</si>
  <si>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</si>
  <si>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</si>
  <si>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</si>
  <si>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</si>
  <si>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calibration_reports.electric_bill_consumption_cvrmse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</si>
  <si>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</si>
  <si>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</si>
  <si>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</si>
  <si>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</si>
  <si>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</si>
  <si>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</si>
  <si>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</si>
  <si>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</si>
  <si>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</si>
  <si>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</si>
  <si>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</si>
  <si>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</si>
  <si>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DOE Ref 1980-2004</t>
  </si>
  <si>
    <t>2013-01-10</t>
  </si>
  <si>
    <t>2013-12-12</t>
  </si>
  <si>
    <t>Add Service Water Heating</t>
  </si>
  <si>
    <t>AddServiceWaterHeating</t>
  </si>
  <si>
    <t>Water Heater Fuel Type</t>
  </si>
  <si>
    <t>water_heater_fuel_type</t>
  </si>
  <si>
    <t>NaturalGas</t>
  </si>
  <si>
    <t>Gallons Hot Water per Occupant per Day</t>
  </si>
  <si>
    <t>hot_water_per_occ_per_day_gal</t>
  </si>
  <si>
    <t>gal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</si>
  <si>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</si>
  <si>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</si>
  <si>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</si>
  <si>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</si>
  <si>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</si>
  <si>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</si>
  <si>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</si>
  <si>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</si>
  <si>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</si>
  <si>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NationalGrid Office Calibration genoud 14</t>
  </si>
  <si>
    <t>AddSys5PVAVNgrid</t>
  </si>
  <si>
    <t>Add Sys 5 PVAV Ngrid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</si>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</sst>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333333"/>
      <name val="Helvetica Neue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83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10" borderId="0" xfId="0" applyFill="1" applyAlignment="1">
      <alignment horizontal="left" vertical="center" wrapText="1"/>
    </xf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8" fillId="13" borderId="0" xfId="0" applyFont="1" applyFill="1"/>
    <xf numFmtId="0" fontId="9" fillId="0" borderId="0" xfId="0" applyFont="1"/>
    <xf numFmtId="0" fontId="8" fillId="0" borderId="0" xfId="0" applyFont="1"/>
    <xf numFmtId="0" fontId="3" fillId="5" borderId="0" xfId="0" applyFont="1" applyFill="1" applyAlignment="1">
      <alignment horizontal="center"/>
    </xf>
  </cellXfs>
  <cellStyles count="1836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6640625" customWidth="1"/>
  </cols>
  <sheetData>
    <row r="1" spans="1:1" ht="28">
      <c r="A1" s="36" t="s">
        <v>23</v>
      </c>
    </row>
    <row r="2" spans="1:1" ht="28">
      <c r="A2" s="36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opLeftCell="A19" zoomScale="90" zoomScaleNormal="90" zoomScalePageLayoutView="90" workbookViewId="0">
      <selection activeCell="B24" sqref="B24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620</v>
      </c>
      <c r="E3" s="1" t="s">
        <v>437</v>
      </c>
    </row>
    <row r="4" spans="1:5" ht="28">
      <c r="A4" s="1" t="s">
        <v>456</v>
      </c>
      <c r="B4" s="25" t="s">
        <v>678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.25" customHeight="1">
      <c r="A6" s="1" t="s">
        <v>470</v>
      </c>
      <c r="B6" s="25" t="s">
        <v>760</v>
      </c>
      <c r="E6" s="2" t="s">
        <v>472</v>
      </c>
    </row>
    <row r="7" spans="1:5">
      <c r="A7" s="1" t="s">
        <v>442</v>
      </c>
      <c r="B7" s="25" t="s">
        <v>592</v>
      </c>
      <c r="C7" s="33" t="str">
        <f>VLOOKUP($B7,instance_defs,2,FALSE)&amp;VLOOKUP($B7,instance_defs,4,FALSE)</f>
        <v>4 Cores - Recommended for Server</v>
      </c>
      <c r="D7" s="33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3" t="str">
        <f>VLOOKUP($B8,instance_defs,2,FALSE)&amp;VLOOKUP($B8,instance_defs,4,FALSE)</f>
        <v>8 Cores - Worker Only - Recommended for Worker</v>
      </c>
      <c r="D8" s="33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3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825</v>
      </c>
      <c r="E12" s="1" t="s">
        <v>471</v>
      </c>
    </row>
    <row r="13" spans="1:5">
      <c r="A13" s="1" t="s">
        <v>25</v>
      </c>
      <c r="B13" s="25" t="s">
        <v>766</v>
      </c>
      <c r="E13" s="1" t="s">
        <v>747</v>
      </c>
    </row>
    <row r="14" spans="1:5">
      <c r="A14" s="1" t="s">
        <v>26</v>
      </c>
      <c r="B14" s="25" t="s">
        <v>765</v>
      </c>
      <c r="E14" s="31" t="s">
        <v>747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1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550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 s="31" customFormat="1">
      <c r="A24" s="31" t="s">
        <v>561</v>
      </c>
      <c r="B24" s="30">
        <v>44</v>
      </c>
      <c r="C24" s="30" t="s">
        <v>579</v>
      </c>
      <c r="D24" s="35"/>
    </row>
    <row r="25" spans="1:5" s="31" customFormat="1">
      <c r="A25" s="31" t="s">
        <v>564</v>
      </c>
      <c r="B25" s="30">
        <v>5</v>
      </c>
      <c r="C25" s="30" t="s">
        <v>578</v>
      </c>
      <c r="D25" s="35"/>
    </row>
    <row r="26" spans="1:5" s="31" customFormat="1">
      <c r="A26" s="31" t="s">
        <v>560</v>
      </c>
      <c r="B26" s="30">
        <v>2</v>
      </c>
      <c r="C26" s="30" t="s">
        <v>583</v>
      </c>
      <c r="D26" s="35"/>
    </row>
    <row r="27" spans="1:5" s="31" customFormat="1">
      <c r="A27" s="30" t="s">
        <v>580</v>
      </c>
      <c r="B27" s="30">
        <v>2</v>
      </c>
      <c r="C27" s="30" t="s">
        <v>581</v>
      </c>
      <c r="D27" s="35"/>
    </row>
    <row r="28" spans="1:5" s="31" customFormat="1">
      <c r="A28" s="31" t="s">
        <v>562</v>
      </c>
      <c r="B28" s="29">
        <v>0.01</v>
      </c>
      <c r="C28" s="31" t="s">
        <v>582</v>
      </c>
      <c r="D28" s="35"/>
    </row>
    <row r="29" spans="1:5" s="31" customFormat="1">
      <c r="A29" s="31" t="s">
        <v>538</v>
      </c>
      <c r="B29" s="29">
        <v>0.01</v>
      </c>
      <c r="C29" s="31" t="s">
        <v>577</v>
      </c>
      <c r="D29" s="35"/>
    </row>
    <row r="30" spans="1:5" s="31" customFormat="1">
      <c r="A30" s="31" t="s">
        <v>543</v>
      </c>
      <c r="B30" s="29">
        <v>0.01</v>
      </c>
      <c r="C30" s="30" t="s">
        <v>576</v>
      </c>
      <c r="D30" s="35"/>
    </row>
    <row r="31" spans="1:5" s="31" customFormat="1">
      <c r="A31" s="31" t="s">
        <v>557</v>
      </c>
      <c r="B31" s="29">
        <v>450360000000000</v>
      </c>
      <c r="C31" s="30" t="s">
        <v>575</v>
      </c>
      <c r="D31" s="35"/>
    </row>
    <row r="32" spans="1:5" s="31" customFormat="1">
      <c r="A32" s="31" t="s">
        <v>558</v>
      </c>
      <c r="B32" s="30">
        <v>2</v>
      </c>
      <c r="C32" s="30" t="s">
        <v>574</v>
      </c>
      <c r="D32" s="35"/>
    </row>
    <row r="33" spans="1:5" s="31" customFormat="1">
      <c r="A33" s="31" t="s">
        <v>539</v>
      </c>
      <c r="B33" s="31" t="s">
        <v>540</v>
      </c>
      <c r="C33" s="30"/>
      <c r="D33" s="35"/>
    </row>
    <row r="34" spans="1:5" s="31" customFormat="1">
      <c r="A34" s="31" t="s">
        <v>541</v>
      </c>
      <c r="B34" s="31">
        <v>2</v>
      </c>
      <c r="C34" s="30" t="s">
        <v>573</v>
      </c>
      <c r="D34" s="35"/>
    </row>
    <row r="35" spans="1:5" s="31" customFormat="1">
      <c r="A35" s="31" t="s">
        <v>767</v>
      </c>
      <c r="B35" s="30">
        <v>1</v>
      </c>
      <c r="C35" s="34" t="s">
        <v>768</v>
      </c>
      <c r="D35" s="2"/>
    </row>
    <row r="36" spans="1:5" s="2" customFormat="1" ht="28">
      <c r="A36" s="11" t="s">
        <v>33</v>
      </c>
      <c r="B36" s="27" t="s">
        <v>746</v>
      </c>
      <c r="C36" s="11" t="s">
        <v>31</v>
      </c>
      <c r="D36" s="11"/>
      <c r="E36" s="13"/>
    </row>
    <row r="37" spans="1:5">
      <c r="A37" s="1" t="s">
        <v>29</v>
      </c>
      <c r="B37" s="25" t="s">
        <v>705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746</v>
      </c>
      <c r="E39" s="13" t="s">
        <v>449</v>
      </c>
    </row>
    <row r="40" spans="1:5" s="31" customFormat="1">
      <c r="A40" s="31" t="s">
        <v>32</v>
      </c>
      <c r="C40" s="31" t="s">
        <v>675</v>
      </c>
      <c r="D40" s="31" t="s">
        <v>688</v>
      </c>
      <c r="E40" s="2"/>
    </row>
    <row r="42" spans="1:5" s="2" customFormat="1" ht="56">
      <c r="A42" s="11" t="s">
        <v>35</v>
      </c>
      <c r="B42" s="27" t="s">
        <v>34</v>
      </c>
      <c r="C42" s="11" t="s">
        <v>751</v>
      </c>
      <c r="D42" s="11"/>
      <c r="E42" s="13" t="s">
        <v>613</v>
      </c>
    </row>
    <row r="43" spans="1:5">
      <c r="A43" s="31" t="s">
        <v>700</v>
      </c>
      <c r="B43" s="26" t="s">
        <v>699</v>
      </c>
      <c r="C43" s="31" t="s">
        <v>769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1"/>
  <sheetViews>
    <sheetView tabSelected="1" topLeftCell="D1" zoomScale="90" zoomScaleNormal="90" zoomScalePageLayoutView="90" workbookViewId="0">
      <pane ySplit="3" topLeftCell="A4" activePane="bottomLeft" state="frozen"/>
      <selection pane="bottomLeft" activeCell="H114" sqref="H114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66406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66406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7" t="s">
        <v>474</v>
      </c>
      <c r="P1" s="23"/>
      <c r="Q1" s="5"/>
      <c r="R1" s="5"/>
      <c r="S1" s="5"/>
      <c r="T1" s="54" t="s">
        <v>61</v>
      </c>
      <c r="U1" s="54"/>
      <c r="V1" s="54"/>
      <c r="W1" s="54"/>
      <c r="X1" s="54"/>
      <c r="Y1" s="54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617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8" customFormat="1">
      <c r="A4" s="38" t="b">
        <v>1</v>
      </c>
      <c r="B4" s="38" t="s">
        <v>710</v>
      </c>
      <c r="C4" s="38" t="s">
        <v>711</v>
      </c>
      <c r="D4" s="38" t="s">
        <v>711</v>
      </c>
      <c r="E4" s="38" t="s">
        <v>68</v>
      </c>
      <c r="G4" s="39"/>
      <c r="H4" s="39"/>
    </row>
    <row r="5" spans="1:25" s="30" customFormat="1">
      <c r="B5" s="30" t="s">
        <v>21</v>
      </c>
      <c r="D5" s="30" t="s">
        <v>748</v>
      </c>
      <c r="E5" s="30" t="s">
        <v>749</v>
      </c>
      <c r="F5" s="30" t="s">
        <v>104</v>
      </c>
      <c r="H5" s="30" t="s">
        <v>750</v>
      </c>
    </row>
    <row r="6" spans="1:25" s="30" customFormat="1">
      <c r="B6" s="30" t="s">
        <v>21</v>
      </c>
      <c r="D6" s="30" t="s">
        <v>714</v>
      </c>
      <c r="E6" s="30" t="s">
        <v>713</v>
      </c>
      <c r="F6" s="30" t="s">
        <v>104</v>
      </c>
      <c r="H6" s="31" t="s">
        <v>712</v>
      </c>
    </row>
    <row r="7" spans="1:25" s="38" customFormat="1">
      <c r="A7" s="38" t="b">
        <v>1</v>
      </c>
      <c r="B7" s="38" t="s">
        <v>660</v>
      </c>
      <c r="C7" s="38" t="s">
        <v>648</v>
      </c>
      <c r="D7" s="38" t="s">
        <v>648</v>
      </c>
      <c r="E7" s="38" t="s">
        <v>68</v>
      </c>
      <c r="G7" s="39"/>
      <c r="H7" s="39"/>
    </row>
    <row r="8" spans="1:25">
      <c r="B8" s="31" t="s">
        <v>21</v>
      </c>
      <c r="D8" s="31" t="s">
        <v>650</v>
      </c>
      <c r="E8" s="31" t="s">
        <v>649</v>
      </c>
      <c r="F8" s="31" t="s">
        <v>618</v>
      </c>
      <c r="H8" s="31" t="s">
        <v>715</v>
      </c>
      <c r="I8" s="3"/>
      <c r="J8" s="3"/>
      <c r="K8" s="3"/>
      <c r="L8" s="3"/>
      <c r="M8" s="3"/>
      <c r="N8" s="3"/>
      <c r="P8" s="40"/>
      <c r="Q8" s="2"/>
    </row>
    <row r="9" spans="1:25">
      <c r="B9" s="31" t="s">
        <v>21</v>
      </c>
      <c r="D9" s="31" t="s">
        <v>651</v>
      </c>
      <c r="E9" s="31" t="s">
        <v>652</v>
      </c>
      <c r="F9" s="31" t="s">
        <v>618</v>
      </c>
      <c r="H9" s="4" t="s">
        <v>805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653</v>
      </c>
      <c r="E10" s="31" t="s">
        <v>654</v>
      </c>
      <c r="F10" s="31" t="s">
        <v>618</v>
      </c>
      <c r="H10" s="31" t="s">
        <v>657</v>
      </c>
      <c r="I10" s="31"/>
    </row>
    <row r="11" spans="1:25">
      <c r="B11" s="31" t="s">
        <v>21</v>
      </c>
      <c r="D11" s="31" t="s">
        <v>658</v>
      </c>
      <c r="E11" s="31" t="s">
        <v>655</v>
      </c>
      <c r="F11" s="31" t="s">
        <v>621</v>
      </c>
      <c r="H11" s="31" t="b">
        <v>1</v>
      </c>
      <c r="I11" s="31"/>
    </row>
    <row r="12" spans="1:25">
      <c r="B12" s="31" t="s">
        <v>21</v>
      </c>
      <c r="D12" s="31" t="s">
        <v>659</v>
      </c>
      <c r="E12" s="31" t="s">
        <v>656</v>
      </c>
      <c r="F12" s="31" t="s">
        <v>621</v>
      </c>
      <c r="H12" s="31" t="b">
        <v>1</v>
      </c>
      <c r="I12" s="31"/>
    </row>
    <row r="13" spans="1:25" s="38" customFormat="1">
      <c r="A13" s="38" t="b">
        <v>1</v>
      </c>
      <c r="B13" s="38" t="s">
        <v>717</v>
      </c>
      <c r="C13" s="38" t="s">
        <v>716</v>
      </c>
      <c r="D13" s="38" t="s">
        <v>716</v>
      </c>
      <c r="E13" s="38" t="s">
        <v>68</v>
      </c>
      <c r="G13" s="39"/>
      <c r="H13" s="39"/>
    </row>
    <row r="14" spans="1:25" ht="17">
      <c r="A14" s="30"/>
      <c r="B14" s="30" t="s">
        <v>21</v>
      </c>
      <c r="C14" s="30"/>
      <c r="D14" s="30" t="s">
        <v>661</v>
      </c>
      <c r="E14" s="30" t="s">
        <v>198</v>
      </c>
      <c r="F14" s="30" t="s">
        <v>64</v>
      </c>
      <c r="G14" s="30" t="s">
        <v>744</v>
      </c>
      <c r="H14" s="52">
        <v>104666</v>
      </c>
      <c r="I14" s="31"/>
    </row>
    <row r="15" spans="1:25" s="43" customFormat="1">
      <c r="B15" s="43" t="s">
        <v>22</v>
      </c>
      <c r="D15" s="43" t="s">
        <v>662</v>
      </c>
      <c r="E15" s="43" t="s">
        <v>200</v>
      </c>
      <c r="F15" s="43" t="s">
        <v>64</v>
      </c>
      <c r="H15" s="43">
        <v>2</v>
      </c>
      <c r="J15" s="43">
        <v>1</v>
      </c>
      <c r="K15" s="43">
        <v>5</v>
      </c>
      <c r="L15" s="43">
        <v>2</v>
      </c>
      <c r="M15" s="43">
        <f>(K15-J15)/6</f>
        <v>0.66666666666666663</v>
      </c>
      <c r="N15" s="43">
        <v>0.25</v>
      </c>
      <c r="Q15" s="51" t="s">
        <v>754</v>
      </c>
    </row>
    <row r="16" spans="1:25" s="30" customFormat="1">
      <c r="B16" s="30" t="s">
        <v>21</v>
      </c>
      <c r="D16" s="30" t="s">
        <v>636</v>
      </c>
      <c r="E16" s="30" t="s">
        <v>202</v>
      </c>
      <c r="F16" s="30" t="s">
        <v>65</v>
      </c>
      <c r="H16" s="30">
        <v>2</v>
      </c>
    </row>
    <row r="17" spans="1:17" s="43" customFormat="1">
      <c r="B17" s="43" t="s">
        <v>22</v>
      </c>
      <c r="D17" s="43" t="s">
        <v>663</v>
      </c>
      <c r="E17" s="43" t="s">
        <v>204</v>
      </c>
      <c r="F17" s="43" t="s">
        <v>64</v>
      </c>
      <c r="G17" s="43" t="s">
        <v>745</v>
      </c>
      <c r="H17" s="43">
        <v>12</v>
      </c>
      <c r="J17" s="43">
        <v>8</v>
      </c>
      <c r="K17" s="43">
        <v>20</v>
      </c>
      <c r="L17" s="43">
        <v>12</v>
      </c>
      <c r="M17" s="43">
        <f>(K17-J17)/6</f>
        <v>2</v>
      </c>
      <c r="N17" s="43">
        <v>0.5</v>
      </c>
      <c r="Q17" s="51" t="s">
        <v>754</v>
      </c>
    </row>
    <row r="18" spans="1:17" s="30" customFormat="1">
      <c r="B18" s="30" t="s">
        <v>21</v>
      </c>
      <c r="D18" s="30" t="s">
        <v>718</v>
      </c>
      <c r="E18" s="30" t="s">
        <v>719</v>
      </c>
      <c r="F18" s="30" t="s">
        <v>64</v>
      </c>
      <c r="H18" s="42">
        <v>0.28999999999999998</v>
      </c>
    </row>
    <row r="19" spans="1:17" s="30" customFormat="1">
      <c r="B19" s="30" t="s">
        <v>21</v>
      </c>
      <c r="D19" s="30" t="s">
        <v>720</v>
      </c>
      <c r="E19" s="30" t="s">
        <v>721</v>
      </c>
      <c r="F19" s="30" t="s">
        <v>64</v>
      </c>
      <c r="H19" s="42">
        <v>0.15</v>
      </c>
    </row>
    <row r="20" spans="1:17" s="30" customFormat="1">
      <c r="B20" s="30" t="s">
        <v>21</v>
      </c>
      <c r="D20" s="30" t="s">
        <v>722</v>
      </c>
      <c r="E20" s="30" t="s">
        <v>723</v>
      </c>
      <c r="F20" s="30" t="s">
        <v>64</v>
      </c>
      <c r="H20" s="42">
        <v>0.02</v>
      </c>
    </row>
    <row r="21" spans="1:17" s="30" customFormat="1">
      <c r="B21" s="30" t="s">
        <v>21</v>
      </c>
      <c r="D21" s="30" t="s">
        <v>724</v>
      </c>
      <c r="E21" s="30" t="s">
        <v>725</v>
      </c>
      <c r="F21" s="30" t="s">
        <v>64</v>
      </c>
      <c r="H21" s="42">
        <v>0.08</v>
      </c>
    </row>
    <row r="22" spans="1:17" s="30" customFormat="1">
      <c r="B22" s="30" t="s">
        <v>21</v>
      </c>
      <c r="D22" s="30" t="s">
        <v>726</v>
      </c>
      <c r="E22" s="30" t="s">
        <v>727</v>
      </c>
      <c r="F22" s="30" t="s">
        <v>64</v>
      </c>
      <c r="H22" s="42">
        <v>0.12</v>
      </c>
    </row>
    <row r="23" spans="1:17" s="30" customFormat="1">
      <c r="B23" s="30" t="s">
        <v>21</v>
      </c>
      <c r="D23" s="30" t="s">
        <v>728</v>
      </c>
      <c r="E23" s="30" t="s">
        <v>729</v>
      </c>
      <c r="F23" s="30" t="s">
        <v>64</v>
      </c>
      <c r="H23" s="42">
        <v>0.02</v>
      </c>
    </row>
    <row r="24" spans="1:17" s="30" customFormat="1">
      <c r="B24" s="30" t="s">
        <v>21</v>
      </c>
      <c r="D24" s="30" t="s">
        <v>730</v>
      </c>
      <c r="E24" s="30" t="s">
        <v>731</v>
      </c>
      <c r="F24" s="30" t="s">
        <v>64</v>
      </c>
      <c r="H24" s="42">
        <v>5.0000000000000001E-3</v>
      </c>
    </row>
    <row r="25" spans="1:17" s="30" customFormat="1">
      <c r="B25" s="30" t="s">
        <v>21</v>
      </c>
      <c r="D25" s="30" t="s">
        <v>732</v>
      </c>
      <c r="E25" s="30" t="s">
        <v>733</v>
      </c>
      <c r="F25" s="30" t="s">
        <v>64</v>
      </c>
      <c r="H25" s="42">
        <v>0.06</v>
      </c>
    </row>
    <row r="26" spans="1:17" s="30" customFormat="1">
      <c r="B26" s="30" t="s">
        <v>21</v>
      </c>
      <c r="D26" s="30" t="s">
        <v>734</v>
      </c>
      <c r="E26" s="30" t="s">
        <v>735</v>
      </c>
      <c r="F26" s="30" t="s">
        <v>64</v>
      </c>
      <c r="H26" s="42">
        <v>2.5000000000000001E-2</v>
      </c>
    </row>
    <row r="27" spans="1:17" s="30" customFormat="1">
      <c r="B27" s="30" t="s">
        <v>21</v>
      </c>
      <c r="D27" s="30" t="s">
        <v>736</v>
      </c>
      <c r="E27" s="30" t="s">
        <v>737</v>
      </c>
      <c r="F27" s="30" t="s">
        <v>64</v>
      </c>
      <c r="H27" s="42">
        <v>0.04</v>
      </c>
    </row>
    <row r="28" spans="1:17" s="30" customFormat="1">
      <c r="B28" s="30" t="s">
        <v>21</v>
      </c>
      <c r="D28" s="30" t="s">
        <v>738</v>
      </c>
      <c r="E28" s="30" t="s">
        <v>739</v>
      </c>
      <c r="F28" s="30" t="s">
        <v>64</v>
      </c>
      <c r="H28" s="42">
        <v>0.03</v>
      </c>
    </row>
    <row r="29" spans="1:17" s="30" customFormat="1">
      <c r="B29" s="30" t="s">
        <v>21</v>
      </c>
      <c r="D29" s="30" t="s">
        <v>740</v>
      </c>
      <c r="E29" s="30" t="s">
        <v>741</v>
      </c>
      <c r="F29" s="30" t="s">
        <v>64</v>
      </c>
      <c r="H29" s="42">
        <v>0.14000000000000001</v>
      </c>
    </row>
    <row r="30" spans="1:17" s="30" customFormat="1">
      <c r="B30" s="30" t="s">
        <v>21</v>
      </c>
      <c r="D30" s="30" t="s">
        <v>742</v>
      </c>
      <c r="E30" s="30" t="s">
        <v>743</v>
      </c>
      <c r="F30" s="30" t="s">
        <v>64</v>
      </c>
      <c r="H30" s="42">
        <v>0.02</v>
      </c>
    </row>
    <row r="31" spans="1:17" s="38" customFormat="1">
      <c r="A31" s="38" t="b">
        <v>1</v>
      </c>
      <c r="B31" s="38" t="s">
        <v>664</v>
      </c>
      <c r="C31" s="38" t="s">
        <v>665</v>
      </c>
      <c r="D31" s="38" t="s">
        <v>665</v>
      </c>
      <c r="E31" s="38" t="s">
        <v>68</v>
      </c>
      <c r="G31" s="39"/>
      <c r="H31" s="39"/>
    </row>
    <row r="32" spans="1:17">
      <c r="B32" s="31" t="s">
        <v>21</v>
      </c>
      <c r="D32" s="31" t="s">
        <v>676</v>
      </c>
      <c r="E32" s="31" t="s">
        <v>677</v>
      </c>
      <c r="F32" s="31" t="s">
        <v>619</v>
      </c>
      <c r="H32" s="31"/>
      <c r="I32" s="31"/>
    </row>
    <row r="33" spans="1:17" s="38" customFormat="1">
      <c r="A33" s="38" t="b">
        <v>1</v>
      </c>
      <c r="B33" s="38" t="s">
        <v>827</v>
      </c>
      <c r="C33" s="38" t="s">
        <v>826</v>
      </c>
      <c r="D33" s="38" t="s">
        <v>826</v>
      </c>
      <c r="E33" s="38" t="s">
        <v>68</v>
      </c>
      <c r="G33" s="39"/>
      <c r="H33" s="39"/>
    </row>
    <row r="34" spans="1:17" s="43" customFormat="1">
      <c r="B34" s="43" t="s">
        <v>22</v>
      </c>
      <c r="D34" s="43" t="s">
        <v>761</v>
      </c>
      <c r="E34" s="43" t="s">
        <v>762</v>
      </c>
      <c r="F34" s="43" t="s">
        <v>64</v>
      </c>
      <c r="H34" s="43">
        <v>0.8</v>
      </c>
      <c r="J34" s="43">
        <v>0.6</v>
      </c>
      <c r="K34" s="43">
        <v>0.95</v>
      </c>
      <c r="L34" s="43">
        <v>0.8</v>
      </c>
      <c r="M34" s="43">
        <f>(K34-J34)/6</f>
        <v>5.8333333333333327E-2</v>
      </c>
      <c r="N34" s="43">
        <v>0.05</v>
      </c>
      <c r="Q34" s="43" t="s">
        <v>754</v>
      </c>
    </row>
    <row r="35" spans="1:17" s="43" customFormat="1">
      <c r="B35" s="43" t="s">
        <v>22</v>
      </c>
      <c r="D35" s="43" t="s">
        <v>763</v>
      </c>
      <c r="E35" s="43" t="s">
        <v>764</v>
      </c>
      <c r="F35" s="43" t="s">
        <v>64</v>
      </c>
      <c r="H35" s="43">
        <v>3</v>
      </c>
      <c r="J35" s="43">
        <v>2.5</v>
      </c>
      <c r="K35" s="43">
        <v>5</v>
      </c>
      <c r="L35" s="43">
        <v>3</v>
      </c>
      <c r="M35" s="43">
        <f>(K35-J35)/6</f>
        <v>0.41666666666666669</v>
      </c>
      <c r="N35" s="43">
        <v>0.05</v>
      </c>
      <c r="Q35" s="43" t="s">
        <v>754</v>
      </c>
    </row>
    <row r="36" spans="1:17" s="38" customFormat="1">
      <c r="A36" s="38" t="b">
        <v>1</v>
      </c>
      <c r="B36" s="38" t="s">
        <v>772</v>
      </c>
      <c r="C36" s="38" t="s">
        <v>74</v>
      </c>
      <c r="D36" s="38" t="s">
        <v>74</v>
      </c>
      <c r="E36" s="38" t="s">
        <v>68</v>
      </c>
      <c r="G36" s="39"/>
      <c r="H36" s="39"/>
    </row>
    <row r="37" spans="1:17" s="43" customFormat="1">
      <c r="B37" s="43" t="s">
        <v>22</v>
      </c>
      <c r="D37" s="43" t="s">
        <v>773</v>
      </c>
      <c r="E37" s="43" t="s">
        <v>75</v>
      </c>
      <c r="F37" s="43" t="s">
        <v>619</v>
      </c>
      <c r="G37" s="43" t="s">
        <v>774</v>
      </c>
      <c r="H37" s="43">
        <v>0</v>
      </c>
      <c r="J37" s="43">
        <v>0</v>
      </c>
      <c r="K37" s="43">
        <v>90</v>
      </c>
      <c r="L37" s="43">
        <v>0</v>
      </c>
      <c r="M37" s="43">
        <f>(K37-J37)/6</f>
        <v>15</v>
      </c>
      <c r="N37" s="43">
        <v>5</v>
      </c>
      <c r="Q37" s="43" t="s">
        <v>754</v>
      </c>
    </row>
    <row r="38" spans="1:17" s="38" customFormat="1">
      <c r="A38" s="38" t="b">
        <v>1</v>
      </c>
      <c r="B38" s="38" t="s">
        <v>679</v>
      </c>
      <c r="C38" s="38" t="s">
        <v>76</v>
      </c>
      <c r="D38" s="38" t="s">
        <v>76</v>
      </c>
      <c r="E38" s="38" t="s">
        <v>68</v>
      </c>
      <c r="G38" s="39"/>
      <c r="H38" s="39"/>
    </row>
    <row r="39" spans="1:17">
      <c r="B39" s="31" t="s">
        <v>21</v>
      </c>
      <c r="D39" s="31" t="s">
        <v>682</v>
      </c>
      <c r="E39" s="31" t="s">
        <v>77</v>
      </c>
      <c r="F39" s="31" t="s">
        <v>619</v>
      </c>
      <c r="H39" s="31">
        <v>0.4</v>
      </c>
      <c r="I39" s="3"/>
      <c r="J39" s="3">
        <v>0.05</v>
      </c>
      <c r="K39" s="3">
        <v>0.8</v>
      </c>
      <c r="L39" s="3">
        <v>0.4</v>
      </c>
      <c r="M39" s="31">
        <f>(K39-J39)/6</f>
        <v>0.125</v>
      </c>
      <c r="N39" s="31">
        <v>0.01</v>
      </c>
      <c r="P39" s="40"/>
      <c r="Q39" s="31" t="s">
        <v>754</v>
      </c>
    </row>
    <row r="40" spans="1:17">
      <c r="B40" s="31" t="s">
        <v>21</v>
      </c>
      <c r="D40" s="31" t="s">
        <v>666</v>
      </c>
      <c r="E40" s="31" t="s">
        <v>79</v>
      </c>
      <c r="F40" s="31" t="s">
        <v>619</v>
      </c>
      <c r="G40" s="31" t="s">
        <v>667</v>
      </c>
      <c r="H40" s="31">
        <v>30</v>
      </c>
      <c r="I40" s="3"/>
      <c r="J40" s="3"/>
      <c r="K40" s="3"/>
      <c r="L40" s="3"/>
      <c r="M40" s="3"/>
      <c r="N40" s="3"/>
      <c r="P40" s="40"/>
      <c r="Q40" s="2"/>
    </row>
    <row r="41" spans="1:17">
      <c r="B41" s="31" t="s">
        <v>21</v>
      </c>
      <c r="D41" s="31" t="s">
        <v>671</v>
      </c>
      <c r="E41" s="31" t="s">
        <v>81</v>
      </c>
      <c r="F41" s="31" t="s">
        <v>618</v>
      </c>
      <c r="G41" s="31" t="s">
        <v>667</v>
      </c>
      <c r="H41" s="31" t="s">
        <v>668</v>
      </c>
      <c r="I41" s="3"/>
      <c r="J41" s="3"/>
    </row>
    <row r="42" spans="1:17" s="38" customFormat="1">
      <c r="A42" s="38" t="b">
        <v>1</v>
      </c>
      <c r="B42" s="38" t="s">
        <v>686</v>
      </c>
      <c r="C42" s="38" t="s">
        <v>76</v>
      </c>
      <c r="D42" s="38" t="s">
        <v>76</v>
      </c>
      <c r="E42" s="38" t="s">
        <v>68</v>
      </c>
      <c r="G42" s="39"/>
      <c r="H42" s="39"/>
    </row>
    <row r="43" spans="1:17">
      <c r="B43" s="31" t="s">
        <v>21</v>
      </c>
      <c r="D43" s="31" t="s">
        <v>683</v>
      </c>
      <c r="E43" s="31" t="s">
        <v>77</v>
      </c>
      <c r="F43" s="31" t="s">
        <v>619</v>
      </c>
      <c r="H43" s="31">
        <v>0.4</v>
      </c>
      <c r="I43" s="3"/>
      <c r="J43" s="3">
        <v>0.05</v>
      </c>
      <c r="K43" s="3">
        <v>0.8</v>
      </c>
      <c r="L43" s="3">
        <v>0.4</v>
      </c>
      <c r="M43" s="31">
        <f>(K43-J43)/6</f>
        <v>0.125</v>
      </c>
      <c r="N43" s="31">
        <v>0.01</v>
      </c>
      <c r="P43" s="40"/>
      <c r="Q43" s="31" t="s">
        <v>754</v>
      </c>
    </row>
    <row r="44" spans="1:17">
      <c r="B44" s="31" t="s">
        <v>21</v>
      </c>
      <c r="D44" s="31" t="s">
        <v>666</v>
      </c>
      <c r="E44" s="31" t="s">
        <v>79</v>
      </c>
      <c r="F44" s="31" t="s">
        <v>619</v>
      </c>
      <c r="G44" s="31" t="s">
        <v>667</v>
      </c>
      <c r="H44" s="31">
        <v>30</v>
      </c>
      <c r="I44" s="3"/>
      <c r="J44" s="3"/>
      <c r="K44" s="3"/>
      <c r="L44" s="3"/>
      <c r="M44" s="3"/>
      <c r="N44" s="3"/>
      <c r="P44" s="40"/>
      <c r="Q44" s="2"/>
    </row>
    <row r="45" spans="1:17">
      <c r="B45" s="31" t="s">
        <v>21</v>
      </c>
      <c r="D45" s="31" t="s">
        <v>672</v>
      </c>
      <c r="E45" s="31" t="s">
        <v>81</v>
      </c>
      <c r="F45" s="31" t="s">
        <v>618</v>
      </c>
      <c r="G45" s="31" t="s">
        <v>667</v>
      </c>
      <c r="H45" s="31" t="s">
        <v>82</v>
      </c>
      <c r="I45" s="3"/>
      <c r="J45" s="3"/>
    </row>
    <row r="46" spans="1:17" s="38" customFormat="1">
      <c r="A46" s="38" t="b">
        <v>1</v>
      </c>
      <c r="B46" s="38" t="s">
        <v>687</v>
      </c>
      <c r="C46" s="38" t="s">
        <v>76</v>
      </c>
      <c r="D46" s="38" t="s">
        <v>76</v>
      </c>
      <c r="E46" s="38" t="s">
        <v>68</v>
      </c>
      <c r="G46" s="39"/>
      <c r="H46" s="39"/>
    </row>
    <row r="47" spans="1:17">
      <c r="B47" s="31" t="s">
        <v>21</v>
      </c>
      <c r="D47" s="31" t="s">
        <v>684</v>
      </c>
      <c r="E47" s="31" t="s">
        <v>77</v>
      </c>
      <c r="F47" s="31" t="s">
        <v>619</v>
      </c>
      <c r="H47" s="31">
        <v>0.4</v>
      </c>
      <c r="I47" s="3"/>
      <c r="J47" s="3">
        <v>0.05</v>
      </c>
      <c r="K47" s="3">
        <v>0.8</v>
      </c>
      <c r="L47" s="3">
        <v>0.4</v>
      </c>
      <c r="M47" s="31">
        <f>(K47-J47)/6</f>
        <v>0.125</v>
      </c>
      <c r="N47" s="31">
        <v>0.01</v>
      </c>
      <c r="P47" s="40"/>
      <c r="Q47" s="31" t="s">
        <v>754</v>
      </c>
    </row>
    <row r="48" spans="1:17">
      <c r="B48" s="31" t="s">
        <v>21</v>
      </c>
      <c r="D48" s="31" t="s">
        <v>666</v>
      </c>
      <c r="E48" s="31" t="s">
        <v>79</v>
      </c>
      <c r="F48" s="31" t="s">
        <v>619</v>
      </c>
      <c r="G48" s="31" t="s">
        <v>667</v>
      </c>
      <c r="H48" s="31">
        <v>30</v>
      </c>
      <c r="I48" s="3"/>
      <c r="J48" s="3"/>
      <c r="K48" s="3"/>
      <c r="L48" s="3"/>
      <c r="M48" s="3"/>
      <c r="N48" s="3"/>
      <c r="P48" s="40"/>
      <c r="Q48" s="2"/>
    </row>
    <row r="49" spans="1:17">
      <c r="B49" s="31" t="s">
        <v>21</v>
      </c>
      <c r="D49" s="31" t="s">
        <v>673</v>
      </c>
      <c r="E49" s="31" t="s">
        <v>81</v>
      </c>
      <c r="F49" s="31" t="s">
        <v>618</v>
      </c>
      <c r="G49" s="31" t="s">
        <v>667</v>
      </c>
      <c r="H49" s="31" t="s">
        <v>669</v>
      </c>
      <c r="I49" s="3"/>
      <c r="J49" s="3"/>
    </row>
    <row r="50" spans="1:17" s="38" customFormat="1">
      <c r="A50" s="38" t="b">
        <v>1</v>
      </c>
      <c r="B50" s="38" t="s">
        <v>680</v>
      </c>
      <c r="C50" s="38" t="s">
        <v>76</v>
      </c>
      <c r="D50" s="38" t="s">
        <v>76</v>
      </c>
      <c r="E50" s="38" t="s">
        <v>68</v>
      </c>
      <c r="G50" s="39"/>
      <c r="H50" s="39"/>
    </row>
    <row r="51" spans="1:17">
      <c r="B51" s="31" t="s">
        <v>21</v>
      </c>
      <c r="D51" s="31" t="s">
        <v>685</v>
      </c>
      <c r="E51" s="31" t="s">
        <v>77</v>
      </c>
      <c r="F51" s="31" t="s">
        <v>619</v>
      </c>
      <c r="H51" s="31">
        <v>0.4</v>
      </c>
      <c r="I51" s="3"/>
      <c r="J51" s="3">
        <v>0.05</v>
      </c>
      <c r="K51" s="3">
        <v>0.8</v>
      </c>
      <c r="L51" s="3">
        <v>0.4</v>
      </c>
      <c r="M51" s="31">
        <f>(K51-J51)/6</f>
        <v>0.125</v>
      </c>
      <c r="N51" s="31">
        <v>0.01</v>
      </c>
      <c r="P51" s="40"/>
      <c r="Q51" s="31" t="s">
        <v>754</v>
      </c>
    </row>
    <row r="52" spans="1:17">
      <c r="B52" s="31" t="s">
        <v>21</v>
      </c>
      <c r="D52" s="31" t="s">
        <v>666</v>
      </c>
      <c r="E52" s="31" t="s">
        <v>79</v>
      </c>
      <c r="F52" s="31" t="s">
        <v>619</v>
      </c>
      <c r="G52" s="31" t="s">
        <v>667</v>
      </c>
      <c r="H52" s="31">
        <v>30</v>
      </c>
      <c r="I52" s="3"/>
      <c r="J52" s="3"/>
      <c r="K52" s="3"/>
      <c r="L52" s="3"/>
      <c r="M52" s="3"/>
      <c r="N52" s="3"/>
      <c r="P52" s="40"/>
      <c r="Q52" s="2"/>
    </row>
    <row r="53" spans="1:17">
      <c r="B53" s="31" t="s">
        <v>21</v>
      </c>
      <c r="D53" s="31" t="s">
        <v>674</v>
      </c>
      <c r="E53" s="31" t="s">
        <v>81</v>
      </c>
      <c r="F53" s="31" t="s">
        <v>618</v>
      </c>
      <c r="G53" s="31" t="s">
        <v>667</v>
      </c>
      <c r="H53" s="31" t="s">
        <v>670</v>
      </c>
      <c r="I53" s="3"/>
      <c r="J53" s="3"/>
    </row>
    <row r="54" spans="1:17" s="38" customFormat="1">
      <c r="A54" s="38" t="b">
        <v>1</v>
      </c>
      <c r="B54" s="38" t="s">
        <v>690</v>
      </c>
      <c r="C54" s="38" t="s">
        <v>689</v>
      </c>
      <c r="D54" s="38" t="s">
        <v>689</v>
      </c>
      <c r="E54" s="38" t="s">
        <v>68</v>
      </c>
      <c r="G54" s="39"/>
      <c r="H54" s="39"/>
    </row>
    <row r="55" spans="1:17">
      <c r="B55" s="31" t="s">
        <v>21</v>
      </c>
      <c r="D55" s="31" t="s">
        <v>692</v>
      </c>
      <c r="E55" s="31" t="s">
        <v>691</v>
      </c>
      <c r="F55" s="31" t="s">
        <v>618</v>
      </c>
      <c r="H55" s="31" t="s">
        <v>701</v>
      </c>
      <c r="I55" s="31"/>
    </row>
    <row r="56" spans="1:17">
      <c r="B56" s="31" t="s">
        <v>21</v>
      </c>
      <c r="D56" s="31" t="s">
        <v>694</v>
      </c>
      <c r="E56" s="31" t="s">
        <v>693</v>
      </c>
      <c r="F56" s="31" t="s">
        <v>618</v>
      </c>
      <c r="H56" s="31" t="s">
        <v>702</v>
      </c>
      <c r="I56" s="31"/>
    </row>
    <row r="57" spans="1:17">
      <c r="B57" s="31" t="s">
        <v>21</v>
      </c>
      <c r="D57" s="31" t="s">
        <v>697</v>
      </c>
      <c r="E57" s="31" t="s">
        <v>695</v>
      </c>
      <c r="F57" s="31" t="s">
        <v>618</v>
      </c>
      <c r="H57" s="41" t="s">
        <v>806</v>
      </c>
      <c r="I57" s="31"/>
    </row>
    <row r="58" spans="1:17">
      <c r="B58" s="31" t="s">
        <v>21</v>
      </c>
      <c r="D58" s="31" t="s">
        <v>698</v>
      </c>
      <c r="E58" s="31" t="s">
        <v>696</v>
      </c>
      <c r="F58" s="31" t="s">
        <v>618</v>
      </c>
      <c r="H58" s="41" t="s">
        <v>807</v>
      </c>
      <c r="I58" s="31"/>
    </row>
    <row r="59" spans="1:17" s="38" customFormat="1">
      <c r="A59" s="38" t="b">
        <v>1</v>
      </c>
      <c r="B59" s="38" t="s">
        <v>808</v>
      </c>
      <c r="C59" s="38" t="s">
        <v>809</v>
      </c>
      <c r="D59" s="38" t="s">
        <v>809</v>
      </c>
      <c r="E59" s="38" t="s">
        <v>68</v>
      </c>
      <c r="G59" s="39"/>
      <c r="H59" s="39"/>
    </row>
    <row r="60" spans="1:17">
      <c r="B60" s="31" t="s">
        <v>21</v>
      </c>
      <c r="D60" s="31" t="s">
        <v>810</v>
      </c>
      <c r="E60" s="31" t="s">
        <v>811</v>
      </c>
      <c r="F60" s="31" t="s">
        <v>618</v>
      </c>
      <c r="H60" s="31" t="s">
        <v>812</v>
      </c>
      <c r="I60" s="31"/>
    </row>
    <row r="61" spans="1:17" s="43" customFormat="1">
      <c r="B61" s="43" t="s">
        <v>22</v>
      </c>
      <c r="D61" s="43" t="s">
        <v>813</v>
      </c>
      <c r="E61" s="43" t="s">
        <v>814</v>
      </c>
      <c r="F61" s="43" t="s">
        <v>619</v>
      </c>
      <c r="G61" s="43" t="s">
        <v>815</v>
      </c>
      <c r="H61" s="43">
        <v>1</v>
      </c>
      <c r="J61" s="45">
        <v>0.25</v>
      </c>
      <c r="K61" s="45">
        <v>4</v>
      </c>
      <c r="L61" s="45">
        <v>1</v>
      </c>
      <c r="M61" s="43">
        <f>(K61-J61)/6</f>
        <v>0.625</v>
      </c>
      <c r="N61" s="43">
        <v>0.01</v>
      </c>
      <c r="P61" s="47"/>
      <c r="Q61" s="43" t="s">
        <v>754</v>
      </c>
    </row>
    <row r="62" spans="1:17" s="38" customFormat="1">
      <c r="A62" s="38" t="b">
        <v>1</v>
      </c>
      <c r="B62" s="38" t="s">
        <v>704</v>
      </c>
      <c r="C62" s="38" t="s">
        <v>703</v>
      </c>
      <c r="D62" s="38" t="s">
        <v>703</v>
      </c>
      <c r="E62" s="38" t="s">
        <v>233</v>
      </c>
      <c r="G62" s="39"/>
      <c r="H62" s="39"/>
    </row>
    <row r="63" spans="1:17" s="49" customFormat="1">
      <c r="A63" s="49" t="b">
        <v>1</v>
      </c>
      <c r="B63" s="49" t="s">
        <v>752</v>
      </c>
      <c r="C63" s="49" t="s">
        <v>76</v>
      </c>
      <c r="D63" s="49" t="s">
        <v>76</v>
      </c>
      <c r="E63" s="49" t="s">
        <v>68</v>
      </c>
    </row>
    <row r="64" spans="1:17" s="43" customFormat="1">
      <c r="B64" s="43" t="s">
        <v>22</v>
      </c>
      <c r="D64" s="43" t="s">
        <v>753</v>
      </c>
      <c r="E64" s="43" t="s">
        <v>77</v>
      </c>
      <c r="F64" s="43" t="s">
        <v>64</v>
      </c>
      <c r="H64" s="43">
        <v>0.4</v>
      </c>
      <c r="J64" s="43">
        <v>0.05</v>
      </c>
      <c r="K64" s="43">
        <v>0.8</v>
      </c>
      <c r="L64" s="43">
        <v>0.4</v>
      </c>
      <c r="M64" s="43">
        <f>(K64+J64)/6</f>
        <v>0.14166666666666669</v>
      </c>
      <c r="N64" s="43">
        <v>0.05</v>
      </c>
      <c r="Q64" s="43" t="s">
        <v>754</v>
      </c>
    </row>
    <row r="65" spans="1:17" s="30" customFormat="1">
      <c r="B65" s="30" t="s">
        <v>21</v>
      </c>
      <c r="D65" s="30" t="s">
        <v>78</v>
      </c>
      <c r="E65" s="30" t="s">
        <v>79</v>
      </c>
      <c r="F65" s="30" t="s">
        <v>64</v>
      </c>
      <c r="H65" s="30">
        <v>30</v>
      </c>
    </row>
    <row r="66" spans="1:17" s="30" customFormat="1">
      <c r="B66" s="30" t="s">
        <v>21</v>
      </c>
      <c r="D66" s="30" t="s">
        <v>80</v>
      </c>
      <c r="E66" s="30" t="s">
        <v>81</v>
      </c>
      <c r="F66" s="30" t="s">
        <v>62</v>
      </c>
      <c r="H66" s="30" t="s">
        <v>82</v>
      </c>
      <c r="I66" s="30" t="s">
        <v>84</v>
      </c>
    </row>
    <row r="67" spans="1:17" s="49" customFormat="1">
      <c r="A67" s="49" t="b">
        <v>1</v>
      </c>
      <c r="B67" s="49" t="s">
        <v>755</v>
      </c>
      <c r="C67" s="49" t="s">
        <v>76</v>
      </c>
      <c r="D67" s="49" t="s">
        <v>76</v>
      </c>
      <c r="E67" s="49" t="s">
        <v>68</v>
      </c>
    </row>
    <row r="68" spans="1:17" s="43" customFormat="1">
      <c r="B68" s="43" t="s">
        <v>22</v>
      </c>
      <c r="D68" s="43" t="s">
        <v>756</v>
      </c>
      <c r="E68" s="43" t="s">
        <v>77</v>
      </c>
      <c r="F68" s="43" t="s">
        <v>64</v>
      </c>
      <c r="H68" s="43">
        <v>0.4</v>
      </c>
      <c r="J68" s="43">
        <v>0.05</v>
      </c>
      <c r="K68" s="43">
        <v>0.8</v>
      </c>
      <c r="L68" s="43">
        <v>0.4</v>
      </c>
      <c r="M68" s="43">
        <f>(K68+J68)/6</f>
        <v>0.14166666666666669</v>
      </c>
      <c r="N68" s="43">
        <v>0.05</v>
      </c>
      <c r="Q68" s="43" t="s">
        <v>754</v>
      </c>
    </row>
    <row r="69" spans="1:17" s="30" customFormat="1">
      <c r="B69" s="30" t="s">
        <v>21</v>
      </c>
      <c r="D69" s="30" t="s">
        <v>78</v>
      </c>
      <c r="E69" s="30" t="s">
        <v>79</v>
      </c>
      <c r="F69" s="30" t="s">
        <v>64</v>
      </c>
      <c r="H69" s="30">
        <v>30</v>
      </c>
    </row>
    <row r="70" spans="1:17" s="30" customFormat="1">
      <c r="B70" s="30" t="s">
        <v>21</v>
      </c>
      <c r="D70" s="30" t="s">
        <v>80</v>
      </c>
      <c r="E70" s="30" t="s">
        <v>81</v>
      </c>
      <c r="F70" s="30" t="s">
        <v>62</v>
      </c>
      <c r="H70" s="30" t="s">
        <v>669</v>
      </c>
      <c r="I70" s="30" t="s">
        <v>84</v>
      </c>
    </row>
    <row r="71" spans="1:17" s="49" customFormat="1">
      <c r="A71" s="49" t="b">
        <v>1</v>
      </c>
      <c r="B71" s="49" t="s">
        <v>757</v>
      </c>
      <c r="C71" s="49" t="s">
        <v>76</v>
      </c>
      <c r="D71" s="49" t="s">
        <v>76</v>
      </c>
      <c r="E71" s="49" t="s">
        <v>68</v>
      </c>
    </row>
    <row r="72" spans="1:17" s="43" customFormat="1">
      <c r="B72" s="43" t="s">
        <v>22</v>
      </c>
      <c r="D72" s="43" t="s">
        <v>758</v>
      </c>
      <c r="E72" s="43" t="s">
        <v>77</v>
      </c>
      <c r="F72" s="43" t="s">
        <v>64</v>
      </c>
      <c r="H72" s="43">
        <v>0.4</v>
      </c>
      <c r="J72" s="43">
        <v>0.05</v>
      </c>
      <c r="K72" s="43">
        <v>0.8</v>
      </c>
      <c r="L72" s="43">
        <v>0.4</v>
      </c>
      <c r="M72" s="43">
        <f>(K72+J72)/6</f>
        <v>0.14166666666666669</v>
      </c>
      <c r="N72" s="43">
        <v>0.05</v>
      </c>
      <c r="Q72" s="43" t="s">
        <v>754</v>
      </c>
    </row>
    <row r="73" spans="1:17" s="30" customFormat="1">
      <c r="B73" s="30" t="s">
        <v>21</v>
      </c>
      <c r="D73" s="30" t="s">
        <v>78</v>
      </c>
      <c r="E73" s="30" t="s">
        <v>79</v>
      </c>
      <c r="F73" s="30" t="s">
        <v>64</v>
      </c>
      <c r="H73" s="30">
        <v>30</v>
      </c>
    </row>
    <row r="74" spans="1:17" s="30" customFormat="1">
      <c r="B74" s="30" t="s">
        <v>21</v>
      </c>
      <c r="D74" s="30" t="s">
        <v>80</v>
      </c>
      <c r="E74" s="30" t="s">
        <v>81</v>
      </c>
      <c r="F74" s="30" t="s">
        <v>62</v>
      </c>
      <c r="H74" s="30" t="s">
        <v>670</v>
      </c>
      <c r="I74" s="30" t="s">
        <v>84</v>
      </c>
    </row>
    <row r="75" spans="1:17" s="49" customFormat="1">
      <c r="A75" s="49" t="b">
        <v>1</v>
      </c>
      <c r="B75" s="49" t="s">
        <v>69</v>
      </c>
      <c r="C75" s="49" t="s">
        <v>69</v>
      </c>
      <c r="D75" s="49" t="s">
        <v>69</v>
      </c>
      <c r="E75" s="49" t="s">
        <v>68</v>
      </c>
    </row>
    <row r="76" spans="1:17" s="30" customFormat="1">
      <c r="B76" s="30" t="s">
        <v>21</v>
      </c>
      <c r="D76" s="30" t="s">
        <v>44</v>
      </c>
      <c r="E76" s="30" t="s">
        <v>45</v>
      </c>
      <c r="F76" s="30" t="s">
        <v>62</v>
      </c>
      <c r="H76" s="30" t="s">
        <v>66</v>
      </c>
      <c r="I76" s="30" t="s">
        <v>83</v>
      </c>
      <c r="O76" s="31"/>
    </row>
    <row r="77" spans="1:17" s="43" customFormat="1">
      <c r="B77" s="43" t="s">
        <v>22</v>
      </c>
      <c r="D77" s="44" t="s">
        <v>824</v>
      </c>
      <c r="E77" s="43" t="s">
        <v>70</v>
      </c>
      <c r="F77" s="43" t="s">
        <v>64</v>
      </c>
      <c r="H77" s="43">
        <v>0</v>
      </c>
      <c r="J77" s="45">
        <v>-100</v>
      </c>
      <c r="K77" s="45">
        <v>100</v>
      </c>
      <c r="L77" s="45">
        <v>0</v>
      </c>
      <c r="M77" s="45">
        <f>(K77-J77)/6</f>
        <v>33.333333333333336</v>
      </c>
      <c r="N77" s="45">
        <v>2.5</v>
      </c>
      <c r="Q77" s="43" t="s">
        <v>754</v>
      </c>
    </row>
    <row r="78" spans="1:17" s="30" customFormat="1">
      <c r="B78" s="30" t="s">
        <v>21</v>
      </c>
      <c r="D78" s="30" t="s">
        <v>816</v>
      </c>
      <c r="E78" s="30" t="s">
        <v>817</v>
      </c>
      <c r="F78" s="30" t="s">
        <v>64</v>
      </c>
      <c r="H78" s="30">
        <v>1</v>
      </c>
    </row>
    <row r="79" spans="1:17" s="43" customFormat="1">
      <c r="B79" s="43" t="s">
        <v>22</v>
      </c>
      <c r="D79" s="44" t="s">
        <v>819</v>
      </c>
      <c r="E79" s="43" t="s">
        <v>818</v>
      </c>
      <c r="F79" s="43" t="s">
        <v>64</v>
      </c>
      <c r="H79" s="43">
        <v>0</v>
      </c>
      <c r="J79" s="45">
        <v>0</v>
      </c>
      <c r="K79" s="45">
        <v>0.1</v>
      </c>
      <c r="L79" s="45">
        <v>0</v>
      </c>
      <c r="M79" s="45">
        <f>(K79-J79)/6</f>
        <v>1.6666666666666666E-2</v>
      </c>
      <c r="N79" s="45">
        <v>0.01</v>
      </c>
      <c r="Q79" s="43" t="s">
        <v>754</v>
      </c>
    </row>
    <row r="80" spans="1:17" s="30" customFormat="1">
      <c r="B80" s="30" t="s">
        <v>21</v>
      </c>
      <c r="D80" s="30" t="s">
        <v>821</v>
      </c>
      <c r="E80" s="30" t="s">
        <v>820</v>
      </c>
      <c r="F80" s="30" t="s">
        <v>64</v>
      </c>
      <c r="H80" s="30">
        <v>0</v>
      </c>
    </row>
    <row r="81" spans="1:17" s="30" customFormat="1">
      <c r="B81" s="30" t="s">
        <v>21</v>
      </c>
      <c r="D81" s="30" t="s">
        <v>823</v>
      </c>
      <c r="E81" s="30" t="s">
        <v>822</v>
      </c>
      <c r="F81" s="30" t="s">
        <v>64</v>
      </c>
      <c r="H81" s="30">
        <v>0</v>
      </c>
    </row>
    <row r="82" spans="1:17" s="30" customFormat="1">
      <c r="B82" s="30" t="s">
        <v>21</v>
      </c>
      <c r="D82" s="30" t="s">
        <v>71</v>
      </c>
      <c r="E82" s="30" t="s">
        <v>48</v>
      </c>
      <c r="F82" s="30" t="s">
        <v>64</v>
      </c>
      <c r="H82" s="30">
        <v>0</v>
      </c>
    </row>
    <row r="83" spans="1:17" s="30" customFormat="1">
      <c r="B83" s="30" t="s">
        <v>21</v>
      </c>
      <c r="D83" s="30" t="s">
        <v>72</v>
      </c>
      <c r="E83" s="30" t="s">
        <v>58</v>
      </c>
      <c r="F83" s="30" t="s">
        <v>64</v>
      </c>
      <c r="H83" s="30">
        <v>0</v>
      </c>
    </row>
    <row r="84" spans="1:17" s="30" customFormat="1">
      <c r="B84" s="30" t="s">
        <v>21</v>
      </c>
      <c r="D84" s="30" t="s">
        <v>59</v>
      </c>
      <c r="E84" s="30" t="s">
        <v>60</v>
      </c>
      <c r="F84" s="30" t="s">
        <v>65</v>
      </c>
      <c r="H84" s="30">
        <v>1</v>
      </c>
      <c r="O84" s="31"/>
    </row>
    <row r="85" spans="1:17" s="50" customFormat="1">
      <c r="A85" s="50" t="b">
        <v>1</v>
      </c>
      <c r="B85" s="50" t="s">
        <v>67</v>
      </c>
      <c r="C85" s="50" t="s">
        <v>43</v>
      </c>
      <c r="D85" s="50" t="s">
        <v>43</v>
      </c>
      <c r="E85" s="50" t="s">
        <v>68</v>
      </c>
    </row>
    <row r="86" spans="1:17">
      <c r="A86" s="30"/>
      <c r="B86" s="30" t="s">
        <v>21</v>
      </c>
      <c r="C86" s="30"/>
      <c r="D86" s="30" t="s">
        <v>44</v>
      </c>
      <c r="E86" s="30" t="s">
        <v>45</v>
      </c>
      <c r="F86" s="30" t="s">
        <v>62</v>
      </c>
      <c r="G86" s="30"/>
      <c r="H86" s="30" t="s">
        <v>66</v>
      </c>
      <c r="I86" s="30" t="s">
        <v>83</v>
      </c>
      <c r="J86" s="3"/>
      <c r="K86" s="3"/>
      <c r="L86" s="3"/>
      <c r="M86" s="3"/>
      <c r="N86" s="3"/>
      <c r="P86" s="40"/>
    </row>
    <row r="87" spans="1:17" s="43" customFormat="1">
      <c r="B87" s="43" t="s">
        <v>22</v>
      </c>
      <c r="D87" s="43" t="s">
        <v>759</v>
      </c>
      <c r="E87" s="43" t="s">
        <v>46</v>
      </c>
      <c r="F87" s="43" t="s">
        <v>64</v>
      </c>
      <c r="H87" s="43">
        <v>0</v>
      </c>
      <c r="I87" s="46"/>
      <c r="J87" s="45">
        <v>-60</v>
      </c>
      <c r="K87" s="45">
        <v>60</v>
      </c>
      <c r="L87" s="45">
        <v>0</v>
      </c>
      <c r="M87" s="45">
        <f>(K87-J87)/6</f>
        <v>20</v>
      </c>
      <c r="N87" s="45">
        <v>2.5</v>
      </c>
      <c r="P87" s="47"/>
      <c r="Q87" s="43" t="s">
        <v>754</v>
      </c>
    </row>
    <row r="88" spans="1:17">
      <c r="A88" s="30"/>
      <c r="B88" s="30" t="s">
        <v>21</v>
      </c>
      <c r="C88" s="30"/>
      <c r="D88" s="48" t="s">
        <v>47</v>
      </c>
      <c r="E88" s="30" t="s">
        <v>48</v>
      </c>
      <c r="F88" s="30" t="s">
        <v>64</v>
      </c>
      <c r="G88" s="30"/>
      <c r="H88" s="30">
        <v>0</v>
      </c>
      <c r="J88" s="3"/>
      <c r="K88" s="3"/>
      <c r="L88" s="3"/>
      <c r="M88" s="3"/>
      <c r="N88" s="3"/>
      <c r="P88" s="40"/>
    </row>
    <row r="89" spans="1:17">
      <c r="A89" s="30"/>
      <c r="B89" s="30" t="s">
        <v>21</v>
      </c>
      <c r="C89" s="30"/>
      <c r="D89" s="30" t="s">
        <v>49</v>
      </c>
      <c r="E89" s="30" t="s">
        <v>50</v>
      </c>
      <c r="F89" s="30" t="s">
        <v>64</v>
      </c>
      <c r="G89" s="30"/>
      <c r="H89" s="30">
        <v>0</v>
      </c>
      <c r="J89" s="3"/>
      <c r="K89" s="3"/>
      <c r="L89" s="3"/>
      <c r="M89" s="3"/>
      <c r="N89" s="3"/>
      <c r="P89" s="40"/>
    </row>
    <row r="90" spans="1:17">
      <c r="A90" s="30"/>
      <c r="B90" s="30" t="s">
        <v>21</v>
      </c>
      <c r="C90" s="30"/>
      <c r="D90" s="30" t="s">
        <v>51</v>
      </c>
      <c r="E90" s="30" t="s">
        <v>52</v>
      </c>
      <c r="F90" s="30" t="s">
        <v>65</v>
      </c>
      <c r="G90" s="30"/>
      <c r="H90" s="30">
        <v>0</v>
      </c>
      <c r="J90" s="3"/>
      <c r="K90" s="3"/>
      <c r="L90" s="3"/>
      <c r="M90" s="3"/>
      <c r="N90" s="3"/>
      <c r="P90" s="40"/>
    </row>
    <row r="91" spans="1:17">
      <c r="A91" s="30"/>
      <c r="B91" s="30" t="s">
        <v>21</v>
      </c>
      <c r="C91" s="30"/>
      <c r="D91" s="30" t="s">
        <v>53</v>
      </c>
      <c r="E91" s="30" t="s">
        <v>54</v>
      </c>
      <c r="F91" s="30" t="s">
        <v>63</v>
      </c>
      <c r="G91" s="30"/>
      <c r="H91" s="30" t="b">
        <v>1</v>
      </c>
      <c r="J91" s="3"/>
      <c r="K91" s="3"/>
      <c r="L91" s="3"/>
      <c r="M91" s="3"/>
      <c r="N91" s="3"/>
      <c r="P91" s="40"/>
    </row>
    <row r="92" spans="1:17">
      <c r="A92" s="30"/>
      <c r="B92" s="30" t="s">
        <v>21</v>
      </c>
      <c r="C92" s="30"/>
      <c r="D92" s="30" t="s">
        <v>55</v>
      </c>
      <c r="E92" s="30" t="s">
        <v>56</v>
      </c>
      <c r="F92" s="30" t="s">
        <v>65</v>
      </c>
      <c r="G92" s="30"/>
      <c r="H92" s="30">
        <v>15</v>
      </c>
      <c r="J92" s="3"/>
      <c r="K92" s="3"/>
      <c r="L92" s="3"/>
      <c r="M92" s="3"/>
      <c r="N92" s="3"/>
      <c r="P92" s="40"/>
    </row>
    <row r="93" spans="1:17">
      <c r="A93" s="30"/>
      <c r="B93" s="30" t="s">
        <v>21</v>
      </c>
      <c r="C93" s="30"/>
      <c r="D93" s="30" t="s">
        <v>57</v>
      </c>
      <c r="E93" s="30" t="s">
        <v>58</v>
      </c>
      <c r="F93" s="30" t="s">
        <v>64</v>
      </c>
      <c r="G93" s="30"/>
      <c r="H93" s="30">
        <v>0</v>
      </c>
      <c r="J93" s="3"/>
      <c r="K93" s="3"/>
      <c r="L93" s="3"/>
      <c r="M93" s="3"/>
      <c r="N93" s="3"/>
      <c r="P93" s="40"/>
    </row>
    <row r="94" spans="1:17">
      <c r="A94" s="30"/>
      <c r="B94" s="30" t="s">
        <v>21</v>
      </c>
      <c r="C94" s="30"/>
      <c r="D94" s="30" t="s">
        <v>59</v>
      </c>
      <c r="E94" s="30" t="s">
        <v>60</v>
      </c>
      <c r="F94" s="30" t="s">
        <v>65</v>
      </c>
      <c r="G94" s="30"/>
      <c r="H94" s="30">
        <v>1</v>
      </c>
      <c r="J94" s="3"/>
      <c r="K94" s="3"/>
      <c r="L94" s="3"/>
      <c r="M94" s="3"/>
      <c r="N94" s="3"/>
      <c r="P94" s="40"/>
    </row>
    <row r="95" spans="1:17" s="50" customFormat="1">
      <c r="A95" s="50" t="b">
        <v>1</v>
      </c>
      <c r="B95" s="50" t="s">
        <v>327</v>
      </c>
      <c r="C95" s="50" t="s">
        <v>328</v>
      </c>
      <c r="D95" s="50" t="s">
        <v>328</v>
      </c>
      <c r="E95" s="50" t="s">
        <v>68</v>
      </c>
    </row>
    <row r="96" spans="1:17">
      <c r="A96" s="30"/>
      <c r="B96" s="30" t="s">
        <v>21</v>
      </c>
      <c r="C96" s="30"/>
      <c r="D96" s="30" t="s">
        <v>373</v>
      </c>
      <c r="E96" s="30" t="s">
        <v>45</v>
      </c>
      <c r="F96" s="30" t="s">
        <v>62</v>
      </c>
      <c r="G96" s="30"/>
      <c r="H96" s="30" t="s">
        <v>66</v>
      </c>
      <c r="I96" s="30" t="s">
        <v>83</v>
      </c>
      <c r="J96" s="3"/>
      <c r="K96" s="3"/>
      <c r="L96" s="3"/>
      <c r="M96" s="3"/>
      <c r="N96" s="3"/>
      <c r="P96" s="40"/>
    </row>
    <row r="97" spans="1:17" s="43" customFormat="1">
      <c r="B97" s="43" t="s">
        <v>22</v>
      </c>
      <c r="D97" s="43" t="s">
        <v>775</v>
      </c>
      <c r="E97" s="43" t="s">
        <v>330</v>
      </c>
      <c r="F97" s="43" t="s">
        <v>64</v>
      </c>
      <c r="H97" s="43">
        <v>0</v>
      </c>
      <c r="I97" s="46"/>
      <c r="J97" s="45">
        <v>-30</v>
      </c>
      <c r="K97" s="45">
        <v>30</v>
      </c>
      <c r="L97" s="45">
        <v>0</v>
      </c>
      <c r="M97" s="45">
        <f>(K97-J97)/6</f>
        <v>10</v>
      </c>
      <c r="N97" s="45">
        <v>2.5</v>
      </c>
      <c r="Q97" s="43" t="s">
        <v>754</v>
      </c>
    </row>
    <row r="98" spans="1:17" s="50" customFormat="1">
      <c r="A98" s="50" t="b">
        <v>1</v>
      </c>
      <c r="B98" s="50" t="s">
        <v>776</v>
      </c>
      <c r="C98" s="50" t="s">
        <v>777</v>
      </c>
      <c r="D98" s="50" t="s">
        <v>777</v>
      </c>
      <c r="E98" s="50" t="s">
        <v>68</v>
      </c>
    </row>
    <row r="99" spans="1:17" s="43" customFormat="1">
      <c r="B99" s="43" t="s">
        <v>22</v>
      </c>
      <c r="D99" s="43" t="s">
        <v>778</v>
      </c>
      <c r="E99" s="43" t="s">
        <v>258</v>
      </c>
      <c r="F99" s="43" t="s">
        <v>64</v>
      </c>
      <c r="H99" s="43">
        <v>0</v>
      </c>
      <c r="I99" s="46"/>
      <c r="J99" s="45">
        <v>-50</v>
      </c>
      <c r="K99" s="45">
        <v>200</v>
      </c>
      <c r="L99" s="45">
        <v>0</v>
      </c>
      <c r="M99" s="45">
        <f>(K99-J99)/6</f>
        <v>41.666666666666664</v>
      </c>
      <c r="N99" s="45">
        <v>2.5</v>
      </c>
      <c r="Q99" s="43" t="s">
        <v>754</v>
      </c>
    </row>
    <row r="100" spans="1:17" s="50" customFormat="1">
      <c r="A100" s="50" t="b">
        <v>1</v>
      </c>
      <c r="B100" s="50" t="s">
        <v>779</v>
      </c>
      <c r="C100" s="50" t="s">
        <v>780</v>
      </c>
      <c r="D100" s="50" t="s">
        <v>780</v>
      </c>
      <c r="E100" s="50" t="s">
        <v>68</v>
      </c>
    </row>
    <row r="101" spans="1:17" s="43" customFormat="1">
      <c r="B101" s="43" t="s">
        <v>22</v>
      </c>
      <c r="D101" s="43" t="s">
        <v>781</v>
      </c>
      <c r="E101" s="43" t="s">
        <v>258</v>
      </c>
      <c r="F101" s="43" t="s">
        <v>64</v>
      </c>
      <c r="H101" s="43">
        <v>0</v>
      </c>
      <c r="I101" s="46"/>
      <c r="J101" s="45">
        <v>-50</v>
      </c>
      <c r="K101" s="45">
        <v>100</v>
      </c>
      <c r="L101" s="45">
        <v>0</v>
      </c>
      <c r="M101" s="45">
        <f>(K101-J101)/6</f>
        <v>25</v>
      </c>
      <c r="N101" s="45">
        <v>2.5</v>
      </c>
      <c r="Q101" s="43" t="s">
        <v>754</v>
      </c>
    </row>
    <row r="102" spans="1:17" s="50" customFormat="1">
      <c r="A102" s="50" t="b">
        <v>1</v>
      </c>
      <c r="B102" s="50" t="s">
        <v>285</v>
      </c>
      <c r="C102" s="50" t="s">
        <v>286</v>
      </c>
      <c r="D102" s="50" t="s">
        <v>286</v>
      </c>
      <c r="E102" s="50" t="s">
        <v>68</v>
      </c>
    </row>
    <row r="103" spans="1:17" s="30" customFormat="1">
      <c r="B103" s="30" t="s">
        <v>21</v>
      </c>
      <c r="D103" s="30" t="s">
        <v>373</v>
      </c>
      <c r="E103" s="30" t="s">
        <v>45</v>
      </c>
      <c r="F103" s="30" t="s">
        <v>62</v>
      </c>
      <c r="H103" s="30" t="s">
        <v>66</v>
      </c>
      <c r="I103" s="30" t="s">
        <v>83</v>
      </c>
    </row>
    <row r="104" spans="1:17" s="43" customFormat="1">
      <c r="B104" s="43" t="s">
        <v>22</v>
      </c>
      <c r="D104" s="43" t="s">
        <v>782</v>
      </c>
      <c r="E104" s="43" t="s">
        <v>288</v>
      </c>
      <c r="F104" s="43" t="s">
        <v>64</v>
      </c>
      <c r="G104" s="43" t="s">
        <v>783</v>
      </c>
      <c r="H104" s="43">
        <v>0</v>
      </c>
      <c r="I104" s="46"/>
      <c r="J104" s="45">
        <v>-80</v>
      </c>
      <c r="K104" s="45">
        <v>80</v>
      </c>
      <c r="L104" s="45">
        <v>0</v>
      </c>
      <c r="M104" s="45">
        <f>(K104-J104)/6</f>
        <v>26.666666666666668</v>
      </c>
      <c r="N104" s="45">
        <v>2.5</v>
      </c>
      <c r="Q104" s="43" t="s">
        <v>754</v>
      </c>
    </row>
    <row r="105" spans="1:17" s="30" customFormat="1">
      <c r="B105" s="30" t="s">
        <v>21</v>
      </c>
      <c r="D105" s="30" t="s">
        <v>784</v>
      </c>
      <c r="E105" s="30" t="s">
        <v>48</v>
      </c>
      <c r="F105" s="30" t="s">
        <v>64</v>
      </c>
      <c r="G105" s="30" t="s">
        <v>783</v>
      </c>
      <c r="H105" s="30">
        <v>0</v>
      </c>
    </row>
    <row r="106" spans="1:17" s="30" customFormat="1">
      <c r="B106" s="30" t="s">
        <v>21</v>
      </c>
      <c r="D106" s="30" t="s">
        <v>785</v>
      </c>
      <c r="E106" s="30" t="s">
        <v>50</v>
      </c>
      <c r="F106" s="30" t="s">
        <v>64</v>
      </c>
      <c r="G106" s="30" t="s">
        <v>783</v>
      </c>
      <c r="H106" s="30">
        <v>0</v>
      </c>
    </row>
    <row r="107" spans="1:17" s="30" customFormat="1">
      <c r="B107" s="30" t="s">
        <v>21</v>
      </c>
      <c r="D107" s="30" t="s">
        <v>786</v>
      </c>
      <c r="E107" s="30" t="s">
        <v>52</v>
      </c>
      <c r="F107" s="30" t="s">
        <v>65</v>
      </c>
      <c r="G107" s="30" t="s">
        <v>787</v>
      </c>
      <c r="H107" s="30">
        <v>0</v>
      </c>
    </row>
    <row r="108" spans="1:17" s="30" customFormat="1">
      <c r="B108" s="30" t="s">
        <v>21</v>
      </c>
      <c r="D108" s="30" t="s">
        <v>788</v>
      </c>
      <c r="E108" s="30" t="s">
        <v>54</v>
      </c>
      <c r="F108" s="30" t="s">
        <v>63</v>
      </c>
      <c r="H108" s="30" t="b">
        <v>0</v>
      </c>
    </row>
    <row r="109" spans="1:17" s="30" customFormat="1">
      <c r="B109" s="30" t="s">
        <v>21</v>
      </c>
      <c r="D109" s="30" t="s">
        <v>789</v>
      </c>
      <c r="E109" s="30" t="s">
        <v>56</v>
      </c>
      <c r="F109" s="30" t="s">
        <v>65</v>
      </c>
      <c r="G109" s="30" t="s">
        <v>787</v>
      </c>
      <c r="H109" s="30">
        <v>15</v>
      </c>
    </row>
    <row r="110" spans="1:17" s="30" customFormat="1">
      <c r="B110" s="30" t="s">
        <v>21</v>
      </c>
      <c r="D110" s="30" t="s">
        <v>790</v>
      </c>
      <c r="E110" s="30" t="s">
        <v>58</v>
      </c>
      <c r="F110" s="30" t="s">
        <v>64</v>
      </c>
      <c r="G110" s="30" t="s">
        <v>783</v>
      </c>
      <c r="H110" s="30">
        <v>0</v>
      </c>
    </row>
    <row r="111" spans="1:17" s="30" customFormat="1">
      <c r="B111" s="30" t="s">
        <v>21</v>
      </c>
      <c r="D111" s="30" t="s">
        <v>791</v>
      </c>
      <c r="E111" s="30" t="s">
        <v>60</v>
      </c>
      <c r="F111" s="30" t="s">
        <v>65</v>
      </c>
      <c r="G111" s="30" t="s">
        <v>787</v>
      </c>
      <c r="H111" s="30">
        <v>1</v>
      </c>
    </row>
    <row r="112" spans="1:17" s="38" customFormat="1">
      <c r="A112" s="38" t="b">
        <v>1</v>
      </c>
      <c r="B112" s="38" t="s">
        <v>187</v>
      </c>
      <c r="C112" s="38" t="s">
        <v>800</v>
      </c>
      <c r="D112" s="38" t="s">
        <v>800</v>
      </c>
      <c r="E112" s="38" t="s">
        <v>68</v>
      </c>
      <c r="G112" s="39"/>
      <c r="H112" s="39"/>
    </row>
    <row r="113" spans="2:17" s="43" customFormat="1">
      <c r="B113" s="43" t="s">
        <v>22</v>
      </c>
      <c r="D113" s="43" t="s">
        <v>801</v>
      </c>
      <c r="E113" s="43" t="s">
        <v>190</v>
      </c>
      <c r="F113" s="43" t="s">
        <v>64</v>
      </c>
      <c r="G113" s="43" t="s">
        <v>802</v>
      </c>
      <c r="H113" s="43">
        <v>0</v>
      </c>
      <c r="I113" s="46"/>
      <c r="J113" s="45">
        <v>-2</v>
      </c>
      <c r="K113" s="45">
        <v>2</v>
      </c>
      <c r="L113" s="45">
        <v>0</v>
      </c>
      <c r="M113" s="45">
        <f>(K113-J113)/6</f>
        <v>0.66666666666666663</v>
      </c>
      <c r="N113" s="45">
        <v>1</v>
      </c>
      <c r="Q113" s="43" t="s">
        <v>754</v>
      </c>
    </row>
    <row r="114" spans="2:17" s="43" customFormat="1">
      <c r="B114" s="43" t="s">
        <v>22</v>
      </c>
      <c r="D114" s="43" t="s">
        <v>803</v>
      </c>
      <c r="E114" s="43" t="s">
        <v>192</v>
      </c>
      <c r="F114" s="43" t="s">
        <v>64</v>
      </c>
      <c r="G114" s="43" t="s">
        <v>802</v>
      </c>
      <c r="H114" s="43">
        <v>0</v>
      </c>
      <c r="I114" s="46"/>
      <c r="J114" s="45">
        <v>-2</v>
      </c>
      <c r="K114" s="45">
        <v>2</v>
      </c>
      <c r="L114" s="45">
        <v>0</v>
      </c>
      <c r="M114" s="45">
        <f>(K114-J114)/6</f>
        <v>0.66666666666666663</v>
      </c>
      <c r="N114" s="45">
        <v>1</v>
      </c>
      <c r="Q114" s="43" t="s">
        <v>754</v>
      </c>
    </row>
    <row r="115" spans="2:17">
      <c r="B115" s="31" t="s">
        <v>21</v>
      </c>
      <c r="D115" s="31" t="s">
        <v>804</v>
      </c>
      <c r="E115" s="31" t="s">
        <v>194</v>
      </c>
      <c r="F115" s="31" t="s">
        <v>63</v>
      </c>
      <c r="H115" s="31" t="b">
        <v>0</v>
      </c>
      <c r="J115" s="3"/>
      <c r="K115" s="3"/>
      <c r="L115" s="3"/>
      <c r="M115" s="3"/>
      <c r="N115" s="3"/>
    </row>
    <row r="116" spans="2:17">
      <c r="H116" s="31"/>
      <c r="I116" s="31"/>
    </row>
    <row r="117" spans="2:17">
      <c r="H117" s="31"/>
      <c r="I117" s="31"/>
    </row>
    <row r="118" spans="2:17">
      <c r="H118" s="31"/>
      <c r="I118" s="31"/>
    </row>
    <row r="119" spans="2:17">
      <c r="H119" s="31"/>
      <c r="I119" s="31"/>
    </row>
    <row r="120" spans="2:17">
      <c r="H120" s="31"/>
      <c r="I120" s="31"/>
    </row>
    <row r="121" spans="2:17">
      <c r="H121" s="31"/>
      <c r="I121" s="31"/>
    </row>
    <row r="122" spans="2:17">
      <c r="H122" s="31"/>
      <c r="I122" s="31"/>
    </row>
    <row r="123" spans="2:17">
      <c r="H123" s="31"/>
      <c r="I123" s="31"/>
    </row>
    <row r="124" spans="2:17">
      <c r="H124" s="31"/>
      <c r="I124" s="31"/>
    </row>
    <row r="125" spans="2:17">
      <c r="H125" s="31"/>
      <c r="I125" s="31"/>
    </row>
    <row r="126" spans="2:17">
      <c r="H126" s="31"/>
      <c r="I126" s="31"/>
    </row>
    <row r="127" spans="2:17">
      <c r="H127" s="31"/>
      <c r="I127" s="31"/>
    </row>
    <row r="128" spans="2:17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  <row r="224" spans="8:9">
      <c r="H224" s="31"/>
      <c r="I224" s="31"/>
    </row>
    <row r="225" spans="8:9">
      <c r="H225" s="31"/>
      <c r="I225" s="31"/>
    </row>
    <row r="226" spans="8:9">
      <c r="H226" s="31"/>
      <c r="I226" s="31"/>
    </row>
    <row r="227" spans="8:9">
      <c r="H227" s="31"/>
      <c r="I227" s="31"/>
    </row>
    <row r="228" spans="8:9">
      <c r="H228" s="31"/>
      <c r="I228" s="31"/>
    </row>
    <row r="229" spans="8:9">
      <c r="H229" s="31"/>
      <c r="I229" s="31"/>
    </row>
    <row r="230" spans="8:9">
      <c r="H230" s="31"/>
      <c r="I230" s="31"/>
    </row>
    <row r="231" spans="8:9">
      <c r="H231" s="31"/>
      <c r="I231" s="31"/>
    </row>
  </sheetData>
  <autoFilter ref="A2:Z158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90" zoomScaleNormal="90" zoomScalePageLayoutView="90" workbookViewId="0">
      <pane ySplit="3" topLeftCell="A4" activePane="bottomLeft" state="frozen"/>
      <selection pane="bottomLeft" activeCell="C14" sqref="C14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5"/>
      <c r="B1" s="5"/>
      <c r="C1" s="5"/>
      <c r="D1" s="7" t="s">
        <v>467</v>
      </c>
      <c r="E1" s="7"/>
      <c r="F1" s="7"/>
      <c r="G1" s="7"/>
      <c r="H1" s="5"/>
      <c r="I1" s="5"/>
      <c r="J1" s="5"/>
      <c r="K1" s="5"/>
    </row>
    <row r="2" spans="1:12" s="8" customFormat="1" ht="15">
      <c r="A2" s="8" t="s">
        <v>459</v>
      </c>
      <c r="B2" s="14" t="s">
        <v>637</v>
      </c>
      <c r="C2" s="8" t="s">
        <v>460</v>
      </c>
      <c r="D2" s="8" t="s">
        <v>7</v>
      </c>
      <c r="E2" s="8" t="s">
        <v>11</v>
      </c>
      <c r="F2" s="8" t="s">
        <v>622</v>
      </c>
      <c r="G2" s="8" t="s">
        <v>623</v>
      </c>
      <c r="H2" s="8" t="s">
        <v>624</v>
      </c>
      <c r="I2" s="8" t="s">
        <v>625</v>
      </c>
      <c r="J2" s="8" t="s">
        <v>626</v>
      </c>
      <c r="K2" s="8" t="s">
        <v>627</v>
      </c>
    </row>
    <row r="3" spans="1:12" s="14" customFormat="1" ht="30">
      <c r="A3" s="14" t="s">
        <v>628</v>
      </c>
      <c r="B3" s="14" t="s">
        <v>642</v>
      </c>
      <c r="C3" s="10" t="s">
        <v>631</v>
      </c>
      <c r="D3" s="10"/>
      <c r="E3" s="10" t="s">
        <v>629</v>
      </c>
      <c r="F3" s="10" t="s">
        <v>461</v>
      </c>
      <c r="G3" s="10" t="s">
        <v>461</v>
      </c>
      <c r="H3" s="10" t="s">
        <v>461</v>
      </c>
      <c r="I3" s="10" t="s">
        <v>619</v>
      </c>
      <c r="J3" s="15" t="s">
        <v>619</v>
      </c>
      <c r="K3" s="10" t="s">
        <v>630</v>
      </c>
      <c r="L3" s="14" t="s">
        <v>643</v>
      </c>
    </row>
    <row r="4" spans="1:12">
      <c r="A4" s="30" t="s">
        <v>644</v>
      </c>
      <c r="B4" s="30" t="s">
        <v>638</v>
      </c>
      <c r="C4" s="30" t="s">
        <v>634</v>
      </c>
      <c r="D4" s="30" t="s">
        <v>468</v>
      </c>
      <c r="E4" s="30" t="s">
        <v>64</v>
      </c>
      <c r="F4" s="30" t="b">
        <v>1</v>
      </c>
      <c r="G4" s="30" t="b">
        <v>1</v>
      </c>
      <c r="H4" s="30" t="b">
        <v>0</v>
      </c>
      <c r="I4" s="30"/>
      <c r="J4" s="30"/>
      <c r="K4" s="30"/>
    </row>
    <row r="5" spans="1:12">
      <c r="A5" s="30" t="s">
        <v>645</v>
      </c>
      <c r="B5" s="30" t="s">
        <v>639</v>
      </c>
      <c r="C5" s="30" t="s">
        <v>635</v>
      </c>
      <c r="D5" s="30" t="s">
        <v>468</v>
      </c>
      <c r="E5" s="30" t="s">
        <v>64</v>
      </c>
      <c r="F5" s="30" t="b">
        <v>0</v>
      </c>
      <c r="G5" s="30" t="b">
        <v>1</v>
      </c>
      <c r="H5" s="30" t="b">
        <v>0</v>
      </c>
      <c r="I5" s="30"/>
      <c r="J5" s="30"/>
      <c r="K5" s="30"/>
      <c r="L5" s="30"/>
    </row>
    <row r="6" spans="1:12">
      <c r="A6" s="30" t="s">
        <v>646</v>
      </c>
      <c r="B6" s="30" t="s">
        <v>641</v>
      </c>
      <c r="C6" s="30" t="s">
        <v>632</v>
      </c>
      <c r="D6" s="30" t="s">
        <v>468</v>
      </c>
      <c r="E6" s="30" t="s">
        <v>64</v>
      </c>
      <c r="F6" s="30" t="b">
        <v>1</v>
      </c>
      <c r="G6" s="30" t="b">
        <v>1</v>
      </c>
      <c r="H6" s="30" t="b">
        <v>0</v>
      </c>
      <c r="I6" s="32"/>
      <c r="J6" s="30"/>
      <c r="K6" s="30"/>
    </row>
    <row r="7" spans="1:12">
      <c r="A7" s="30" t="s">
        <v>647</v>
      </c>
      <c r="B7" s="30" t="s">
        <v>640</v>
      </c>
      <c r="C7" s="30" t="s">
        <v>633</v>
      </c>
      <c r="D7" s="30" t="s">
        <v>468</v>
      </c>
      <c r="E7" s="30" t="s">
        <v>64</v>
      </c>
      <c r="F7" s="30" t="b">
        <v>1</v>
      </c>
      <c r="G7" s="30" t="b">
        <v>1</v>
      </c>
      <c r="H7" s="30" t="b">
        <v>0</v>
      </c>
      <c r="I7" s="32"/>
      <c r="J7" s="30"/>
      <c r="K7" s="30"/>
    </row>
    <row r="8" spans="1:12">
      <c r="A8" s="30" t="s">
        <v>828</v>
      </c>
      <c r="B8" s="30"/>
      <c r="C8" s="30" t="s">
        <v>829</v>
      </c>
      <c r="D8" s="30" t="s">
        <v>468</v>
      </c>
      <c r="E8" s="30" t="s">
        <v>64</v>
      </c>
      <c r="F8" s="30" t="b">
        <v>0</v>
      </c>
      <c r="G8" s="30" t="b">
        <v>1</v>
      </c>
      <c r="H8" s="30" t="b">
        <v>0</v>
      </c>
      <c r="I8" s="30"/>
      <c r="J8" s="30"/>
      <c r="K8" s="30"/>
      <c r="L8" s="30"/>
    </row>
    <row r="9" spans="1:12">
      <c r="A9" s="30" t="s">
        <v>830</v>
      </c>
      <c r="B9" s="30"/>
      <c r="C9" s="30" t="s">
        <v>831</v>
      </c>
      <c r="D9" s="30" t="s">
        <v>468</v>
      </c>
      <c r="E9" s="30" t="s">
        <v>64</v>
      </c>
      <c r="F9" s="30" t="b">
        <v>0</v>
      </c>
      <c r="G9" s="30" t="b">
        <v>1</v>
      </c>
      <c r="H9" s="30" t="b">
        <v>0</v>
      </c>
      <c r="I9" s="30"/>
      <c r="J9" s="30"/>
      <c r="K9" s="30"/>
      <c r="L9" s="30"/>
    </row>
    <row r="10" spans="1:12">
      <c r="A10" s="30" t="s">
        <v>832</v>
      </c>
      <c r="B10" s="30"/>
      <c r="C10" s="30" t="s">
        <v>833</v>
      </c>
      <c r="D10" s="30" t="s">
        <v>468</v>
      </c>
      <c r="E10" s="30" t="s">
        <v>64</v>
      </c>
      <c r="F10" s="30" t="b">
        <v>0</v>
      </c>
      <c r="G10" s="30" t="b">
        <v>1</v>
      </c>
      <c r="H10" s="30" t="b">
        <v>0</v>
      </c>
      <c r="J10" s="30"/>
      <c r="K10" s="30"/>
      <c r="L10" s="30"/>
    </row>
    <row r="11" spans="1:12">
      <c r="A11" s="30" t="s">
        <v>834</v>
      </c>
      <c r="B11" s="30"/>
      <c r="C11" s="30" t="s">
        <v>835</v>
      </c>
      <c r="D11" s="30" t="s">
        <v>468</v>
      </c>
      <c r="E11" s="30" t="s">
        <v>64</v>
      </c>
      <c r="F11" s="30" t="b">
        <v>0</v>
      </c>
      <c r="G11" s="30" t="b">
        <v>1</v>
      </c>
      <c r="H11" s="30" t="b">
        <v>0</v>
      </c>
      <c r="J11" s="30"/>
      <c r="K11" s="30"/>
      <c r="L11" s="30"/>
    </row>
    <row r="12" spans="1:12">
      <c r="A12" s="30" t="s">
        <v>836</v>
      </c>
      <c r="B12" s="30"/>
      <c r="C12" s="30" t="s">
        <v>837</v>
      </c>
      <c r="D12" s="30" t="s">
        <v>468</v>
      </c>
      <c r="E12" s="30" t="s">
        <v>64</v>
      </c>
      <c r="F12" s="30" t="b">
        <v>0</v>
      </c>
      <c r="G12" s="30" t="b">
        <v>1</v>
      </c>
      <c r="H12" s="30" t="b">
        <v>0</v>
      </c>
      <c r="J12" s="30"/>
      <c r="K12" s="30"/>
      <c r="L12" s="30"/>
    </row>
    <row r="13" spans="1:12">
      <c r="A13" s="30" t="s">
        <v>838</v>
      </c>
      <c r="B13" s="30"/>
      <c r="C13" s="30" t="s">
        <v>839</v>
      </c>
      <c r="D13" s="30" t="s">
        <v>468</v>
      </c>
      <c r="E13" s="30" t="s">
        <v>64</v>
      </c>
      <c r="F13" s="30" t="b">
        <v>0</v>
      </c>
      <c r="G13" s="30" t="b">
        <v>1</v>
      </c>
      <c r="H13" s="30" t="b">
        <v>0</v>
      </c>
      <c r="J13" s="30"/>
      <c r="K13" s="30"/>
      <c r="L13" s="30"/>
    </row>
    <row r="14" spans="1:12">
      <c r="A14" s="30" t="s">
        <v>840</v>
      </c>
      <c r="B14" s="30"/>
      <c r="C14" s="30" t="s">
        <v>841</v>
      </c>
      <c r="D14" s="30" t="s">
        <v>468</v>
      </c>
      <c r="E14" s="30" t="s">
        <v>64</v>
      </c>
      <c r="F14" s="30" t="b">
        <v>0</v>
      </c>
      <c r="G14" s="30" t="b">
        <v>1</v>
      </c>
      <c r="H14" s="30" t="b">
        <v>0</v>
      </c>
      <c r="I14" s="30"/>
      <c r="J14" s="30"/>
      <c r="K14" s="30"/>
      <c r="L14" s="30"/>
    </row>
    <row r="15" spans="1:12">
      <c r="A15" s="30" t="s">
        <v>842</v>
      </c>
      <c r="B15" s="30"/>
      <c r="C15" s="30" t="s">
        <v>843</v>
      </c>
      <c r="D15" s="30" t="s">
        <v>468</v>
      </c>
      <c r="E15" s="30" t="s">
        <v>64</v>
      </c>
      <c r="F15" s="30" t="b">
        <v>0</v>
      </c>
      <c r="G15" s="30" t="b">
        <v>1</v>
      </c>
      <c r="H15" s="30" t="b">
        <v>0</v>
      </c>
      <c r="I15" s="30"/>
      <c r="J15" s="30"/>
      <c r="K15" s="30"/>
      <c r="L15" s="30"/>
    </row>
    <row r="16" spans="1:12">
      <c r="A16" s="30" t="s">
        <v>844</v>
      </c>
      <c r="B16" s="30"/>
      <c r="C16" s="30" t="s">
        <v>845</v>
      </c>
      <c r="D16" s="30" t="s">
        <v>468</v>
      </c>
      <c r="E16" s="30" t="s">
        <v>64</v>
      </c>
      <c r="F16" s="30" t="b">
        <v>0</v>
      </c>
      <c r="G16" s="30" t="b">
        <v>1</v>
      </c>
      <c r="H16" s="30" t="b">
        <v>0</v>
      </c>
      <c r="I16" s="30"/>
      <c r="J16" s="30"/>
      <c r="K16" s="30"/>
      <c r="L16" s="30"/>
    </row>
    <row r="17" spans="1:12">
      <c r="A17" s="30" t="s">
        <v>846</v>
      </c>
      <c r="B17" s="30"/>
      <c r="C17" s="30" t="s">
        <v>847</v>
      </c>
      <c r="D17" s="30" t="s">
        <v>468</v>
      </c>
      <c r="E17" s="30" t="s">
        <v>64</v>
      </c>
      <c r="F17" s="30" t="b">
        <v>0</v>
      </c>
      <c r="G17" s="30" t="b">
        <v>1</v>
      </c>
      <c r="H17" s="30" t="b">
        <v>0</v>
      </c>
      <c r="I17" s="30"/>
      <c r="J17" s="30"/>
      <c r="K17" s="30"/>
      <c r="L17" s="30"/>
    </row>
    <row r="18" spans="1:12">
      <c r="A18" s="30" t="s">
        <v>848</v>
      </c>
      <c r="B18" s="30"/>
      <c r="C18" s="30" t="s">
        <v>849</v>
      </c>
      <c r="D18" s="30" t="s">
        <v>468</v>
      </c>
      <c r="E18" s="30" t="s">
        <v>64</v>
      </c>
      <c r="F18" s="30" t="b">
        <v>0</v>
      </c>
      <c r="G18" s="30" t="b">
        <v>1</v>
      </c>
      <c r="H18" s="30" t="b">
        <v>0</v>
      </c>
      <c r="I18" s="30"/>
      <c r="J18" s="30"/>
      <c r="K18" s="30"/>
      <c r="L18" s="30"/>
    </row>
    <row r="19" spans="1:12">
      <c r="A19" s="30" t="s">
        <v>850</v>
      </c>
      <c r="B19" s="30"/>
      <c r="C19" s="30" t="s">
        <v>851</v>
      </c>
      <c r="D19" s="30" t="s">
        <v>468</v>
      </c>
      <c r="E19" s="30" t="s">
        <v>64</v>
      </c>
      <c r="F19" s="30" t="b">
        <v>0</v>
      </c>
      <c r="G19" s="30" t="b">
        <v>1</v>
      </c>
      <c r="H19" s="30" t="b">
        <v>0</v>
      </c>
      <c r="I19" s="30"/>
      <c r="J19" s="30"/>
      <c r="K19" s="30"/>
      <c r="L19" s="30"/>
    </row>
    <row r="20" spans="1:12">
      <c r="A20" s="30" t="s">
        <v>852</v>
      </c>
      <c r="B20" s="30"/>
      <c r="C20" s="30" t="s">
        <v>853</v>
      </c>
      <c r="D20" s="30" t="s">
        <v>468</v>
      </c>
      <c r="E20" s="30" t="s">
        <v>64</v>
      </c>
      <c r="F20" s="30" t="b">
        <v>0</v>
      </c>
      <c r="G20" s="30" t="b">
        <v>1</v>
      </c>
      <c r="H20" s="30" t="b">
        <v>0</v>
      </c>
      <c r="I20" s="30"/>
      <c r="J20" s="30"/>
      <c r="K20" s="30"/>
      <c r="L20" s="30"/>
    </row>
    <row r="21" spans="1:12">
      <c r="A21" s="30" t="s">
        <v>854</v>
      </c>
      <c r="B21" s="30"/>
      <c r="C21" s="30" t="s">
        <v>855</v>
      </c>
      <c r="D21" s="30" t="s">
        <v>468</v>
      </c>
      <c r="E21" s="30" t="s">
        <v>64</v>
      </c>
      <c r="F21" s="30" t="b">
        <v>0</v>
      </c>
      <c r="G21" s="30" t="b">
        <v>1</v>
      </c>
      <c r="H21" s="30" t="b">
        <v>0</v>
      </c>
      <c r="I21" s="30"/>
      <c r="J21" s="30"/>
      <c r="K21" s="30"/>
      <c r="L21" s="30"/>
    </row>
    <row r="22" spans="1:12">
      <c r="A22" s="30" t="s">
        <v>856</v>
      </c>
      <c r="B22" s="30"/>
      <c r="C22" s="30" t="s">
        <v>857</v>
      </c>
      <c r="D22" s="30" t="s">
        <v>858</v>
      </c>
      <c r="E22" s="30" t="s">
        <v>64</v>
      </c>
      <c r="F22" s="53" t="b">
        <v>0</v>
      </c>
      <c r="G22" s="30" t="b">
        <v>1</v>
      </c>
      <c r="H22" s="30" t="b">
        <v>0</v>
      </c>
      <c r="I22" s="30"/>
      <c r="J22" s="30"/>
      <c r="K22" s="30"/>
      <c r="L22" s="30"/>
    </row>
    <row r="23" spans="1:12">
      <c r="A23" s="30" t="s">
        <v>859</v>
      </c>
      <c r="B23" s="30"/>
      <c r="C23" s="30" t="s">
        <v>860</v>
      </c>
      <c r="D23" s="30" t="s">
        <v>858</v>
      </c>
      <c r="E23" s="30" t="s">
        <v>64</v>
      </c>
      <c r="F23" s="53" t="b">
        <v>0</v>
      </c>
      <c r="G23" s="30" t="b">
        <v>1</v>
      </c>
      <c r="H23" s="30" t="b">
        <v>0</v>
      </c>
      <c r="I23" s="30"/>
      <c r="J23" s="30"/>
      <c r="K23" s="30"/>
      <c r="L23" s="30"/>
    </row>
    <row r="24" spans="1:12">
      <c r="A24" s="30" t="s">
        <v>861</v>
      </c>
      <c r="B24" s="30"/>
      <c r="C24" s="30" t="s">
        <v>862</v>
      </c>
      <c r="D24" s="30" t="s">
        <v>858</v>
      </c>
      <c r="E24" s="30" t="s">
        <v>64</v>
      </c>
      <c r="F24" s="53" t="b">
        <v>0</v>
      </c>
      <c r="G24" s="30" t="b">
        <v>1</v>
      </c>
      <c r="H24" s="30" t="b">
        <v>0</v>
      </c>
      <c r="I24" s="30"/>
      <c r="J24" s="30"/>
      <c r="K24" s="30"/>
      <c r="L24" s="30"/>
    </row>
    <row r="25" spans="1:12">
      <c r="A25" s="30" t="s">
        <v>863</v>
      </c>
      <c r="B25" s="30"/>
      <c r="C25" s="30" t="s">
        <v>864</v>
      </c>
      <c r="D25" s="30" t="s">
        <v>865</v>
      </c>
      <c r="E25" s="30" t="s">
        <v>64</v>
      </c>
      <c r="F25" s="30" t="b">
        <v>1</v>
      </c>
      <c r="G25" s="30" t="b">
        <v>1</v>
      </c>
      <c r="H25" s="30" t="b">
        <v>0</v>
      </c>
      <c r="I25" s="30"/>
      <c r="J25" s="30"/>
      <c r="K25" s="30"/>
      <c r="L25" s="30"/>
    </row>
    <row r="26" spans="1:12">
      <c r="A26" s="30" t="s">
        <v>706</v>
      </c>
      <c r="B26" s="30"/>
      <c r="C26" s="30" t="s">
        <v>770</v>
      </c>
      <c r="D26" s="30" t="s">
        <v>707</v>
      </c>
      <c r="E26" s="30" t="s">
        <v>64</v>
      </c>
      <c r="F26" s="30" t="b">
        <v>1</v>
      </c>
      <c r="G26" s="30" t="b">
        <v>1</v>
      </c>
      <c r="H26" s="30" t="b">
        <v>0</v>
      </c>
      <c r="I26" s="30"/>
      <c r="J26" s="30"/>
      <c r="K26" s="30"/>
      <c r="L26" s="30"/>
    </row>
    <row r="27" spans="1:12">
      <c r="A27" s="30" t="s">
        <v>708</v>
      </c>
      <c r="B27" s="30"/>
      <c r="C27" s="30" t="s">
        <v>771</v>
      </c>
      <c r="D27" s="30" t="s">
        <v>709</v>
      </c>
      <c r="E27" s="30" t="s">
        <v>64</v>
      </c>
      <c r="F27" s="30" t="b">
        <v>1</v>
      </c>
      <c r="G27" s="30" t="b">
        <v>1</v>
      </c>
      <c r="H27" s="30" t="b">
        <v>0</v>
      </c>
      <c r="I27" s="30"/>
      <c r="J27" s="30"/>
      <c r="K27" s="30"/>
      <c r="L27" s="30"/>
    </row>
    <row r="28" spans="1:12">
      <c r="A28" s="30" t="s">
        <v>796</v>
      </c>
      <c r="B28" s="30"/>
      <c r="C28" s="30" t="s">
        <v>792</v>
      </c>
      <c r="D28" s="30" t="s">
        <v>783</v>
      </c>
      <c r="E28" s="31" t="s">
        <v>64</v>
      </c>
      <c r="F28" s="30" t="b">
        <v>1</v>
      </c>
      <c r="G28" s="30" t="b">
        <v>1</v>
      </c>
      <c r="H28" s="30" t="b">
        <v>1</v>
      </c>
      <c r="I28" s="31">
        <v>0</v>
      </c>
      <c r="J28" s="30"/>
      <c r="K28" s="30"/>
      <c r="L28" s="30"/>
    </row>
    <row r="29" spans="1:12">
      <c r="A29" s="30" t="s">
        <v>797</v>
      </c>
      <c r="B29" s="30"/>
      <c r="C29" s="30" t="s">
        <v>793</v>
      </c>
      <c r="D29" s="30" t="s">
        <v>783</v>
      </c>
      <c r="E29" s="31" t="s">
        <v>64</v>
      </c>
      <c r="F29" s="30" t="b">
        <v>1</v>
      </c>
      <c r="G29" s="30" t="b">
        <v>1</v>
      </c>
      <c r="H29" s="30" t="b">
        <v>1</v>
      </c>
      <c r="I29" s="31">
        <v>0</v>
      </c>
      <c r="J29" s="30"/>
      <c r="K29" s="30"/>
      <c r="L29" s="30"/>
    </row>
    <row r="30" spans="1:12">
      <c r="A30" s="30" t="s">
        <v>798</v>
      </c>
      <c r="B30" s="30"/>
      <c r="C30" s="30" t="s">
        <v>794</v>
      </c>
      <c r="D30" s="30" t="s">
        <v>783</v>
      </c>
      <c r="E30" s="31" t="s">
        <v>64</v>
      </c>
      <c r="F30" s="30" t="b">
        <v>1</v>
      </c>
      <c r="G30" s="30" t="b">
        <v>1</v>
      </c>
      <c r="H30" s="30" t="b">
        <v>1</v>
      </c>
      <c r="I30" s="31">
        <v>0</v>
      </c>
      <c r="J30" s="30"/>
      <c r="K30" s="30"/>
      <c r="L30" s="30"/>
    </row>
    <row r="31" spans="1:12">
      <c r="A31" s="30" t="s">
        <v>799</v>
      </c>
      <c r="B31" s="30"/>
      <c r="C31" s="30" t="s">
        <v>795</v>
      </c>
      <c r="D31" s="30" t="s">
        <v>783</v>
      </c>
      <c r="E31" s="31" t="s">
        <v>64</v>
      </c>
      <c r="F31" s="30" t="b">
        <v>1</v>
      </c>
      <c r="G31" s="30" t="b">
        <v>1</v>
      </c>
      <c r="H31" s="30" t="b">
        <v>1</v>
      </c>
      <c r="I31" s="31">
        <v>0</v>
      </c>
      <c r="J31" s="30"/>
      <c r="K31" s="30"/>
      <c r="L31" s="30"/>
    </row>
    <row r="32" spans="1:12">
      <c r="A32" s="30"/>
      <c r="B32" s="30"/>
      <c r="C32" s="30"/>
      <c r="D32" s="30"/>
    </row>
    <row r="33" spans="1:4">
      <c r="A33" s="30"/>
      <c r="B33" s="30"/>
      <c r="C33" s="30"/>
      <c r="D33" s="30"/>
    </row>
    <row r="34" spans="1:4">
      <c r="A34" s="30"/>
      <c r="B34" s="30"/>
      <c r="C34" s="30"/>
      <c r="D34" s="30"/>
    </row>
    <row r="35" spans="1:4">
      <c r="A35" s="30"/>
      <c r="B35" s="30"/>
      <c r="C35" s="30"/>
      <c r="D35" s="30"/>
    </row>
    <row r="36" spans="1:4">
      <c r="A36" s="30"/>
      <c r="B36" s="30"/>
      <c r="C36" s="30"/>
      <c r="D36" s="30"/>
    </row>
    <row r="37" spans="1:4">
      <c r="A37" s="30"/>
      <c r="B37" s="30"/>
      <c r="C37" s="30"/>
      <c r="D37" s="30"/>
    </row>
    <row r="38" spans="1:4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681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2014-06-25T16:41:41Z</dcterms:modified>
</cp:coreProperties>
</file>