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0188" yWindow="-216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6" i="2" l="1"/>
  <c r="N28" i="2"/>
  <c r="N102" i="2"/>
  <c r="N101" i="2"/>
  <c r="N79" i="2"/>
  <c r="N78" i="2"/>
  <c r="N67" i="2"/>
  <c r="N56" i="2"/>
  <c r="N97" i="2"/>
  <c r="N93" i="2"/>
  <c r="N90" i="2"/>
  <c r="N89" i="2"/>
  <c r="N46" i="2"/>
  <c r="N3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<sst xmlns="http://schemas.openxmlformats.org/spreadsheetml/2006/main" count="2664" uniqueCount="826">
  <si>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</si>
  <si>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</si>
  <si>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</si>
  <si>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</si>
  <si>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</si>
  <si>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</si>
  <si>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</si>
  <si>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</si>
  <si>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</si>
  <si>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</si>
  <si>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</si>
  <si>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</si>
  <si>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</si>
  <si>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</si>
  <si>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</si>
  <si>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</si>
  <si>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</si>
  <si>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</si>
  <si>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</si>
  <si>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</si>
  <si>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</si>
  <si>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</si>
  <si>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</si>
  <si>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</si>
  <si>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</si>
  <si>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</si>
  <si>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</si>
  <si>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</si>
  <si>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</si>
  <si>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</si>
  <si>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</si>
  <si>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</si>
  <si>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</si>
  <si>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</si>
  <si>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</si>
  <si>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</si>
  <si>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</si>
  <si>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</si>
  <si>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</si>
  <si>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</si>
  <si>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</si>
  <si>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</si>
  <si>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</si>
  <si>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</si>
  <si>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</si>
  <si>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</si>
  <si>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</si>
  <si>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</si>
  <si>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</si>
  <si>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</si>
  <si>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</si>
  <si>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</si>
  <si>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</si>
  <si>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</si>
  <si>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</si>
  <si>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</si>
  <si>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</si>
  <si>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</si>
  <si>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</si>
  <si>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</si>
  <si>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</si>
  <si>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</si>
  <si>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</si>
  <si>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</si>
  <si>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</si>
  <si>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</si>
  <si>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</si>
  <si>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</si>
  <si>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</si>
  <si>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</si>
  <si>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</si>
  <si>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</si>
  <si>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</si>
  <si>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</si>
  <si>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</si>
  <si>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</si>
  <si>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</si>
  <si>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</si>
  <si>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</si>
  <si>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</si>
  <si>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</si>
  <si>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</si>
  <si>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</si>
  <si>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</si>
  <si>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</si>
  <si>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</si>
  <si>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</si>
  <si>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</si>
  <si>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</si>
  <si>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</si>
  <si>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</si>
  <si>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</si>
  <si>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</si>
  <si>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</si>
  <si>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</si>
  <si>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</si>
  <si>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</si>
  <si>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</si>
  <si>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</si>
  <si>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</si>
  <si>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</si>
  <si>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</si>
  <si>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</si>
  <si>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</si>
  <si>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</si>
  <si>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</si>
  <si>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</si>
  <si>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</si>
  <si>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</si>
  <si>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</si>
  <si>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</si>
  <si>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</si>
  <si>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</si>
  <si>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</si>
  <si>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</si>
  <si>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</si>
  <si>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</si>
  <si>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</si>
  <si>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</si>
  <si>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</si>
  <si>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</si>
  <si>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</si>
  <si>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</si>
  <si>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</si>
  <si>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</si>
  <si>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</si>
  <si>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</si>
  <si>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</si>
  <si>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</si>
  <si>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</si>
  <si>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</si>
  <si>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</si>
  <si>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</si>
  <si>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</si>
  <si>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</si>
  <si>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</si>
  <si>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</si>
  <si>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</si>
  <si>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</si>
  <si>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</si>
  <si>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</si>
  <si>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</si>
  <si>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</si>
  <si>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</si>
  <si>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</si>
  <si>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</si>
  <si>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</si>
  <si>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</si>
  <si>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</si>
  <si>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</si>
  <si>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</si>
  <si>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</si>
  <si>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</si>
  <si>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</si>
  <si>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</si>
  <si>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</si>
  <si>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</si>
  <si>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</si>
  <si>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</si>
  <si>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</si>
  <si>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</si>
  <si>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</si>
  <si>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</si>
  <si>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</si>
  <si>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</si>
  <si>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</si>
  <si>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</si>
  <si>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</si>
  <si>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</si>
  <si>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</si>
  <si>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</si>
  <si>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</si>
  <si>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</si>
  <si>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</si>
  <si>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</si>
  <si>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</si>
  <si>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</si>
  <si>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</si>
  <si>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</si>
  <si>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</si>
  <si>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</si>
  <si>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</si>
  <si>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</si>
  <si>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</si>
  <si>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</si>
  <si>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</si>
  <si>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</si>
  <si>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</si>
  <si>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</si>
  <si>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</si>
  <si>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</si>
  <si>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</si>
  <si>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</si>
  <si>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</si>
  <si>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</si>
  <si>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</si>
  <si>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</si>
  <si>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</si>
  <si>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</si>
  <si>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</si>
  <si>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</si>
  <si>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</si>
  <si>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</si>
  <si>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</si>
  <si>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</si>
  <si>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</si>
  <si>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</si>
  <si>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</si>
  <si>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</si>
  <si>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</si>
  <si>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</si>
  <si>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</si>
  <si>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</si>
  <si>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</si>
  <si>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</si>
  <si>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</si>
  <si>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</si>
  <si>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</si>
  <si>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</si>
  <si>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</si>
  <si>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</si>
  <si>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</si>
  <si>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</si>
  <si>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</si>
  <si>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</si>
  <si>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</si>
  <si>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</si>
  <si>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</si>
  <si>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</si>
  <si>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</si>
  <si>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</si>
  <si>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</si>
  <si>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</si>
  <si>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</si>
  <si>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</si>
  <si>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</si>
  <si>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</si>
  <si>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</si>
  <si>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</si>
  <si>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</si>
  <si>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</si>
  <si>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</si>
  <si>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</si>
  <si>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</si>
  <si>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</si>
  <si>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</si>
  <si>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</si>
  <si>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</si>
  <si>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</si>
  <si>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</si>
  <si>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</si>
  <si>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</si>
  <si>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</si>
  <si>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</si>
  <si>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</si>
  <si>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</si>
  <si>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</si>
  <si>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</si>
  <si>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</si>
  <si>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</si>
  <si>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</si>
  <si>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</si>
  <si>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</si>
  <si>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</si>
  <si>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</si>
  <si>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</si>
  <si>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</si>
  <si>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</si>
  <si>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</si>
  <si>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</si>
  <si>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</si>
  <si>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</si>
  <si>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</si>
  <si>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</si>
  <si>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</si>
  <si>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</si>
  <si>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</si>
  <si>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</si>
  <si>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</si>
  <si>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</si>
  <si>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</si>
  <si>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</si>
  <si>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</si>
  <si>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</si>
  <si>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</si>
  <si>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</si>
  <si>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</si>
  <si>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</si>
  <si>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</si>
  <si>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</si>
  <si>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</si>
  <si>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</si>
  <si>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</si>
  <si>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</si>
  <si>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</si>
  <si>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</si>
  <si>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</si>
  <si>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</si>
  <si>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</si>
  <si>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</si>
  <si>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</si>
  <si>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</si>
  <si>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</si>
  <si>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</si>
  <si>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</si>
  <si>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</si>
  <si>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</si>
  <si>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</si>
  <si>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</si>
  <si>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</si>
  <si>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</si>
  <si>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</si>
  <si>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</si>
  <si>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</si>
  <si>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</si>
  <si>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</si>
  <si>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</si>
  <si>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</si>
  <si>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</si>
  <si>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</si>
  <si>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</si>
  <si>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</si>
  <si>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</si>
  <si>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</si>
  <si>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</si>
  <si>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</si>
  <si>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</si>
  <si>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</si>
  <si>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</si>
  <si>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</si>
  <si>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</si>
  <si>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</si>
  <si>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</si>
  <si>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</si>
  <si>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</si>
  <si>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</si>
  <si>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</si>
  <si>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</si>
  <si>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</si>
  <si>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</si>
  <si>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</si>
  <si>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</si>
  <si>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</si>
  <si>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</si>
  <si>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</si>
  <si>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</si>
  <si>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</si>
  <si>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</si>
  <si>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</si>
  <si>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</si>
  <si>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</si>
  <si>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</si>
  <si>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</si>
  <si>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</si>
  <si>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</si>
  <si>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</si>
  <si>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</si>
  <si>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</si>
  <si>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</si>
  <si>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</si>
  <si>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</si>
  <si>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</si>
  <si>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</si>
  <si>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</si>
  <si>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</si>
  <si>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</si>
  <si>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</si>
  <si>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</si>
  <si>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</si>
  <si>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</si>
  <si>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</si>
  <si>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</si>
  <si>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</si>
  <si>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</si>
  <si>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</si>
  <si>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</si>
  <si>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</si>
  <si>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</si>
  <si>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</si>
  <si>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</si>
  <si>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</si>
  <si>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</si>
  <si>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</si>
  <si>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</si>
  <si>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</si>
  <si>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</si>
  <si>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</si>
  <si>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</si>
  <si>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</si>
  <si>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</si>
  <si>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</si>
  <si>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</si>
  <si>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</si>
  <si>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</si>
  <si>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</si>
  <si>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</si>
  <si>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</si>
  <si>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</si>
  <si>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</si>
  <si>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</si>
  <si>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</si>
  <si>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</si>
  <si>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</si>
  <si>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</si>
  <si>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</si>
  <si>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</si>
  <si>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</si>
  <si>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</si>
  <si>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</si>
  <si>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</si>
  <si>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</si>
  <si>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</si>
  <si>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</si>
  <si>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</si>
  <si>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</si>
  <si>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</si>
  <si>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</si>
  <si>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</si>
  <si>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</si>
  <si>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</si>
  <si>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</si>
  <si>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</si>
  <si>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</si>
  <si>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</si>
  <si>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</si>
  <si>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</si>
  <si>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</si>
  <si>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</si>
  <si>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</si>
  <si>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</si>
  <si>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</si>
  <si>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</si>
  <si>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</si>
  <si>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</si>
  <si>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</si>
  <si>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</si>
  <si>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</si>
  <si>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</si>
  <si>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</si>
  <si>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</si>
  <si>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</si>
  <si>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</si>
  <si>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</si>
  <si>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</si>
  <si>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</si>
  <si>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</si>
  <si>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</si>
  <si>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</si>
  <si>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</si>
  <si>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</si>
  <si>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</si>
  <si>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</si>
  <si>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</si>
  <si>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</si>
  <si>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</si>
  <si>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</si>
  <si>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</si>
  <si>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</si>
  <si>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</si>
  <si>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</si>
  <si>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</si>
  <si>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</si>
  <si>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</si>
  <si>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</si>
  <si>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</si>
  <si>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</si>
  <si>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</si>
  <si>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</si>
  <si>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</si>
  <si>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</si>
  <si>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</si>
  <si>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</si>
  <si>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</si>
  <si>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</si>
  <si>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</si>
  <si>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</si>
  <si>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</si>
  <si>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</si>
  <si>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</si>
  <si>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</si>
  <si>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</si>
  <si>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</si>
  <si>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</si>
  <si>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</si>
  <si>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</si>
  <si>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</si>
  <si>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</si>
  <si>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</si>
  <si>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</si>
  <si>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</si>
  <si>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</si>
  <si>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</si>
  <si>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</si>
  <si>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</si>
  <si>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</si>
  <si>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</si>
  <si>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</si>
  <si>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</si>
  <si>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</si>
  <si>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</si>
  <si>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</si>
  <si>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</si>
  <si>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</si>
  <si>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</si>
  <si>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</si>
  <si>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</si>
  <si>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</si>
  <si>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</si>
  <si>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</si>
  <si>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</si>
  <si>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</si>
  <si>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</si>
  <si>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</si>
  <si>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</si>
  <si>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</si>
  <si>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</si>
  <si>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</si>
  <si>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</si>
  <si>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</si>
  <si>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</si>
  <si>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</si>
  <si>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</si>
  <si>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</si>
  <si>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</si>
  <si>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</si>
  <si>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</si>
  <si>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</si>
  <si>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</si>
  <si>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</si>
  <si>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</si>
  <si>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</si>
  <si>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</si>
  <si>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</si>
  <si>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</si>
  <si>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</si>
  <si>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</si>
  <si>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</si>
  <si>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</si>
  <si>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</si>
  <si>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</si>
  <si>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</si>
  <si>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</si>
  <si>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</si>
  <si>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</si>
  <si>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</si>
  <si>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</si>
  <si>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</si>
  <si>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</si>
  <si>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</si>
  <si>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</si>
  <si>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</si>
  <si>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</si>
  <si>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</si>
  <si>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</si>
  <si>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</si>
  <si>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</si>
  <si>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</si>
  <si>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</si>
  <si>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</si>
  <si>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</si>
  <si>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</si>
  <si>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</si>
  <si>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</si>
  <si>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</si>
  <si>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</si>
  <si>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</si>
  <si>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</si>
  <si>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</si>
  <si>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</si>
  <si>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</si>
  <si>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</si>
  <si>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</si>
  <si>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</si>
  <si>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</si>
  <si>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</si>
  <si>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</si>
  <si>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</si>
  <si>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</si>
  <si>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</si>
  <si>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</si>
  <si>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</si>
  <si>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</si>
  <si>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</si>
  <si>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</si>
  <si>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</si>
  <si>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</si>
  <si>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</si>
  <si>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</si>
  <si>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</si>
  <si>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</si>
  <si>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</si>
  <si>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</si>
  <si>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</si>
  <si>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</si>
  <si>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</si>
  <si>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</si>
  <si>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</si>
  <si>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</si>
  <si>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</si>
  <si>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</si>
  <si>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</si>
  <si>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</si>
  <si>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</si>
  <si>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</si>
  <si>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</si>
  <si>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</si>
  <si>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</si>
  <si>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</si>
  <si>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</si>
  <si>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</si>
  <si>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</si>
  <si>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</si>
  <si>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</si>
  <si>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</si>
  <si>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</si>
  <si>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</si>
  <si>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</si>
  <si>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</si>
  <si>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</si>
  <si>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</si>
  <si>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</si>
  <si>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</si>
  <si>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</si>
  <si>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</si>
  <si>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</si>
  <si>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</si>
  <si>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</si>
  <si>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</si>
  <si>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</si>
  <si>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</si>
  <si>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</si>
  <si>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</si>
  <si>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</si>
  <si>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</si>
  <si>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</si>
  <si>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</si>
  <si>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</si>
  <si>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</si>
  <si>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</si>
  <si>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</si>
  <si>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</si>
  <si>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</si>
  <si>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singlerun</t>
  </si>
  <si>
    <t>calibration_data</t>
  </si>
  <si>
    <t>Directory</t>
  </si>
  <si>
    <t>CalibrationReports</t>
  </si>
  <si>
    <t>Calibration Reports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</si>
  <si>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</si>
  <si>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</si>
  <si>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</si>
  <si>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</si>
  <si>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</si>
  <si>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</si>
  <si>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</si>
  <si>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uniform_uncertain</t>
  </si>
  <si>
    <t>Lighting Power Reduction</t>
  </si>
  <si>
    <t>calibration_reports.electric_bill_consumption_modeled</t>
  </si>
  <si>
    <t>calibration_reports.gas_bill_consumption_modeled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</si>
  <si>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</si>
  <si>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</si>
  <si>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</si>
  <si>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</si>
  <si>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</si>
  <si>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</si>
  <si>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</si>
  <si>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</si>
  <si>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</si>
  <si>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</si>
  <si>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</si>
  <si>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</si>
  <si>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</si>
  <si>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</si>
  <si>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</si>
  <si>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</si>
  <si>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</si>
  <si>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</si>
  <si>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</si>
  <si>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</si>
  <si>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</si>
  <si>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</si>
  <si>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</si>
  <si>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</si>
  <si>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</si>
  <si>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</si>
  <si>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</si>
  <si>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</si>
  <si>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</si>
  <si>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</si>
  <si>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</si>
  <si>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</si>
  <si>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</si>
  <si>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</si>
  <si>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</si>
  <si>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</si>
  <si>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</si>
  <si>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</si>
  <si>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</si>
  <si>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</si>
  <si>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</si>
  <si>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</si>
  <si>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</si>
  <si>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</si>
  <si>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</si>
  <si>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</si>
  <si>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</si>
  <si>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</si>
  <si>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</si>
  <si>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</si>
  <si>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</si>
  <si>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</si>
  <si>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Unmet Cooling Hours</t>
  </si>
  <si>
    <t>standard_report.time_setpoint_not_met_during_occupied_cooling</t>
  </si>
  <si>
    <t>hrs</t>
  </si>
  <si>
    <t>Unmet Heating Hours</t>
  </si>
  <si>
    <t>standard_report.time_setpoint_not_met_during_occupied_heating</t>
  </si>
  <si>
    <t>Total Unmet Hours</t>
  </si>
  <si>
    <t>standard_report.time_setpoint_not_met_during_occupied_hours</t>
  </si>
  <si>
    <t>Building Area</t>
  </si>
  <si>
    <t>standard_report.total_building_area</t>
  </si>
  <si>
    <t>m2</t>
  </si>
  <si>
    <t>calibration_reports.electric_bill_rmse</t>
  </si>
  <si>
    <t>calibration_reports.gas_bill_rmse</t>
  </si>
  <si>
    <t>Electric RMSE</t>
  </si>
  <si>
    <t>Gas RMSE</t>
  </si>
  <si>
    <t>Electric CVRMSE</t>
  </si>
  <si>
    <t>calibration_reports.electric_bill_consumption_cvrmse</t>
  </si>
  <si>
    <t>Electric NMBE</t>
  </si>
  <si>
    <t>calibration_reports.electric_bill_consumption_nmbe</t>
  </si>
  <si>
    <t>Gas CVRMSE</t>
  </si>
  <si>
    <t>calibration_reports.gas_bill_consumption_cvrmse</t>
  </si>
  <si>
    <t>Gas NMBE</t>
  </si>
  <si>
    <t>calibration_reports.gas_bill_consumption_nmbe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</si>
  <si>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</si>
  <si>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</si>
  <si>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</si>
  <si>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</si>
  <si>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</si>
  <si>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</si>
  <si>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</si>
  <si>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</si>
  <si>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</si>
  <si>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</si>
  <si>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</si>
  <si>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</si>
  <si>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</si>
  <si>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</si>
  <si>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</si>
  <si>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</si>
  <si>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</si>
  <si>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</si>
  <si>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Server Directory Cleanup</t>
  </si>
  <si>
    <t>ServerDirectoryCleanup</t>
  </si>
  <si>
    <t>../analysis</t>
  </si>
  <si>
    <t>exit_on_guideline14</t>
  </si>
  <si>
    <t>1 is true</t>
  </si>
  <si>
    <t>Electric CVRMSE within limit</t>
  </si>
  <si>
    <t>calibration_reports.electric_bill_cvrmse_within_limit</t>
  </si>
  <si>
    <t>Electric NMBE within limit</t>
  </si>
  <si>
    <t>calibration_reports.electric_bill_nmbe_within_limit</t>
  </si>
  <si>
    <t>Gas CVRMSE within limit</t>
  </si>
  <si>
    <t>calibration_reports.gas_bill_cvrmse_within_limit</t>
  </si>
  <si>
    <t>Gas NMBE within limit</t>
  </si>
  <si>
    <t>calibration_reports.gas_bill_nmbe_within_limit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</si>
  <si>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</si>
  <si>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</si>
  <si>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</si>
  <si>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</si>
  <si>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</si>
  <si>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</si>
  <si>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</si>
  <si>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</si>
  <si>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</si>
  <si>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</si>
  <si>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</si>
  <si>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</si>
  <si>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</si>
  <si>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</si>
  <si>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</si>
  <si>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</si>
  <si>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</si>
  <si>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</si>
  <si>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</si>
  <si>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</si>
  <si>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</si>
  <si>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</si>
  <si>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</si>
  <si>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</si>
  <si>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NG EUI</t>
  </si>
  <si>
    <t>Elec EUI</t>
  </si>
  <si>
    <t>default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</si>
  <si>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</si>
  <si>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</si>
  <si>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</si>
  <si>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</si>
  <si>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name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</si>
  <si>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</si>
  <si>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</si>
  <si>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</si>
  <si>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</si>
  <si>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</si>
  <si>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</si>
  <si>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</si>
  <si>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</si>
  <si>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</si>
  <si>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</si>
  <si>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</si>
  <si>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</si>
  <si>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</si>
  <si>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</si>
  <si>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</si>
  <si>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</si>
  <si>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</si>
  <si>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../../../lib/calibration_data/gas.json</t>
  </si>
  <si>
    <t>Gas Bill</t>
  </si>
  <si>
    <t>Gas</t>
  </si>
  <si>
    <t>tot_therms</t>
  </si>
  <si>
    <t>FALSE</t>
  </si>
  <si>
    <t>AddMonthlyJSONUtilityDataElectric</t>
  </si>
  <si>
    <t>AddMonthlyJSONUtilityDataGas</t>
  </si>
  <si>
    <t>Set RunPeriod</t>
  </si>
  <si>
    <t>set_runperiod</t>
  </si>
  <si>
    <t>spea_nrel</t>
  </si>
  <si>
    <t>cidx</t>
  </si>
  <si>
    <t>midx</t>
  </si>
  <si>
    <t>SEB4 baseboard SPEA2 2013</t>
  </si>
  <si>
    <t>1.13.4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</si>
</sst>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10" fillId="15" borderId="0" xfId="0" applyFont="1" applyFill="1" applyAlignment="1">
      <alignment wrapText="1"/>
    </xf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workbookViewId="0">
      <selection activeCell="C13" sqref="C13"/>
    </sheetView>
  </sheetViews>
  <sheetFormatPr defaultColWidth="10.6640625" defaultRowHeight="14.4" x14ac:dyDescent="0.3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8"/>
      <c r="C1" s="19"/>
      <c r="D1" s="20"/>
      <c r="E1" s="20" t="s">
        <v>5</v>
      </c>
    </row>
    <row r="2" spans="1:5" s="12" customFormat="1" x14ac:dyDescent="0.3">
      <c r="A2" s="11" t="s">
        <v>433</v>
      </c>
      <c r="B2" s="27"/>
      <c r="C2" s="13"/>
      <c r="D2" s="13"/>
      <c r="E2" s="13"/>
    </row>
    <row r="3" spans="1:5" x14ac:dyDescent="0.3">
      <c r="A3" s="1" t="s">
        <v>434</v>
      </c>
      <c r="B3" s="26" t="s">
        <v>783</v>
      </c>
      <c r="E3" s="1" t="s">
        <v>435</v>
      </c>
    </row>
    <row r="4" spans="1:5" ht="28.8" x14ac:dyDescent="0.3">
      <c r="A4" s="1" t="s">
        <v>454</v>
      </c>
      <c r="B4" s="25" t="s">
        <v>794</v>
      </c>
      <c r="E4" s="2" t="s">
        <v>455</v>
      </c>
    </row>
    <row r="5" spans="1:5" ht="72" x14ac:dyDescent="0.3">
      <c r="A5" s="1" t="s">
        <v>467</v>
      </c>
      <c r="B5" s="26" t="s">
        <v>825</v>
      </c>
      <c r="E5" s="2" t="s">
        <v>612</v>
      </c>
    </row>
    <row r="6" spans="1:5" ht="46.2" customHeight="1" x14ac:dyDescent="0.3">
      <c r="A6" s="1" t="s">
        <v>468</v>
      </c>
      <c r="B6" s="25" t="s">
        <v>789</v>
      </c>
      <c r="E6" s="2" t="s">
        <v>470</v>
      </c>
    </row>
    <row r="7" spans="1:5" ht="28.8" x14ac:dyDescent="0.3">
      <c r="A7" s="1" t="s">
        <v>440</v>
      </c>
      <c r="B7" s="25" t="s">
        <v>601</v>
      </c>
      <c r="C7" s="33" t="str">
        <f>VLOOKUP($B7,instance_defs,2,FALSE)&amp;VLOOKUP($B7,instance_defs,4,FALSE)</f>
        <v>16 Cores - Worker Only - Recommended for Worker</v>
      </c>
      <c r="D7" s="33" t="str">
        <f>VLOOKUP($B7,instance_defs,3,FALSE)</f>
        <v>$1.68/hour</v>
      </c>
      <c r="E7" s="1" t="s">
        <v>605</v>
      </c>
    </row>
    <row r="8" spans="1:5" ht="28.8" x14ac:dyDescent="0.3">
      <c r="A8" s="1" t="s">
        <v>441</v>
      </c>
      <c r="B8" s="25" t="s">
        <v>601</v>
      </c>
      <c r="C8" s="33" t="str">
        <f>VLOOKUP($B8,instance_defs,2,FALSE)&amp;VLOOKUP($B8,instance_defs,4,FALSE)</f>
        <v>16 Cores - Worker Only - Recommended for Worker</v>
      </c>
      <c r="D8" s="33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5">
        <v>2</v>
      </c>
      <c r="C9" s="3"/>
      <c r="D9" s="33"/>
      <c r="E9" s="2" t="s">
        <v>604</v>
      </c>
    </row>
    <row r="11" spans="1:5" s="12" customFormat="1" x14ac:dyDescent="0.3">
      <c r="A11" s="11" t="s">
        <v>27</v>
      </c>
      <c r="B11" s="27"/>
      <c r="C11" s="11"/>
      <c r="D11" s="13"/>
      <c r="E11" s="13"/>
    </row>
    <row r="12" spans="1:5" x14ac:dyDescent="0.3">
      <c r="A12" s="1" t="s">
        <v>38</v>
      </c>
      <c r="B12" s="25" t="s">
        <v>824</v>
      </c>
      <c r="E12" s="1" t="s">
        <v>469</v>
      </c>
    </row>
    <row r="13" spans="1:5" x14ac:dyDescent="0.3">
      <c r="A13" s="1" t="s">
        <v>24</v>
      </c>
      <c r="B13" s="25" t="s">
        <v>790</v>
      </c>
      <c r="E13" s="1" t="s">
        <v>652</v>
      </c>
    </row>
    <row r="14" spans="1:5" x14ac:dyDescent="0.3">
      <c r="A14" s="1" t="s">
        <v>25</v>
      </c>
      <c r="B14" s="25" t="s">
        <v>752</v>
      </c>
      <c r="E14" s="31" t="s">
        <v>652</v>
      </c>
    </row>
    <row r="15" spans="1:5" x14ac:dyDescent="0.3">
      <c r="A15" s="1" t="s">
        <v>460</v>
      </c>
      <c r="B15" s="26" t="b">
        <v>1</v>
      </c>
      <c r="E15" s="1" t="s">
        <v>435</v>
      </c>
    </row>
    <row r="16" spans="1:5" ht="28.8" x14ac:dyDescent="0.3">
      <c r="A16" s="1" t="s">
        <v>461</v>
      </c>
      <c r="B16" s="24" t="b">
        <v>1</v>
      </c>
      <c r="E16" s="2" t="s">
        <v>606</v>
      </c>
    </row>
    <row r="17" spans="1:5" x14ac:dyDescent="0.3">
      <c r="A17" s="1" t="s">
        <v>462</v>
      </c>
      <c r="B17" s="26" t="s">
        <v>463</v>
      </c>
      <c r="E17" s="1" t="s">
        <v>435</v>
      </c>
    </row>
    <row r="18" spans="1:5" x14ac:dyDescent="0.3">
      <c r="A18" s="1" t="s">
        <v>464</v>
      </c>
      <c r="B18" s="25" t="s">
        <v>542</v>
      </c>
      <c r="E18" s="1" t="s">
        <v>435</v>
      </c>
    </row>
    <row r="20" spans="1:5" s="2" customFormat="1" ht="57.6" x14ac:dyDescent="0.3">
      <c r="A20" s="11" t="s">
        <v>26</v>
      </c>
      <c r="B20" s="27" t="s">
        <v>607</v>
      </c>
      <c r="C20" s="11"/>
      <c r="D20" s="11"/>
      <c r="E20" s="13" t="s">
        <v>453</v>
      </c>
    </row>
    <row r="21" spans="1:5" x14ac:dyDescent="0.3">
      <c r="A21" s="1" t="s">
        <v>449</v>
      </c>
      <c r="B21" s="25" t="s">
        <v>821</v>
      </c>
    </row>
    <row r="22" spans="1:5" s="31" customFormat="1" x14ac:dyDescent="0.3">
      <c r="B22" s="26"/>
      <c r="D22" s="2"/>
    </row>
    <row r="23" spans="1:5" s="2" customFormat="1" ht="57.6" x14ac:dyDescent="0.3">
      <c r="A23" s="11" t="s">
        <v>448</v>
      </c>
      <c r="B23" s="27" t="s">
        <v>610</v>
      </c>
      <c r="C23" s="11" t="s">
        <v>608</v>
      </c>
      <c r="D23" s="11" t="s">
        <v>609</v>
      </c>
      <c r="E23" s="13" t="s">
        <v>453</v>
      </c>
    </row>
    <row r="24" spans="1:5" s="31" customFormat="1" x14ac:dyDescent="0.3">
      <c r="A24" s="30" t="s">
        <v>4</v>
      </c>
      <c r="B24" s="30">
        <v>92</v>
      </c>
      <c r="C24" s="30" t="s">
        <v>577</v>
      </c>
      <c r="D24" s="35"/>
    </row>
    <row r="25" spans="1:5" s="31" customFormat="1" x14ac:dyDescent="0.3">
      <c r="A25" s="31" t="s">
        <v>562</v>
      </c>
      <c r="B25" s="30">
        <v>15</v>
      </c>
      <c r="C25" s="30" t="s">
        <v>576</v>
      </c>
      <c r="D25" s="35"/>
    </row>
    <row r="26" spans="1:5" s="31" customFormat="1" x14ac:dyDescent="0.3">
      <c r="A26" s="31" t="s">
        <v>563</v>
      </c>
      <c r="B26" s="30">
        <v>0.85</v>
      </c>
      <c r="C26" s="30" t="s">
        <v>582</v>
      </c>
      <c r="D26" s="35"/>
    </row>
    <row r="27" spans="1:5" s="31" customFormat="1" x14ac:dyDescent="0.3">
      <c r="A27" s="31" t="s">
        <v>822</v>
      </c>
      <c r="B27" s="30">
        <v>60</v>
      </c>
      <c r="C27" s="30" t="s">
        <v>584</v>
      </c>
      <c r="D27" s="35"/>
    </row>
    <row r="28" spans="1:5" s="31" customFormat="1" x14ac:dyDescent="0.3">
      <c r="A28" s="31" t="s">
        <v>823</v>
      </c>
      <c r="B28" s="30">
        <v>60</v>
      </c>
      <c r="C28" s="30" t="s">
        <v>585</v>
      </c>
      <c r="D28" s="35"/>
    </row>
    <row r="29" spans="1:5" s="31" customFormat="1" x14ac:dyDescent="0.3">
      <c r="A29" s="31" t="s">
        <v>566</v>
      </c>
      <c r="B29" s="30">
        <v>0.8</v>
      </c>
      <c r="C29" s="30" t="s">
        <v>583</v>
      </c>
      <c r="D29" s="35"/>
    </row>
    <row r="30" spans="1:5" s="31" customFormat="1" x14ac:dyDescent="0.3">
      <c r="A30" s="31" t="s">
        <v>537</v>
      </c>
      <c r="B30" s="31" t="s">
        <v>538</v>
      </c>
      <c r="C30" s="30"/>
      <c r="D30" s="35"/>
    </row>
    <row r="31" spans="1:5" s="31" customFormat="1" x14ac:dyDescent="0.3">
      <c r="A31" s="31" t="s">
        <v>539</v>
      </c>
      <c r="B31" s="31">
        <v>2</v>
      </c>
      <c r="C31" s="30" t="s">
        <v>571</v>
      </c>
      <c r="D31" s="35"/>
    </row>
    <row r="32" spans="1:5" s="31" customFormat="1" x14ac:dyDescent="0.3">
      <c r="A32" s="31" t="s">
        <v>753</v>
      </c>
      <c r="B32" s="30">
        <v>0</v>
      </c>
      <c r="C32" s="34" t="s">
        <v>754</v>
      </c>
      <c r="D32" s="35"/>
    </row>
    <row r="33" spans="1:5" s="31" customFormat="1" x14ac:dyDescent="0.3">
      <c r="A33" s="30"/>
      <c r="B33" s="30"/>
      <c r="C33" s="30"/>
      <c r="D33" s="35"/>
    </row>
    <row r="34" spans="1:5" s="31" customFormat="1" x14ac:dyDescent="0.3">
      <c r="A34" s="30"/>
      <c r="B34" s="30"/>
      <c r="C34" s="30"/>
      <c r="D34" s="35"/>
    </row>
    <row r="35" spans="1:5" s="31" customFormat="1" x14ac:dyDescent="0.3">
      <c r="D35" s="2"/>
    </row>
    <row r="36" spans="1:5" s="2" customFormat="1" ht="43.2" x14ac:dyDescent="0.3">
      <c r="A36" s="11" t="s">
        <v>32</v>
      </c>
      <c r="B36" s="27" t="s">
        <v>651</v>
      </c>
      <c r="C36" s="11" t="s">
        <v>30</v>
      </c>
      <c r="D36" s="11"/>
      <c r="E36" s="13"/>
    </row>
    <row r="37" spans="1:5" x14ac:dyDescent="0.3">
      <c r="A37" s="1" t="s">
        <v>28</v>
      </c>
      <c r="B37" s="25" t="s">
        <v>791</v>
      </c>
    </row>
    <row r="39" spans="1:5" s="2" customFormat="1" ht="28.8" x14ac:dyDescent="0.3">
      <c r="A39" s="11" t="s">
        <v>29</v>
      </c>
      <c r="B39" s="27" t="s">
        <v>451</v>
      </c>
      <c r="C39" s="11" t="s">
        <v>37</v>
      </c>
      <c r="D39" s="11" t="s">
        <v>651</v>
      </c>
      <c r="E39" s="13" t="s">
        <v>447</v>
      </c>
    </row>
    <row r="40" spans="1:5" s="31" customFormat="1" x14ac:dyDescent="0.3">
      <c r="A40" s="31" t="s">
        <v>31</v>
      </c>
      <c r="C40" s="31" t="s">
        <v>641</v>
      </c>
      <c r="D40" s="31" t="s">
        <v>792</v>
      </c>
      <c r="E40" s="2"/>
    </row>
    <row r="42" spans="1:5" s="2" customFormat="1" ht="57.6" x14ac:dyDescent="0.3">
      <c r="A42" s="11" t="s">
        <v>34</v>
      </c>
      <c r="B42" s="27" t="s">
        <v>33</v>
      </c>
      <c r="C42" s="11" t="s">
        <v>653</v>
      </c>
      <c r="D42" s="11"/>
      <c r="E42" s="13" t="s">
        <v>611</v>
      </c>
    </row>
    <row r="43" spans="1:5" x14ac:dyDescent="0.3">
      <c r="A43" s="31" t="s">
        <v>644</v>
      </c>
      <c r="B43" s="26" t="s">
        <v>643</v>
      </c>
      <c r="C43" s="31" t="s">
        <v>793</v>
      </c>
    </row>
    <row r="44" spans="1:5" s="31" customFormat="1" x14ac:dyDescent="0.3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zoomScale="70" zoomScaleNormal="70" zoomScalePageLayoutView="70" workbookViewId="0">
      <pane ySplit="3" topLeftCell="A4" activePane="bottomLeft" state="frozen"/>
      <selection pane="bottomLeft" activeCell="A4" sqref="A4:XFD22"/>
    </sheetView>
  </sheetViews>
  <sheetFormatPr defaultColWidth="11.44140625" defaultRowHeight="14.4" x14ac:dyDescent="0.3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6" width="24.109375" style="31" customWidth="1"/>
    <col min="7" max="7" width="9.6640625" style="31" customWidth="1"/>
    <col min="8" max="8" width="9.33203125" style="31" bestFit="1" customWidth="1"/>
    <col min="9" max="9" width="15.44140625" style="4" customWidth="1"/>
    <col min="10" max="10" width="8.6640625" style="4" customWidth="1"/>
    <col min="11" max="11" width="7.109375" style="31" customWidth="1"/>
    <col min="12" max="12" width="8.109375" style="31" customWidth="1"/>
    <col min="13" max="13" width="6.6640625" style="31" customWidth="1"/>
    <col min="14" max="15" width="7.6640625" style="31" customWidth="1"/>
    <col min="16" max="16" width="11.44140625" style="31"/>
    <col min="17" max="17" width="11.44140625" style="31" customWidth="1"/>
    <col min="18" max="18" width="23" style="31" customWidth="1"/>
    <col min="19" max="19" width="27.6640625" style="31" customWidth="1"/>
    <col min="20" max="20" width="46.109375" style="31" customWidth="1"/>
    <col min="21" max="23" width="11.44140625" style="31"/>
    <col min="24" max="24" width="13.33203125" style="31" bestFit="1" customWidth="1"/>
    <col min="25" max="16384" width="11.44140625" style="31"/>
  </cols>
  <sheetData>
    <row r="1" spans="1:26" ht="18" x14ac:dyDescent="0.35">
      <c r="A1" s="5"/>
      <c r="B1" s="5"/>
      <c r="C1" s="5"/>
      <c r="D1" s="7" t="s">
        <v>39</v>
      </c>
      <c r="E1" s="5"/>
      <c r="F1" s="60"/>
      <c r="G1" s="5"/>
      <c r="H1" s="5"/>
      <c r="I1" s="6"/>
      <c r="J1" s="6"/>
      <c r="K1" s="21" t="s">
        <v>471</v>
      </c>
      <c r="L1" s="22"/>
      <c r="M1" s="22"/>
      <c r="N1" s="22"/>
      <c r="O1" s="22"/>
      <c r="P1" s="36" t="s">
        <v>472</v>
      </c>
      <c r="Q1" s="23"/>
      <c r="R1" s="5"/>
      <c r="S1" s="5"/>
      <c r="T1" s="5"/>
      <c r="U1" s="66" t="s">
        <v>59</v>
      </c>
      <c r="V1" s="66"/>
      <c r="W1" s="66"/>
      <c r="X1" s="66"/>
      <c r="Y1" s="66"/>
      <c r="Z1" s="66"/>
    </row>
    <row r="2" spans="1:26" s="8" customFormat="1" ht="15.6" x14ac:dyDescent="0.3">
      <c r="A2" s="8" t="s">
        <v>3</v>
      </c>
      <c r="B2" s="8" t="s">
        <v>36</v>
      </c>
      <c r="C2" s="8" t="s">
        <v>544</v>
      </c>
      <c r="D2" s="8" t="s">
        <v>543</v>
      </c>
      <c r="F2" s="61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2" t="s">
        <v>784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614</v>
      </c>
      <c r="P3" s="16" t="s">
        <v>473</v>
      </c>
      <c r="Q3" s="16" t="s">
        <v>474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7" customFormat="1" x14ac:dyDescent="0.3">
      <c r="A4" s="37" t="b">
        <v>1</v>
      </c>
      <c r="B4" s="37" t="s">
        <v>817</v>
      </c>
      <c r="C4" s="37" t="s">
        <v>795</v>
      </c>
      <c r="D4" s="37" t="s">
        <v>795</v>
      </c>
      <c r="E4" s="37" t="s">
        <v>66</v>
      </c>
      <c r="H4" s="38"/>
      <c r="I4" s="38"/>
    </row>
    <row r="5" spans="1:26" x14ac:dyDescent="0.3">
      <c r="B5" s="31" t="s">
        <v>21</v>
      </c>
      <c r="D5" s="31" t="s">
        <v>796</v>
      </c>
      <c r="E5" s="31" t="s">
        <v>797</v>
      </c>
      <c r="F5" s="63"/>
      <c r="G5" s="31" t="s">
        <v>732</v>
      </c>
      <c r="I5" s="31" t="s">
        <v>798</v>
      </c>
      <c r="J5" s="31"/>
    </row>
    <row r="6" spans="1:26" x14ac:dyDescent="0.3">
      <c r="B6" s="31" t="s">
        <v>21</v>
      </c>
      <c r="D6" s="31" t="s">
        <v>799</v>
      </c>
      <c r="E6" s="31" t="s">
        <v>164</v>
      </c>
      <c r="F6" s="63"/>
      <c r="G6" s="31" t="s">
        <v>732</v>
      </c>
      <c r="I6" s="31" t="s">
        <v>800</v>
      </c>
      <c r="J6" s="31"/>
    </row>
    <row r="7" spans="1:26" x14ac:dyDescent="0.3">
      <c r="B7" s="31" t="s">
        <v>21</v>
      </c>
      <c r="D7" s="31" t="s">
        <v>801</v>
      </c>
      <c r="E7" s="31" t="s">
        <v>802</v>
      </c>
      <c r="F7" s="63"/>
      <c r="G7" s="31" t="s">
        <v>732</v>
      </c>
      <c r="I7" s="31" t="s">
        <v>803</v>
      </c>
      <c r="J7" s="31"/>
    </row>
    <row r="8" spans="1:26" x14ac:dyDescent="0.3">
      <c r="B8" s="31" t="s">
        <v>21</v>
      </c>
      <c r="D8" s="31" t="s">
        <v>804</v>
      </c>
      <c r="E8" s="31" t="s">
        <v>805</v>
      </c>
      <c r="F8" s="63"/>
      <c r="G8" s="31" t="s">
        <v>732</v>
      </c>
      <c r="I8" s="31" t="s">
        <v>648</v>
      </c>
      <c r="J8" s="31"/>
    </row>
    <row r="9" spans="1:26" x14ac:dyDescent="0.3">
      <c r="B9" s="31" t="s">
        <v>21</v>
      </c>
      <c r="D9" s="31" t="s">
        <v>806</v>
      </c>
      <c r="E9" s="31" t="s">
        <v>807</v>
      </c>
      <c r="F9" s="63"/>
      <c r="G9" s="31" t="s">
        <v>732</v>
      </c>
      <c r="I9" s="31" t="s">
        <v>808</v>
      </c>
      <c r="J9" s="31"/>
    </row>
    <row r="10" spans="1:26" x14ac:dyDescent="0.3">
      <c r="B10" s="31" t="s">
        <v>21</v>
      </c>
      <c r="D10" s="31" t="s">
        <v>733</v>
      </c>
      <c r="E10" s="31" t="s">
        <v>734</v>
      </c>
      <c r="F10" s="63"/>
      <c r="G10" s="31" t="s">
        <v>732</v>
      </c>
      <c r="I10" s="48" t="s">
        <v>767</v>
      </c>
      <c r="J10" s="31"/>
    </row>
    <row r="11" spans="1:26" x14ac:dyDescent="0.3">
      <c r="B11" s="31" t="s">
        <v>21</v>
      </c>
      <c r="D11" s="31" t="s">
        <v>735</v>
      </c>
      <c r="E11" s="31" t="s">
        <v>736</v>
      </c>
      <c r="F11" s="63"/>
      <c r="G11" s="31" t="s">
        <v>732</v>
      </c>
      <c r="I11" s="48" t="s">
        <v>768</v>
      </c>
      <c r="J11" s="31"/>
    </row>
    <row r="12" spans="1:26" x14ac:dyDescent="0.3">
      <c r="B12" s="31" t="s">
        <v>21</v>
      </c>
      <c r="D12" s="31" t="s">
        <v>809</v>
      </c>
      <c r="E12" s="31" t="s">
        <v>810</v>
      </c>
      <c r="F12" s="63"/>
      <c r="G12" s="31" t="s">
        <v>61</v>
      </c>
      <c r="I12" s="48" t="s">
        <v>811</v>
      </c>
      <c r="J12" s="31"/>
    </row>
    <row r="13" spans="1:26" x14ac:dyDescent="0.3">
      <c r="B13" s="31" t="s">
        <v>21</v>
      </c>
      <c r="D13" s="31" t="s">
        <v>819</v>
      </c>
      <c r="E13" s="31" t="s">
        <v>820</v>
      </c>
      <c r="F13" s="63"/>
      <c r="G13" s="31" t="s">
        <v>61</v>
      </c>
      <c r="I13" s="48" t="s">
        <v>811</v>
      </c>
      <c r="J13" s="31"/>
    </row>
    <row r="14" spans="1:26" s="37" customFormat="1" x14ac:dyDescent="0.3">
      <c r="A14" s="37" t="b">
        <v>1</v>
      </c>
      <c r="B14" s="37" t="s">
        <v>818</v>
      </c>
      <c r="C14" s="37" t="s">
        <v>795</v>
      </c>
      <c r="D14" s="37" t="s">
        <v>795</v>
      </c>
      <c r="E14" s="37" t="s">
        <v>66</v>
      </c>
      <c r="H14" s="38"/>
      <c r="I14" s="38"/>
    </row>
    <row r="15" spans="1:26" x14ac:dyDescent="0.3">
      <c r="B15" s="31" t="s">
        <v>21</v>
      </c>
      <c r="D15" s="31" t="s">
        <v>796</v>
      </c>
      <c r="E15" s="31" t="s">
        <v>797</v>
      </c>
      <c r="F15" s="63"/>
      <c r="G15" s="31" t="s">
        <v>732</v>
      </c>
      <c r="I15" s="31" t="s">
        <v>812</v>
      </c>
      <c r="J15" s="31"/>
    </row>
    <row r="16" spans="1:26" x14ac:dyDescent="0.3">
      <c r="B16" s="31" t="s">
        <v>21</v>
      </c>
      <c r="D16" s="31" t="s">
        <v>799</v>
      </c>
      <c r="E16" s="31" t="s">
        <v>164</v>
      </c>
      <c r="F16" s="63"/>
      <c r="G16" s="31" t="s">
        <v>732</v>
      </c>
      <c r="I16" s="31" t="s">
        <v>813</v>
      </c>
      <c r="J16" s="31"/>
    </row>
    <row r="17" spans="1:18" x14ac:dyDescent="0.3">
      <c r="B17" s="31" t="s">
        <v>21</v>
      </c>
      <c r="D17" s="31" t="s">
        <v>801</v>
      </c>
      <c r="E17" s="31" t="s">
        <v>802</v>
      </c>
      <c r="F17" s="63"/>
      <c r="G17" s="31" t="s">
        <v>732</v>
      </c>
      <c r="I17" s="31" t="s">
        <v>814</v>
      </c>
      <c r="J17" s="31"/>
    </row>
    <row r="18" spans="1:18" x14ac:dyDescent="0.3">
      <c r="B18" s="31" t="s">
        <v>21</v>
      </c>
      <c r="D18" s="31" t="s">
        <v>804</v>
      </c>
      <c r="E18" s="31" t="s">
        <v>805</v>
      </c>
      <c r="F18" s="63"/>
      <c r="G18" s="31" t="s">
        <v>732</v>
      </c>
      <c r="I18" s="31" t="s">
        <v>650</v>
      </c>
      <c r="J18" s="31"/>
    </row>
    <row r="19" spans="1:18" x14ac:dyDescent="0.3">
      <c r="B19" s="31" t="s">
        <v>21</v>
      </c>
      <c r="D19" s="31" t="s">
        <v>806</v>
      </c>
      <c r="E19" s="31" t="s">
        <v>807</v>
      </c>
      <c r="F19" s="63"/>
      <c r="G19" s="31" t="s">
        <v>732</v>
      </c>
      <c r="I19" s="31" t="s">
        <v>815</v>
      </c>
      <c r="J19" s="31"/>
    </row>
    <row r="20" spans="1:18" x14ac:dyDescent="0.3">
      <c r="B20" s="31" t="s">
        <v>21</v>
      </c>
      <c r="D20" s="31" t="s">
        <v>733</v>
      </c>
      <c r="E20" s="31" t="s">
        <v>734</v>
      </c>
      <c r="F20" s="63"/>
      <c r="G20" s="31" t="s">
        <v>732</v>
      </c>
      <c r="I20" s="48" t="s">
        <v>767</v>
      </c>
      <c r="J20" s="31"/>
    </row>
    <row r="21" spans="1:18" x14ac:dyDescent="0.3">
      <c r="B21" s="31" t="s">
        <v>21</v>
      </c>
      <c r="D21" s="31" t="s">
        <v>735</v>
      </c>
      <c r="E21" s="31" t="s">
        <v>736</v>
      </c>
      <c r="F21" s="63"/>
      <c r="G21" s="31" t="s">
        <v>732</v>
      </c>
      <c r="I21" s="48" t="s">
        <v>768</v>
      </c>
      <c r="J21" s="31"/>
    </row>
    <row r="22" spans="1:18" x14ac:dyDescent="0.3">
      <c r="B22" s="31" t="s">
        <v>21</v>
      </c>
      <c r="D22" s="31" t="s">
        <v>809</v>
      </c>
      <c r="E22" s="31" t="s">
        <v>810</v>
      </c>
      <c r="F22" s="63"/>
      <c r="G22" s="31" t="s">
        <v>61</v>
      </c>
      <c r="I22" s="48" t="s">
        <v>816</v>
      </c>
      <c r="J22" s="31"/>
    </row>
    <row r="23" spans="1:18" s="37" customFormat="1" x14ac:dyDescent="0.3">
      <c r="A23" s="37" t="b">
        <v>1</v>
      </c>
      <c r="B23" s="37" t="s">
        <v>646</v>
      </c>
      <c r="C23" s="37" t="s">
        <v>645</v>
      </c>
      <c r="D23" s="37" t="s">
        <v>645</v>
      </c>
      <c r="E23" s="37" t="s">
        <v>231</v>
      </c>
      <c r="H23" s="38"/>
      <c r="I23" s="38"/>
    </row>
    <row r="24" spans="1:18" s="45" customFormat="1" x14ac:dyDescent="0.3">
      <c r="A24" s="45" t="b">
        <v>1</v>
      </c>
      <c r="B24" s="45" t="s">
        <v>67</v>
      </c>
      <c r="C24" s="45" t="s">
        <v>67</v>
      </c>
      <c r="D24" s="45" t="s">
        <v>67</v>
      </c>
      <c r="E24" s="45" t="s">
        <v>66</v>
      </c>
    </row>
    <row r="25" spans="1:18" s="30" customFormat="1" x14ac:dyDescent="0.3">
      <c r="B25" s="30" t="s">
        <v>21</v>
      </c>
      <c r="D25" s="30" t="s">
        <v>42</v>
      </c>
      <c r="E25" s="30" t="s">
        <v>43</v>
      </c>
      <c r="F25" s="63"/>
      <c r="G25" s="30" t="s">
        <v>60</v>
      </c>
      <c r="I25" s="30" t="s">
        <v>64</v>
      </c>
      <c r="J25" s="30" t="s">
        <v>81</v>
      </c>
      <c r="P25" s="31"/>
    </row>
    <row r="26" spans="1:18" s="40" customFormat="1" ht="15.6" x14ac:dyDescent="0.3">
      <c r="B26" s="40" t="s">
        <v>22</v>
      </c>
      <c r="D26" s="41" t="s">
        <v>681</v>
      </c>
      <c r="E26" s="40" t="s">
        <v>68</v>
      </c>
      <c r="F26" s="50"/>
      <c r="G26" s="40" t="s">
        <v>62</v>
      </c>
      <c r="I26" s="40">
        <v>0</v>
      </c>
      <c r="K26" s="42">
        <v>0</v>
      </c>
      <c r="L26" s="42">
        <v>100</v>
      </c>
      <c r="M26" s="42">
        <v>15</v>
      </c>
      <c r="N26" s="42">
        <f>(L26-K26)/6</f>
        <v>16.666666666666668</v>
      </c>
      <c r="O26" s="42">
        <v>1</v>
      </c>
      <c r="R26" s="40" t="s">
        <v>654</v>
      </c>
    </row>
    <row r="27" spans="1:18" s="30" customFormat="1" x14ac:dyDescent="0.3">
      <c r="B27" s="30" t="s">
        <v>21</v>
      </c>
      <c r="D27" s="30" t="s">
        <v>673</v>
      </c>
      <c r="E27" s="30" t="s">
        <v>674</v>
      </c>
      <c r="F27" s="63"/>
      <c r="G27" s="30" t="s">
        <v>62</v>
      </c>
      <c r="I27" s="30">
        <v>1</v>
      </c>
    </row>
    <row r="28" spans="1:18" s="56" customFormat="1" x14ac:dyDescent="0.3">
      <c r="B28" s="56" t="s">
        <v>21</v>
      </c>
      <c r="D28" s="57" t="s">
        <v>676</v>
      </c>
      <c r="E28" s="56" t="s">
        <v>675</v>
      </c>
      <c r="F28" s="63"/>
      <c r="G28" s="56" t="s">
        <v>62</v>
      </c>
      <c r="I28" s="56">
        <v>0</v>
      </c>
      <c r="K28" s="58">
        <v>0</v>
      </c>
      <c r="L28" s="58">
        <v>0.1</v>
      </c>
      <c r="M28" s="58">
        <v>0.05</v>
      </c>
      <c r="N28" s="58">
        <f>(L28-K28)/6</f>
        <v>1.6666666666666666E-2</v>
      </c>
      <c r="O28" s="58">
        <v>0.01</v>
      </c>
      <c r="R28" s="56" t="s">
        <v>654</v>
      </c>
    </row>
    <row r="29" spans="1:18" s="30" customFormat="1" x14ac:dyDescent="0.3">
      <c r="B29" s="30" t="s">
        <v>21</v>
      </c>
      <c r="D29" s="30" t="s">
        <v>678</v>
      </c>
      <c r="E29" s="30" t="s">
        <v>677</v>
      </c>
      <c r="F29" s="63"/>
      <c r="G29" s="30" t="s">
        <v>62</v>
      </c>
      <c r="I29" s="30">
        <v>0</v>
      </c>
    </row>
    <row r="30" spans="1:18" s="30" customFormat="1" ht="15.6" x14ac:dyDescent="0.3">
      <c r="B30" s="30" t="s">
        <v>21</v>
      </c>
      <c r="D30" s="30" t="s">
        <v>680</v>
      </c>
      <c r="E30" s="30" t="s">
        <v>679</v>
      </c>
      <c r="F30" s="64"/>
      <c r="G30" s="30" t="s">
        <v>62</v>
      </c>
      <c r="I30" s="30">
        <v>0</v>
      </c>
    </row>
    <row r="31" spans="1:18" s="30" customFormat="1" ht="15.6" x14ac:dyDescent="0.3">
      <c r="B31" s="30" t="s">
        <v>21</v>
      </c>
      <c r="D31" s="30" t="s">
        <v>69</v>
      </c>
      <c r="E31" s="30" t="s">
        <v>46</v>
      </c>
      <c r="F31" s="64"/>
      <c r="G31" s="30" t="s">
        <v>62</v>
      </c>
      <c r="I31" s="30">
        <v>0</v>
      </c>
    </row>
    <row r="32" spans="1:18" s="30" customFormat="1" ht="15.6" x14ac:dyDescent="0.3">
      <c r="B32" s="30" t="s">
        <v>21</v>
      </c>
      <c r="D32" s="30" t="s">
        <v>70</v>
      </c>
      <c r="E32" s="30" t="s">
        <v>56</v>
      </c>
      <c r="F32" s="64"/>
      <c r="G32" s="30" t="s">
        <v>62</v>
      </c>
      <c r="I32" s="30">
        <v>0</v>
      </c>
    </row>
    <row r="33" spans="1:18" s="30" customFormat="1" ht="15.6" x14ac:dyDescent="0.3">
      <c r="B33" s="30" t="s">
        <v>21</v>
      </c>
      <c r="D33" s="30" t="s">
        <v>57</v>
      </c>
      <c r="E33" s="30" t="s">
        <v>58</v>
      </c>
      <c r="F33" s="64"/>
      <c r="G33" s="30" t="s">
        <v>63</v>
      </c>
      <c r="I33" s="30">
        <v>1</v>
      </c>
      <c r="P33" s="31"/>
    </row>
    <row r="34" spans="1:18" s="46" customFormat="1" x14ac:dyDescent="0.3">
      <c r="A34" s="46" t="b">
        <v>1</v>
      </c>
      <c r="B34" s="46" t="s">
        <v>65</v>
      </c>
      <c r="C34" s="46" t="s">
        <v>41</v>
      </c>
      <c r="D34" s="46" t="s">
        <v>41</v>
      </c>
      <c r="E34" s="46" t="s">
        <v>66</v>
      </c>
    </row>
    <row r="35" spans="1:18" ht="15.6" x14ac:dyDescent="0.3">
      <c r="A35" s="30"/>
      <c r="B35" s="30" t="s">
        <v>21</v>
      </c>
      <c r="C35" s="30"/>
      <c r="D35" s="30" t="s">
        <v>42</v>
      </c>
      <c r="E35" s="30" t="s">
        <v>43</v>
      </c>
      <c r="F35" s="64"/>
      <c r="G35" s="30" t="s">
        <v>60</v>
      </c>
      <c r="H35" s="30"/>
      <c r="I35" s="30" t="s">
        <v>64</v>
      </c>
      <c r="J35" s="30" t="s">
        <v>81</v>
      </c>
      <c r="K35" s="3"/>
      <c r="L35" s="3"/>
      <c r="M35" s="3"/>
      <c r="N35" s="3"/>
      <c r="O35" s="3"/>
      <c r="Q35" s="39"/>
    </row>
    <row r="36" spans="1:18" s="52" customFormat="1" ht="15.6" x14ac:dyDescent="0.3">
      <c r="B36" s="52" t="s">
        <v>21</v>
      </c>
      <c r="D36" s="52" t="s">
        <v>655</v>
      </c>
      <c r="E36" s="52" t="s">
        <v>44</v>
      </c>
      <c r="F36" s="64"/>
      <c r="G36" s="52" t="s">
        <v>62</v>
      </c>
      <c r="I36" s="52">
        <v>0</v>
      </c>
      <c r="J36" s="53"/>
      <c r="K36" s="54">
        <v>-40</v>
      </c>
      <c r="L36" s="54">
        <v>40</v>
      </c>
      <c r="M36" s="54">
        <v>0</v>
      </c>
      <c r="N36" s="54">
        <f>(L36-K36)/6</f>
        <v>13.333333333333334</v>
      </c>
      <c r="O36" s="54">
        <v>1</v>
      </c>
      <c r="Q36" s="55"/>
      <c r="R36" s="52" t="s">
        <v>654</v>
      </c>
    </row>
    <row r="37" spans="1:18" ht="15.6" x14ac:dyDescent="0.3">
      <c r="A37" s="30"/>
      <c r="B37" s="30" t="s">
        <v>21</v>
      </c>
      <c r="C37" s="30"/>
      <c r="D37" s="44" t="s">
        <v>45</v>
      </c>
      <c r="E37" s="30" t="s">
        <v>46</v>
      </c>
      <c r="F37" s="64"/>
      <c r="G37" s="30" t="s">
        <v>62</v>
      </c>
      <c r="H37" s="30"/>
      <c r="I37" s="30">
        <v>0</v>
      </c>
      <c r="K37" s="3"/>
      <c r="L37" s="3"/>
      <c r="M37" s="3"/>
      <c r="N37" s="3"/>
      <c r="O37" s="3"/>
      <c r="Q37" s="39"/>
    </row>
    <row r="38" spans="1:18" ht="15.6" x14ac:dyDescent="0.3">
      <c r="A38" s="30"/>
      <c r="B38" s="30" t="s">
        <v>21</v>
      </c>
      <c r="C38" s="30"/>
      <c r="D38" s="30" t="s">
        <v>47</v>
      </c>
      <c r="E38" s="30" t="s">
        <v>48</v>
      </c>
      <c r="F38" s="64"/>
      <c r="G38" s="30" t="s">
        <v>62</v>
      </c>
      <c r="H38" s="30"/>
      <c r="I38" s="30">
        <v>0</v>
      </c>
      <c r="K38" s="3"/>
      <c r="L38" s="3"/>
      <c r="M38" s="3"/>
      <c r="N38" s="3"/>
      <c r="O38" s="3"/>
      <c r="Q38" s="39"/>
    </row>
    <row r="39" spans="1:18" ht="15.6" x14ac:dyDescent="0.3">
      <c r="A39" s="30"/>
      <c r="B39" s="30" t="s">
        <v>21</v>
      </c>
      <c r="C39" s="30"/>
      <c r="D39" s="30" t="s">
        <v>49</v>
      </c>
      <c r="E39" s="30" t="s">
        <v>50</v>
      </c>
      <c r="F39" s="64"/>
      <c r="G39" s="30" t="s">
        <v>63</v>
      </c>
      <c r="H39" s="30"/>
      <c r="I39" s="30">
        <v>0</v>
      </c>
      <c r="K39" s="3"/>
      <c r="L39" s="3"/>
      <c r="M39" s="3"/>
      <c r="N39" s="3"/>
      <c r="O39" s="3"/>
      <c r="Q39" s="39"/>
    </row>
    <row r="40" spans="1:18" ht="15.6" x14ac:dyDescent="0.3">
      <c r="A40" s="30"/>
      <c r="B40" s="30" t="s">
        <v>21</v>
      </c>
      <c r="C40" s="30"/>
      <c r="D40" s="30" t="s">
        <v>51</v>
      </c>
      <c r="E40" s="30" t="s">
        <v>52</v>
      </c>
      <c r="F40" s="64"/>
      <c r="G40" s="30" t="s">
        <v>61</v>
      </c>
      <c r="H40" s="30"/>
      <c r="I40" s="30" t="b">
        <v>1</v>
      </c>
      <c r="K40" s="3"/>
      <c r="L40" s="3"/>
      <c r="M40" s="3"/>
      <c r="N40" s="3"/>
      <c r="O40" s="3"/>
      <c r="Q40" s="39"/>
    </row>
    <row r="41" spans="1:18" ht="15.6" x14ac:dyDescent="0.3">
      <c r="A41" s="30"/>
      <c r="B41" s="30" t="s">
        <v>21</v>
      </c>
      <c r="C41" s="30"/>
      <c r="D41" s="30" t="s">
        <v>53</v>
      </c>
      <c r="E41" s="30" t="s">
        <v>54</v>
      </c>
      <c r="F41" s="64"/>
      <c r="G41" s="30" t="s">
        <v>63</v>
      </c>
      <c r="H41" s="30"/>
      <c r="I41" s="30">
        <v>15</v>
      </c>
      <c r="K41" s="3"/>
      <c r="L41" s="3"/>
      <c r="M41" s="3"/>
      <c r="N41" s="3"/>
      <c r="O41" s="3"/>
      <c r="Q41" s="39"/>
    </row>
    <row r="42" spans="1:18" ht="15.6" x14ac:dyDescent="0.3">
      <c r="A42" s="30"/>
      <c r="B42" s="30" t="s">
        <v>21</v>
      </c>
      <c r="C42" s="30"/>
      <c r="D42" s="30" t="s">
        <v>55</v>
      </c>
      <c r="E42" s="30" t="s">
        <v>56</v>
      </c>
      <c r="F42" s="64"/>
      <c r="G42" s="30" t="s">
        <v>62</v>
      </c>
      <c r="H42" s="30"/>
      <c r="I42" s="30">
        <v>0</v>
      </c>
      <c r="K42" s="3"/>
      <c r="L42" s="3"/>
      <c r="M42" s="3"/>
      <c r="N42" s="3"/>
      <c r="O42" s="3"/>
      <c r="Q42" s="39"/>
    </row>
    <row r="43" spans="1:18" ht="15.6" x14ac:dyDescent="0.3">
      <c r="A43" s="30"/>
      <c r="B43" s="30" t="s">
        <v>21</v>
      </c>
      <c r="C43" s="30"/>
      <c r="D43" s="30" t="s">
        <v>57</v>
      </c>
      <c r="E43" s="30" t="s">
        <v>58</v>
      </c>
      <c r="F43" s="64"/>
      <c r="G43" s="30" t="s">
        <v>63</v>
      </c>
      <c r="H43" s="30"/>
      <c r="I43" s="30">
        <v>1</v>
      </c>
      <c r="K43" s="3"/>
      <c r="L43" s="3"/>
      <c r="M43" s="3"/>
      <c r="N43" s="3"/>
      <c r="O43" s="3"/>
      <c r="Q43" s="39"/>
    </row>
    <row r="44" spans="1:18" s="46" customFormat="1" x14ac:dyDescent="0.3">
      <c r="A44" s="46" t="b">
        <v>1</v>
      </c>
      <c r="B44" s="46" t="s">
        <v>283</v>
      </c>
      <c r="C44" s="46" t="s">
        <v>284</v>
      </c>
      <c r="D44" s="46" t="s">
        <v>284</v>
      </c>
      <c r="E44" s="46" t="s">
        <v>66</v>
      </c>
    </row>
    <row r="45" spans="1:18" s="30" customFormat="1" ht="15.6" x14ac:dyDescent="0.3">
      <c r="B45" s="30" t="s">
        <v>21</v>
      </c>
      <c r="D45" s="30" t="s">
        <v>371</v>
      </c>
      <c r="E45" s="30" t="s">
        <v>43</v>
      </c>
      <c r="F45" s="64"/>
      <c r="G45" s="30" t="s">
        <v>60</v>
      </c>
      <c r="I45" s="30" t="s">
        <v>64</v>
      </c>
      <c r="J45" s="30" t="s">
        <v>81</v>
      </c>
    </row>
    <row r="46" spans="1:18" s="40" customFormat="1" ht="15.6" x14ac:dyDescent="0.3">
      <c r="B46" s="40" t="s">
        <v>22</v>
      </c>
      <c r="D46" s="40" t="s">
        <v>658</v>
      </c>
      <c r="E46" s="40" t="s">
        <v>286</v>
      </c>
      <c r="F46" s="50"/>
      <c r="G46" s="40" t="s">
        <v>62</v>
      </c>
      <c r="H46" s="40" t="s">
        <v>659</v>
      </c>
      <c r="I46" s="40">
        <v>0</v>
      </c>
      <c r="J46" s="43"/>
      <c r="K46" s="42">
        <v>-80</v>
      </c>
      <c r="L46" s="42">
        <v>80</v>
      </c>
      <c r="M46" s="42">
        <v>0</v>
      </c>
      <c r="N46" s="42">
        <f>(L46-K46)/6</f>
        <v>26.666666666666668</v>
      </c>
      <c r="O46" s="42">
        <v>1</v>
      </c>
      <c r="R46" s="40" t="s">
        <v>654</v>
      </c>
    </row>
    <row r="47" spans="1:18" s="30" customFormat="1" ht="15.6" x14ac:dyDescent="0.3">
      <c r="B47" s="30" t="s">
        <v>21</v>
      </c>
      <c r="D47" s="30" t="s">
        <v>660</v>
      </c>
      <c r="E47" s="30" t="s">
        <v>46</v>
      </c>
      <c r="F47" s="64"/>
      <c r="G47" s="30" t="s">
        <v>62</v>
      </c>
      <c r="H47" s="30" t="s">
        <v>659</v>
      </c>
      <c r="I47" s="30">
        <v>0</v>
      </c>
    </row>
    <row r="48" spans="1:18" s="30" customFormat="1" x14ac:dyDescent="0.3">
      <c r="B48" s="30" t="s">
        <v>21</v>
      </c>
      <c r="D48" s="30" t="s">
        <v>661</v>
      </c>
      <c r="E48" s="30" t="s">
        <v>48</v>
      </c>
      <c r="F48" s="63"/>
      <c r="G48" s="30" t="s">
        <v>62</v>
      </c>
      <c r="H48" s="30" t="s">
        <v>659</v>
      </c>
      <c r="I48" s="30">
        <v>0</v>
      </c>
    </row>
    <row r="49" spans="1:18" s="30" customFormat="1" x14ac:dyDescent="0.3">
      <c r="B49" s="30" t="s">
        <v>21</v>
      </c>
      <c r="D49" s="30" t="s">
        <v>662</v>
      </c>
      <c r="E49" s="30" t="s">
        <v>50</v>
      </c>
      <c r="F49" s="63"/>
      <c r="G49" s="30" t="s">
        <v>63</v>
      </c>
      <c r="H49" s="30" t="s">
        <v>663</v>
      </c>
      <c r="I49" s="30">
        <v>0</v>
      </c>
    </row>
    <row r="50" spans="1:18" s="30" customFormat="1" x14ac:dyDescent="0.3">
      <c r="B50" s="30" t="s">
        <v>21</v>
      </c>
      <c r="D50" s="30" t="s">
        <v>664</v>
      </c>
      <c r="E50" s="30" t="s">
        <v>52</v>
      </c>
      <c r="F50" s="63"/>
      <c r="G50" s="30" t="s">
        <v>61</v>
      </c>
      <c r="I50" s="30" t="b">
        <v>0</v>
      </c>
    </row>
    <row r="51" spans="1:18" s="30" customFormat="1" x14ac:dyDescent="0.3">
      <c r="B51" s="30" t="s">
        <v>21</v>
      </c>
      <c r="D51" s="30" t="s">
        <v>665</v>
      </c>
      <c r="E51" s="30" t="s">
        <v>54</v>
      </c>
      <c r="F51" s="63"/>
      <c r="G51" s="30" t="s">
        <v>63</v>
      </c>
      <c r="H51" s="30" t="s">
        <v>663</v>
      </c>
      <c r="I51" s="30">
        <v>15</v>
      </c>
    </row>
    <row r="52" spans="1:18" s="30" customFormat="1" x14ac:dyDescent="0.3">
      <c r="B52" s="30" t="s">
        <v>21</v>
      </c>
      <c r="D52" s="30" t="s">
        <v>666</v>
      </c>
      <c r="E52" s="30" t="s">
        <v>56</v>
      </c>
      <c r="F52" s="63"/>
      <c r="G52" s="30" t="s">
        <v>62</v>
      </c>
      <c r="H52" s="30" t="s">
        <v>659</v>
      </c>
      <c r="I52" s="30">
        <v>0</v>
      </c>
    </row>
    <row r="53" spans="1:18" s="30" customFormat="1" ht="15.6" x14ac:dyDescent="0.3">
      <c r="B53" s="30" t="s">
        <v>21</v>
      </c>
      <c r="D53" s="30" t="s">
        <v>667</v>
      </c>
      <c r="E53" s="30" t="s">
        <v>58</v>
      </c>
      <c r="F53" s="64"/>
      <c r="G53" s="30" t="s">
        <v>63</v>
      </c>
      <c r="H53" s="30" t="s">
        <v>663</v>
      </c>
      <c r="I53" s="30">
        <v>1</v>
      </c>
    </row>
    <row r="54" spans="1:18" s="46" customFormat="1" ht="15" customHeight="1" x14ac:dyDescent="0.3">
      <c r="A54" s="46" t="b">
        <v>1</v>
      </c>
      <c r="B54" s="46" t="s">
        <v>763</v>
      </c>
      <c r="C54" s="46" t="s">
        <v>764</v>
      </c>
      <c r="D54" s="46" t="s">
        <v>764</v>
      </c>
      <c r="E54" s="46" t="s">
        <v>66</v>
      </c>
    </row>
    <row r="55" spans="1:18" s="30" customFormat="1" ht="15.6" x14ac:dyDescent="0.3">
      <c r="B55" s="30" t="s">
        <v>21</v>
      </c>
      <c r="D55" s="30" t="s">
        <v>342</v>
      </c>
      <c r="E55" s="30" t="s">
        <v>124</v>
      </c>
      <c r="F55" s="64"/>
      <c r="G55" s="30" t="s">
        <v>60</v>
      </c>
      <c r="I55" s="51" t="s">
        <v>415</v>
      </c>
      <c r="J55" s="30" t="s">
        <v>416</v>
      </c>
    </row>
    <row r="56" spans="1:18" s="40" customFormat="1" ht="15.6" x14ac:dyDescent="0.3">
      <c r="B56" s="40" t="s">
        <v>22</v>
      </c>
      <c r="D56" s="40" t="s">
        <v>765</v>
      </c>
      <c r="E56" s="40" t="s">
        <v>766</v>
      </c>
      <c r="F56" s="50"/>
      <c r="G56" s="40" t="s">
        <v>62</v>
      </c>
      <c r="H56" s="40" t="s">
        <v>659</v>
      </c>
      <c r="I56" s="40">
        <v>0.8</v>
      </c>
      <c r="J56" s="43"/>
      <c r="K56" s="42">
        <v>0.78</v>
      </c>
      <c r="L56" s="42">
        <v>0.98</v>
      </c>
      <c r="M56" s="42">
        <v>0.8</v>
      </c>
      <c r="N56" s="42">
        <f>(L56-K56)/6</f>
        <v>3.3333333333333326E-2</v>
      </c>
      <c r="O56" s="42">
        <v>1</v>
      </c>
      <c r="R56" s="40" t="s">
        <v>654</v>
      </c>
    </row>
    <row r="57" spans="1:18" s="30" customFormat="1" x14ac:dyDescent="0.3">
      <c r="B57" s="30" t="s">
        <v>21</v>
      </c>
      <c r="D57" s="30" t="s">
        <v>347</v>
      </c>
      <c r="E57" s="30" t="s">
        <v>89</v>
      </c>
      <c r="F57" s="31"/>
      <c r="G57" s="30" t="s">
        <v>61</v>
      </c>
      <c r="I57" s="30" t="b">
        <v>0</v>
      </c>
    </row>
    <row r="58" spans="1:18" s="30" customFormat="1" x14ac:dyDescent="0.3">
      <c r="B58" s="30" t="s">
        <v>21</v>
      </c>
      <c r="D58" s="30" t="s">
        <v>660</v>
      </c>
      <c r="E58" s="30" t="s">
        <v>126</v>
      </c>
      <c r="F58" s="31"/>
      <c r="G58" s="30" t="s">
        <v>62</v>
      </c>
      <c r="H58" s="30" t="s">
        <v>659</v>
      </c>
      <c r="I58" s="30">
        <v>0</v>
      </c>
    </row>
    <row r="59" spans="1:18" s="30" customFormat="1" x14ac:dyDescent="0.3">
      <c r="B59" s="30" t="s">
        <v>21</v>
      </c>
      <c r="D59" s="30" t="s">
        <v>661</v>
      </c>
      <c r="E59" s="30" t="s">
        <v>48</v>
      </c>
      <c r="F59" s="31"/>
      <c r="G59" s="30" t="s">
        <v>62</v>
      </c>
      <c r="H59" s="30" t="s">
        <v>659</v>
      </c>
      <c r="I59" s="30">
        <v>0</v>
      </c>
    </row>
    <row r="60" spans="1:18" s="30" customFormat="1" x14ac:dyDescent="0.3">
      <c r="B60" s="30" t="s">
        <v>21</v>
      </c>
      <c r="D60" s="30" t="s">
        <v>662</v>
      </c>
      <c r="E60" s="30" t="s">
        <v>50</v>
      </c>
      <c r="F60" s="31"/>
      <c r="G60" s="30" t="s">
        <v>63</v>
      </c>
      <c r="H60" s="30" t="s">
        <v>663</v>
      </c>
      <c r="I60" s="30">
        <v>0</v>
      </c>
    </row>
    <row r="61" spans="1:18" s="30" customFormat="1" ht="15.6" x14ac:dyDescent="0.3">
      <c r="B61" s="30" t="s">
        <v>21</v>
      </c>
      <c r="D61" s="30" t="s">
        <v>664</v>
      </c>
      <c r="E61" s="30" t="s">
        <v>52</v>
      </c>
      <c r="F61" s="64"/>
      <c r="G61" s="30" t="s">
        <v>61</v>
      </c>
      <c r="I61" s="30" t="b">
        <v>0</v>
      </c>
    </row>
    <row r="62" spans="1:18" s="30" customFormat="1" ht="15.6" x14ac:dyDescent="0.3">
      <c r="B62" s="30" t="s">
        <v>21</v>
      </c>
      <c r="D62" s="30" t="s">
        <v>665</v>
      </c>
      <c r="E62" s="30" t="s">
        <v>54</v>
      </c>
      <c r="F62" s="64"/>
      <c r="G62" s="30" t="s">
        <v>63</v>
      </c>
      <c r="H62" s="30" t="s">
        <v>663</v>
      </c>
      <c r="I62" s="30">
        <v>15</v>
      </c>
    </row>
    <row r="63" spans="1:18" s="30" customFormat="1" ht="15.6" x14ac:dyDescent="0.3">
      <c r="B63" s="30" t="s">
        <v>21</v>
      </c>
      <c r="D63" s="30" t="s">
        <v>666</v>
      </c>
      <c r="E63" s="30" t="s">
        <v>56</v>
      </c>
      <c r="F63" s="64"/>
      <c r="G63" s="30" t="s">
        <v>62</v>
      </c>
      <c r="H63" s="30" t="s">
        <v>659</v>
      </c>
      <c r="I63" s="30">
        <v>0</v>
      </c>
    </row>
    <row r="64" spans="1:18" s="30" customFormat="1" ht="15.6" x14ac:dyDescent="0.3">
      <c r="B64" s="30" t="s">
        <v>21</v>
      </c>
      <c r="D64" s="30" t="s">
        <v>667</v>
      </c>
      <c r="E64" s="30" t="s">
        <v>58</v>
      </c>
      <c r="F64" s="64"/>
      <c r="G64" s="30" t="s">
        <v>63</v>
      </c>
      <c r="H64" s="30" t="s">
        <v>663</v>
      </c>
      <c r="I64" s="30">
        <v>1</v>
      </c>
    </row>
    <row r="65" spans="1:18" s="46" customFormat="1" ht="15" customHeight="1" x14ac:dyDescent="0.3">
      <c r="A65" s="46" t="b">
        <v>1</v>
      </c>
      <c r="B65" s="46" t="s">
        <v>770</v>
      </c>
      <c r="C65" s="46" t="s">
        <v>769</v>
      </c>
      <c r="D65" s="46" t="s">
        <v>769</v>
      </c>
      <c r="E65" s="46" t="s">
        <v>66</v>
      </c>
    </row>
    <row r="66" spans="1:18" s="30" customFormat="1" ht="15.6" x14ac:dyDescent="0.3">
      <c r="B66" s="30" t="s">
        <v>21</v>
      </c>
      <c r="D66" s="30" t="s">
        <v>771</v>
      </c>
      <c r="E66" s="30" t="s">
        <v>124</v>
      </c>
      <c r="F66" s="64"/>
      <c r="G66" s="30" t="s">
        <v>60</v>
      </c>
      <c r="I66" s="51" t="s">
        <v>415</v>
      </c>
      <c r="J66" s="30" t="s">
        <v>416</v>
      </c>
    </row>
    <row r="67" spans="1:18" s="40" customFormat="1" ht="15.6" x14ac:dyDescent="0.3">
      <c r="B67" s="40" t="s">
        <v>22</v>
      </c>
      <c r="D67" s="40" t="s">
        <v>772</v>
      </c>
      <c r="E67" s="40" t="s">
        <v>773</v>
      </c>
      <c r="F67" s="50"/>
      <c r="G67" s="40" t="s">
        <v>62</v>
      </c>
      <c r="H67" s="40" t="s">
        <v>659</v>
      </c>
      <c r="I67" s="40">
        <v>4</v>
      </c>
      <c r="J67" s="43"/>
      <c r="K67" s="42">
        <v>2</v>
      </c>
      <c r="L67" s="42">
        <v>5</v>
      </c>
      <c r="M67" s="42">
        <v>4</v>
      </c>
      <c r="N67" s="42">
        <f>(L67-K67)/6</f>
        <v>0.5</v>
      </c>
      <c r="O67" s="42">
        <v>0.25</v>
      </c>
      <c r="R67" s="40" t="s">
        <v>654</v>
      </c>
    </row>
    <row r="68" spans="1:18" s="30" customFormat="1" ht="15.6" x14ac:dyDescent="0.3">
      <c r="B68" s="30" t="s">
        <v>21</v>
      </c>
      <c r="D68" s="30" t="s">
        <v>347</v>
      </c>
      <c r="E68" s="30" t="s">
        <v>89</v>
      </c>
      <c r="F68" s="64"/>
      <c r="G68" s="30" t="s">
        <v>61</v>
      </c>
      <c r="I68" s="30" t="b">
        <v>0</v>
      </c>
    </row>
    <row r="69" spans="1:18" s="30" customFormat="1" ht="15.6" x14ac:dyDescent="0.3">
      <c r="B69" s="30" t="s">
        <v>21</v>
      </c>
      <c r="D69" s="30" t="s">
        <v>660</v>
      </c>
      <c r="E69" s="30" t="s">
        <v>126</v>
      </c>
      <c r="F69" s="64"/>
      <c r="G69" s="30" t="s">
        <v>62</v>
      </c>
      <c r="H69" s="30" t="s">
        <v>659</v>
      </c>
      <c r="I69" s="30">
        <v>0</v>
      </c>
    </row>
    <row r="70" spans="1:18" s="30" customFormat="1" ht="15.6" x14ac:dyDescent="0.3">
      <c r="B70" s="30" t="s">
        <v>21</v>
      </c>
      <c r="D70" s="30" t="s">
        <v>661</v>
      </c>
      <c r="E70" s="30" t="s">
        <v>48</v>
      </c>
      <c r="F70" s="64"/>
      <c r="G70" s="30" t="s">
        <v>62</v>
      </c>
      <c r="H70" s="30" t="s">
        <v>659</v>
      </c>
      <c r="I70" s="30">
        <v>0</v>
      </c>
    </row>
    <row r="71" spans="1:18" s="30" customFormat="1" ht="15.6" x14ac:dyDescent="0.3">
      <c r="B71" s="30" t="s">
        <v>21</v>
      </c>
      <c r="D71" s="30" t="s">
        <v>662</v>
      </c>
      <c r="E71" s="30" t="s">
        <v>50</v>
      </c>
      <c r="F71" s="64"/>
      <c r="G71" s="30" t="s">
        <v>63</v>
      </c>
      <c r="H71" s="30" t="s">
        <v>663</v>
      </c>
      <c r="I71" s="30">
        <v>0</v>
      </c>
    </row>
    <row r="72" spans="1:18" s="30" customFormat="1" ht="15.6" x14ac:dyDescent="0.3">
      <c r="B72" s="30" t="s">
        <v>21</v>
      </c>
      <c r="D72" s="30" t="s">
        <v>664</v>
      </c>
      <c r="E72" s="30" t="s">
        <v>52</v>
      </c>
      <c r="F72" s="64"/>
      <c r="G72" s="30" t="s">
        <v>61</v>
      </c>
      <c r="I72" s="30" t="b">
        <v>0</v>
      </c>
    </row>
    <row r="73" spans="1:18" s="30" customFormat="1" ht="15.6" x14ac:dyDescent="0.3">
      <c r="B73" s="30" t="s">
        <v>21</v>
      </c>
      <c r="D73" s="30" t="s">
        <v>665</v>
      </c>
      <c r="E73" s="30" t="s">
        <v>54</v>
      </c>
      <c r="F73" s="64"/>
      <c r="G73" s="30" t="s">
        <v>63</v>
      </c>
      <c r="H73" s="30" t="s">
        <v>663</v>
      </c>
      <c r="I73" s="30">
        <v>15</v>
      </c>
    </row>
    <row r="74" spans="1:18" s="30" customFormat="1" ht="15.6" x14ac:dyDescent="0.3">
      <c r="B74" s="30" t="s">
        <v>21</v>
      </c>
      <c r="D74" s="30" t="s">
        <v>666</v>
      </c>
      <c r="E74" s="30" t="s">
        <v>56</v>
      </c>
      <c r="F74" s="64"/>
      <c r="G74" s="30" t="s">
        <v>62</v>
      </c>
      <c r="H74" s="30" t="s">
        <v>659</v>
      </c>
      <c r="I74" s="30">
        <v>0</v>
      </c>
    </row>
    <row r="75" spans="1:18" s="30" customFormat="1" ht="15.6" x14ac:dyDescent="0.3">
      <c r="B75" s="30" t="s">
        <v>21</v>
      </c>
      <c r="D75" s="30" t="s">
        <v>667</v>
      </c>
      <c r="E75" s="30" t="s">
        <v>58</v>
      </c>
      <c r="F75" s="64"/>
      <c r="G75" s="30" t="s">
        <v>63</v>
      </c>
      <c r="H75" s="30" t="s">
        <v>663</v>
      </c>
      <c r="I75" s="30">
        <v>1</v>
      </c>
    </row>
    <row r="76" spans="1:18" s="46" customFormat="1" ht="15" customHeight="1" x14ac:dyDescent="0.3">
      <c r="A76" s="46" t="b">
        <v>1</v>
      </c>
      <c r="B76" s="46" t="s">
        <v>240</v>
      </c>
      <c r="C76" s="46" t="s">
        <v>241</v>
      </c>
      <c r="D76" s="46" t="s">
        <v>241</v>
      </c>
      <c r="E76" s="46" t="s">
        <v>66</v>
      </c>
    </row>
    <row r="77" spans="1:18" s="30" customFormat="1" ht="15.6" x14ac:dyDescent="0.3">
      <c r="B77" s="30" t="s">
        <v>21</v>
      </c>
      <c r="D77" s="30" t="s">
        <v>209</v>
      </c>
      <c r="E77" s="30" t="s">
        <v>124</v>
      </c>
      <c r="F77" s="64"/>
      <c r="G77" s="30" t="s">
        <v>60</v>
      </c>
      <c r="I77" s="51" t="s">
        <v>415</v>
      </c>
      <c r="J77" s="30" t="s">
        <v>416</v>
      </c>
    </row>
    <row r="78" spans="1:18" s="40" customFormat="1" ht="15.6" x14ac:dyDescent="0.3">
      <c r="B78" s="40" t="s">
        <v>22</v>
      </c>
      <c r="D78" s="40" t="s">
        <v>774</v>
      </c>
      <c r="E78" s="40" t="s">
        <v>243</v>
      </c>
      <c r="F78" s="50"/>
      <c r="G78" s="40" t="s">
        <v>62</v>
      </c>
      <c r="H78" s="40" t="s">
        <v>659</v>
      </c>
      <c r="I78" s="40">
        <v>0</v>
      </c>
      <c r="J78" s="43"/>
      <c r="K78" s="42">
        <v>-20</v>
      </c>
      <c r="L78" s="42">
        <v>14</v>
      </c>
      <c r="M78" s="42">
        <v>0</v>
      </c>
      <c r="N78" s="42">
        <f>(L78-K78)/6</f>
        <v>5.666666666666667</v>
      </c>
      <c r="O78" s="42">
        <v>1</v>
      </c>
      <c r="R78" s="40" t="s">
        <v>654</v>
      </c>
    </row>
    <row r="79" spans="1:18" s="40" customFormat="1" ht="15.6" x14ac:dyDescent="0.3">
      <c r="B79" s="40" t="s">
        <v>22</v>
      </c>
      <c r="D79" s="40" t="s">
        <v>775</v>
      </c>
      <c r="E79" s="40" t="s">
        <v>776</v>
      </c>
      <c r="F79" s="50"/>
      <c r="G79" s="40" t="s">
        <v>62</v>
      </c>
      <c r="H79" s="40" t="s">
        <v>659</v>
      </c>
      <c r="I79" s="40">
        <v>0</v>
      </c>
      <c r="J79" s="43"/>
      <c r="K79" s="42">
        <v>-25</v>
      </c>
      <c r="L79" s="42">
        <v>30</v>
      </c>
      <c r="M79" s="42">
        <v>0</v>
      </c>
      <c r="N79" s="42">
        <f>(L79-K79)/6</f>
        <v>9.1666666666666661</v>
      </c>
      <c r="O79" s="42">
        <v>1</v>
      </c>
      <c r="R79" s="40" t="s">
        <v>654</v>
      </c>
    </row>
    <row r="80" spans="1:18" s="30" customFormat="1" ht="15.6" x14ac:dyDescent="0.3">
      <c r="B80" s="30" t="s">
        <v>21</v>
      </c>
      <c r="D80" s="30" t="s">
        <v>347</v>
      </c>
      <c r="E80" s="30" t="s">
        <v>89</v>
      </c>
      <c r="F80" s="64"/>
      <c r="G80" s="30" t="s">
        <v>61</v>
      </c>
      <c r="I80" s="30" t="b">
        <v>0</v>
      </c>
    </row>
    <row r="81" spans="1:20" s="30" customFormat="1" ht="15.6" x14ac:dyDescent="0.3">
      <c r="B81" s="30" t="s">
        <v>21</v>
      </c>
      <c r="D81" s="30" t="s">
        <v>660</v>
      </c>
      <c r="E81" s="30" t="s">
        <v>126</v>
      </c>
      <c r="F81" s="64"/>
      <c r="G81" s="30" t="s">
        <v>62</v>
      </c>
      <c r="H81" s="30" t="s">
        <v>659</v>
      </c>
      <c r="I81" s="30">
        <v>0</v>
      </c>
    </row>
    <row r="82" spans="1:20" s="30" customFormat="1" ht="15.6" x14ac:dyDescent="0.3">
      <c r="B82" s="30" t="s">
        <v>21</v>
      </c>
      <c r="D82" s="30" t="s">
        <v>661</v>
      </c>
      <c r="E82" s="30" t="s">
        <v>48</v>
      </c>
      <c r="F82" s="64"/>
      <c r="G82" s="30" t="s">
        <v>62</v>
      </c>
      <c r="H82" s="30" t="s">
        <v>659</v>
      </c>
      <c r="I82" s="30">
        <v>0</v>
      </c>
    </row>
    <row r="83" spans="1:20" s="30" customFormat="1" ht="15.6" x14ac:dyDescent="0.3">
      <c r="B83" s="30" t="s">
        <v>21</v>
      </c>
      <c r="D83" s="30" t="s">
        <v>662</v>
      </c>
      <c r="E83" s="30" t="s">
        <v>50</v>
      </c>
      <c r="F83" s="64"/>
      <c r="G83" s="30" t="s">
        <v>63</v>
      </c>
      <c r="H83" s="30" t="s">
        <v>663</v>
      </c>
      <c r="I83" s="30">
        <v>0</v>
      </c>
    </row>
    <row r="84" spans="1:20" s="30" customFormat="1" x14ac:dyDescent="0.3">
      <c r="B84" s="30" t="s">
        <v>21</v>
      </c>
      <c r="D84" s="30" t="s">
        <v>664</v>
      </c>
      <c r="E84" s="30" t="s">
        <v>52</v>
      </c>
      <c r="F84" s="63"/>
      <c r="G84" s="30" t="s">
        <v>61</v>
      </c>
      <c r="I84" s="30" t="b">
        <v>0</v>
      </c>
    </row>
    <row r="85" spans="1:20" s="30" customFormat="1" x14ac:dyDescent="0.3">
      <c r="B85" s="30" t="s">
        <v>21</v>
      </c>
      <c r="D85" s="30" t="s">
        <v>665</v>
      </c>
      <c r="E85" s="30" t="s">
        <v>54</v>
      </c>
      <c r="F85" s="63"/>
      <c r="G85" s="30" t="s">
        <v>63</v>
      </c>
      <c r="H85" s="30" t="s">
        <v>663</v>
      </c>
      <c r="I85" s="30">
        <v>15</v>
      </c>
    </row>
    <row r="86" spans="1:20" s="30" customFormat="1" x14ac:dyDescent="0.3">
      <c r="B86" s="30" t="s">
        <v>21</v>
      </c>
      <c r="D86" s="30" t="s">
        <v>666</v>
      </c>
      <c r="E86" s="30" t="s">
        <v>56</v>
      </c>
      <c r="F86" s="63"/>
      <c r="G86" s="30" t="s">
        <v>62</v>
      </c>
      <c r="H86" s="30" t="s">
        <v>659</v>
      </c>
      <c r="I86" s="30">
        <v>0</v>
      </c>
    </row>
    <row r="87" spans="1:20" s="30" customFormat="1" x14ac:dyDescent="0.3">
      <c r="B87" s="30" t="s">
        <v>21</v>
      </c>
      <c r="D87" s="30" t="s">
        <v>667</v>
      </c>
      <c r="E87" s="30" t="s">
        <v>58</v>
      </c>
      <c r="F87" s="63"/>
      <c r="G87" s="30" t="s">
        <v>63</v>
      </c>
      <c r="H87" s="30" t="s">
        <v>663</v>
      </c>
      <c r="I87" s="30">
        <v>1</v>
      </c>
    </row>
    <row r="88" spans="1:20" s="46" customFormat="1" x14ac:dyDescent="0.3">
      <c r="A88" s="46" t="b">
        <v>1</v>
      </c>
      <c r="B88" s="46" t="s">
        <v>185</v>
      </c>
      <c r="C88" s="46" t="s">
        <v>668</v>
      </c>
      <c r="D88" s="46" t="s">
        <v>668</v>
      </c>
      <c r="E88" s="46" t="s">
        <v>66</v>
      </c>
    </row>
    <row r="89" spans="1:20" s="40" customFormat="1" ht="15.6" x14ac:dyDescent="0.3">
      <c r="B89" s="40" t="s">
        <v>22</v>
      </c>
      <c r="D89" s="40" t="s">
        <v>669</v>
      </c>
      <c r="E89" s="40" t="s">
        <v>188</v>
      </c>
      <c r="F89" s="50"/>
      <c r="G89" s="40" t="s">
        <v>62</v>
      </c>
      <c r="H89" s="40" t="s">
        <v>670</v>
      </c>
      <c r="I89" s="40">
        <v>0</v>
      </c>
      <c r="J89" s="43"/>
      <c r="K89" s="42">
        <v>-6</v>
      </c>
      <c r="L89" s="42">
        <v>2</v>
      </c>
      <c r="M89" s="42">
        <v>0</v>
      </c>
      <c r="N89" s="42">
        <f>(L89-K89)/6</f>
        <v>1.3333333333333333</v>
      </c>
      <c r="O89" s="42">
        <v>1</v>
      </c>
      <c r="R89" s="40" t="s">
        <v>654</v>
      </c>
    </row>
    <row r="90" spans="1:20" s="40" customFormat="1" ht="15.6" x14ac:dyDescent="0.3">
      <c r="B90" s="40" t="s">
        <v>22</v>
      </c>
      <c r="D90" s="40" t="s">
        <v>671</v>
      </c>
      <c r="E90" s="40" t="s">
        <v>190</v>
      </c>
      <c r="F90" s="50"/>
      <c r="G90" s="40" t="s">
        <v>62</v>
      </c>
      <c r="H90" s="40" t="s">
        <v>670</v>
      </c>
      <c r="I90" s="40">
        <v>0</v>
      </c>
      <c r="J90" s="43"/>
      <c r="K90" s="42">
        <v>-6</v>
      </c>
      <c r="L90" s="42">
        <v>3.9</v>
      </c>
      <c r="M90" s="42">
        <v>0</v>
      </c>
      <c r="N90" s="42">
        <f>(L90-K90)/6</f>
        <v>1.6500000000000001</v>
      </c>
      <c r="O90" s="42">
        <v>1</v>
      </c>
      <c r="R90" s="40" t="s">
        <v>654</v>
      </c>
    </row>
    <row r="91" spans="1:20" x14ac:dyDescent="0.3">
      <c r="B91" s="31" t="s">
        <v>21</v>
      </c>
      <c r="D91" s="31" t="s">
        <v>672</v>
      </c>
      <c r="E91" s="31" t="s">
        <v>192</v>
      </c>
      <c r="F91" s="63"/>
      <c r="G91" s="31" t="s">
        <v>61</v>
      </c>
      <c r="I91" s="31" t="b">
        <v>0</v>
      </c>
      <c r="K91" s="3"/>
      <c r="L91" s="3"/>
      <c r="M91" s="3"/>
      <c r="N91" s="3"/>
      <c r="O91" s="3"/>
    </row>
    <row r="92" spans="1:20" ht="15.6" x14ac:dyDescent="0.3">
      <c r="A92" s="49" t="b">
        <v>1</v>
      </c>
      <c r="B92" s="49" t="s">
        <v>743</v>
      </c>
      <c r="C92" s="49" t="s">
        <v>744</v>
      </c>
      <c r="D92" s="49" t="s">
        <v>744</v>
      </c>
      <c r="E92" s="46" t="s">
        <v>66</v>
      </c>
      <c r="F92" s="46"/>
      <c r="G92" s="49"/>
      <c r="H92" s="49"/>
      <c r="I92" s="49"/>
      <c r="J92" s="49"/>
      <c r="K92" s="49"/>
      <c r="L92" s="49"/>
      <c r="M92" s="46"/>
      <c r="N92" s="46"/>
      <c r="O92" s="46"/>
      <c r="P92" s="46"/>
      <c r="Q92" s="46"/>
      <c r="R92" s="46"/>
    </row>
    <row r="93" spans="1:20" s="30" customFormat="1" ht="15.6" x14ac:dyDescent="0.3">
      <c r="A93" s="40"/>
      <c r="B93" s="50" t="s">
        <v>22</v>
      </c>
      <c r="C93" s="50"/>
      <c r="D93" s="50" t="s">
        <v>737</v>
      </c>
      <c r="E93" s="50" t="s">
        <v>738</v>
      </c>
      <c r="F93" s="50"/>
      <c r="G93" s="50" t="s">
        <v>62</v>
      </c>
      <c r="H93" s="50"/>
      <c r="I93" s="50">
        <v>1</v>
      </c>
      <c r="J93" s="50"/>
      <c r="K93" s="50">
        <v>0.5</v>
      </c>
      <c r="L93" s="50">
        <v>4.5</v>
      </c>
      <c r="M93" s="42">
        <v>1.75</v>
      </c>
      <c r="N93" s="40">
        <f>1.5/6</f>
        <v>0.25</v>
      </c>
      <c r="O93" s="50">
        <v>0.1</v>
      </c>
      <c r="P93" s="40"/>
      <c r="Q93" s="40"/>
      <c r="R93" s="40" t="s">
        <v>654</v>
      </c>
    </row>
    <row r="94" spans="1:20" s="30" customFormat="1" ht="15.6" x14ac:dyDescent="0.3">
      <c r="A94" s="50"/>
      <c r="B94" s="50" t="s">
        <v>22</v>
      </c>
      <c r="C94" s="50"/>
      <c r="D94" s="50" t="s">
        <v>739</v>
      </c>
      <c r="E94" s="50" t="s">
        <v>740</v>
      </c>
      <c r="F94" s="50"/>
      <c r="G94" s="50" t="s">
        <v>62</v>
      </c>
      <c r="H94" s="50"/>
      <c r="I94" s="50">
        <v>1</v>
      </c>
      <c r="J94" s="50"/>
      <c r="K94" s="50">
        <v>0.1</v>
      </c>
      <c r="L94" s="50">
        <v>4.5</v>
      </c>
      <c r="M94" s="42">
        <v>1.75</v>
      </c>
      <c r="N94" s="50">
        <v>0.25</v>
      </c>
      <c r="O94" s="50">
        <v>0.1</v>
      </c>
      <c r="P94" s="40"/>
      <c r="Q94" s="40"/>
      <c r="R94" s="40" t="s">
        <v>654</v>
      </c>
    </row>
    <row r="95" spans="1:20" s="30" customFormat="1" ht="15.6" x14ac:dyDescent="0.3">
      <c r="A95" s="50"/>
      <c r="B95" s="50" t="s">
        <v>22</v>
      </c>
      <c r="C95" s="50"/>
      <c r="D95" s="50" t="s">
        <v>741</v>
      </c>
      <c r="E95" s="50" t="s">
        <v>742</v>
      </c>
      <c r="F95" s="50"/>
      <c r="G95" s="50" t="s">
        <v>62</v>
      </c>
      <c r="H95" s="50"/>
      <c r="I95" s="50">
        <v>1</v>
      </c>
      <c r="J95" s="50"/>
      <c r="K95" s="50">
        <v>0.5</v>
      </c>
      <c r="L95" s="50">
        <v>3</v>
      </c>
      <c r="M95" s="42">
        <v>1.75</v>
      </c>
      <c r="N95" s="42">
        <v>0.25</v>
      </c>
      <c r="O95" s="42">
        <v>0.1</v>
      </c>
      <c r="P95" s="42"/>
      <c r="Q95" s="42"/>
      <c r="R95" s="40" t="s">
        <v>654</v>
      </c>
      <c r="T95" s="31"/>
    </row>
    <row r="96" spans="1:20" ht="15.6" x14ac:dyDescent="0.3">
      <c r="A96" s="49" t="b">
        <v>1</v>
      </c>
      <c r="B96" s="49" t="s">
        <v>745</v>
      </c>
      <c r="C96" s="49" t="s">
        <v>746</v>
      </c>
      <c r="D96" s="49" t="s">
        <v>746</v>
      </c>
      <c r="E96" s="46" t="s">
        <v>66</v>
      </c>
      <c r="F96" s="46"/>
      <c r="G96" s="49"/>
      <c r="H96" s="49"/>
      <c r="I96" s="49"/>
      <c r="J96" s="49"/>
      <c r="K96" s="49"/>
      <c r="L96" s="49"/>
      <c r="M96" s="46"/>
      <c r="N96" s="46"/>
      <c r="O96" s="46"/>
      <c r="P96" s="46"/>
      <c r="Q96" s="46"/>
      <c r="R96" s="46"/>
    </row>
    <row r="97" spans="1:18" ht="15.6" x14ac:dyDescent="0.3">
      <c r="A97" s="40"/>
      <c r="B97" s="50" t="s">
        <v>22</v>
      </c>
      <c r="C97" s="50"/>
      <c r="D97" s="50" t="s">
        <v>747</v>
      </c>
      <c r="E97" s="50" t="s">
        <v>738</v>
      </c>
      <c r="F97" s="50"/>
      <c r="G97" s="50" t="s">
        <v>62</v>
      </c>
      <c r="H97" s="50"/>
      <c r="I97" s="50">
        <v>1</v>
      </c>
      <c r="J97" s="50"/>
      <c r="K97" s="50">
        <v>0.5</v>
      </c>
      <c r="L97" s="50">
        <v>4</v>
      </c>
      <c r="M97" s="42">
        <v>1.75</v>
      </c>
      <c r="N97" s="40">
        <f>1.5/6</f>
        <v>0.25</v>
      </c>
      <c r="O97" s="50">
        <v>0.1</v>
      </c>
      <c r="P97" s="40"/>
      <c r="Q97" s="40"/>
      <c r="R97" s="40" t="s">
        <v>654</v>
      </c>
    </row>
    <row r="98" spans="1:18" ht="15.6" x14ac:dyDescent="0.3">
      <c r="A98" s="50"/>
      <c r="B98" s="50" t="s">
        <v>22</v>
      </c>
      <c r="C98" s="50"/>
      <c r="D98" s="50" t="s">
        <v>748</v>
      </c>
      <c r="E98" s="50" t="s">
        <v>740</v>
      </c>
      <c r="F98" s="50"/>
      <c r="G98" s="50" t="s">
        <v>62</v>
      </c>
      <c r="H98" s="50"/>
      <c r="I98" s="50">
        <v>1</v>
      </c>
      <c r="J98" s="50"/>
      <c r="K98" s="50">
        <v>0.5</v>
      </c>
      <c r="L98" s="50">
        <v>4</v>
      </c>
      <c r="M98" s="42">
        <v>1.75</v>
      </c>
      <c r="N98" s="50">
        <v>0.25</v>
      </c>
      <c r="O98" s="50">
        <v>0.1</v>
      </c>
      <c r="P98" s="40"/>
      <c r="Q98" s="40"/>
      <c r="R98" s="40" t="s">
        <v>654</v>
      </c>
    </row>
    <row r="99" spans="1:18" ht="15.6" x14ac:dyDescent="0.3">
      <c r="A99" s="50"/>
      <c r="B99" s="50" t="s">
        <v>22</v>
      </c>
      <c r="C99" s="50"/>
      <c r="D99" s="50" t="s">
        <v>749</v>
      </c>
      <c r="E99" s="50" t="s">
        <v>742</v>
      </c>
      <c r="F99" s="50"/>
      <c r="G99" s="50" t="s">
        <v>62</v>
      </c>
      <c r="H99" s="50"/>
      <c r="I99" s="50">
        <v>1</v>
      </c>
      <c r="J99" s="50"/>
      <c r="K99" s="50">
        <v>0.5</v>
      </c>
      <c r="L99" s="50">
        <v>3</v>
      </c>
      <c r="M99" s="42">
        <v>1.75</v>
      </c>
      <c r="N99" s="42">
        <v>0.25</v>
      </c>
      <c r="O99" s="42">
        <v>0.1</v>
      </c>
      <c r="P99" s="42"/>
      <c r="Q99" s="42"/>
      <c r="R99" s="40" t="s">
        <v>654</v>
      </c>
    </row>
    <row r="100" spans="1:18" s="46" customFormat="1" ht="15" customHeight="1" x14ac:dyDescent="0.3">
      <c r="A100" s="46" t="b">
        <v>1</v>
      </c>
      <c r="B100" s="46" t="s">
        <v>778</v>
      </c>
      <c r="C100" s="46" t="s">
        <v>777</v>
      </c>
      <c r="D100" s="46" t="s">
        <v>777</v>
      </c>
      <c r="E100" s="46" t="s">
        <v>66</v>
      </c>
    </row>
    <row r="101" spans="1:18" s="56" customFormat="1" x14ac:dyDescent="0.3">
      <c r="B101" s="56" t="s">
        <v>21</v>
      </c>
      <c r="D101" s="56" t="s">
        <v>781</v>
      </c>
      <c r="E101" s="56" t="s">
        <v>779</v>
      </c>
      <c r="F101" s="63"/>
      <c r="G101" s="56" t="s">
        <v>62</v>
      </c>
      <c r="H101" s="56" t="s">
        <v>659</v>
      </c>
      <c r="I101" s="56">
        <v>1</v>
      </c>
      <c r="J101" s="59"/>
      <c r="K101" s="58">
        <v>0.9</v>
      </c>
      <c r="L101" s="58">
        <v>1</v>
      </c>
      <c r="M101" s="58">
        <v>0.95</v>
      </c>
      <c r="N101" s="58">
        <f>(L101-K101)/6</f>
        <v>1.6666666666666663E-2</v>
      </c>
      <c r="O101" s="58">
        <v>0.1</v>
      </c>
      <c r="R101" s="56" t="s">
        <v>654</v>
      </c>
    </row>
    <row r="102" spans="1:18" s="40" customFormat="1" ht="15.6" x14ac:dyDescent="0.3">
      <c r="B102" s="40" t="s">
        <v>22</v>
      </c>
      <c r="D102" s="40" t="s">
        <v>782</v>
      </c>
      <c r="E102" s="40" t="s">
        <v>780</v>
      </c>
      <c r="F102" s="50"/>
      <c r="G102" s="40" t="s">
        <v>62</v>
      </c>
      <c r="H102" s="40" t="s">
        <v>659</v>
      </c>
      <c r="I102" s="40">
        <v>1450</v>
      </c>
      <c r="J102" s="43"/>
      <c r="K102" s="42">
        <v>0</v>
      </c>
      <c r="L102" s="42">
        <v>3000</v>
      </c>
      <c r="M102" s="42">
        <v>1450</v>
      </c>
      <c r="N102" s="42">
        <f>(L102-K102)/6</f>
        <v>500</v>
      </c>
      <c r="O102" s="42">
        <v>50</v>
      </c>
      <c r="R102" s="40" t="s">
        <v>654</v>
      </c>
    </row>
    <row r="103" spans="1:18" x14ac:dyDescent="0.3">
      <c r="A103" s="37" t="b">
        <v>1</v>
      </c>
      <c r="B103" s="37" t="s">
        <v>750</v>
      </c>
      <c r="C103" s="37" t="s">
        <v>751</v>
      </c>
      <c r="D103" s="37" t="s">
        <v>751</v>
      </c>
      <c r="E103" s="37" t="s">
        <v>231</v>
      </c>
      <c r="F103" s="37"/>
      <c r="G103" s="37"/>
      <c r="H103" s="38"/>
      <c r="I103" s="38"/>
      <c r="J103" s="37"/>
      <c r="K103" s="37"/>
      <c r="L103" s="37"/>
      <c r="M103" s="37"/>
      <c r="N103" s="37"/>
      <c r="O103" s="37"/>
      <c r="P103" s="37"/>
      <c r="Q103" s="37"/>
      <c r="R103" s="37"/>
    </row>
    <row r="104" spans="1:18" x14ac:dyDescent="0.3">
      <c r="F104" s="63"/>
      <c r="I104" s="31"/>
      <c r="J104" s="31"/>
    </row>
    <row r="105" spans="1:18" x14ac:dyDescent="0.3">
      <c r="F105" s="47"/>
      <c r="I105" s="31"/>
      <c r="J105" s="31"/>
    </row>
    <row r="106" spans="1:18" x14ac:dyDescent="0.3">
      <c r="F106" s="47"/>
      <c r="I106" s="31"/>
      <c r="J106" s="31"/>
    </row>
    <row r="107" spans="1:18" x14ac:dyDescent="0.3">
      <c r="F107" s="47"/>
      <c r="I107" s="31"/>
      <c r="J107" s="31"/>
    </row>
    <row r="108" spans="1:18" x14ac:dyDescent="0.3">
      <c r="F108" s="47"/>
      <c r="I108" s="31"/>
      <c r="J108" s="31"/>
    </row>
    <row r="109" spans="1:18" x14ac:dyDescent="0.3">
      <c r="F109" s="47"/>
      <c r="I109" s="31"/>
      <c r="J109" s="31"/>
    </row>
    <row r="110" spans="1:18" x14ac:dyDescent="0.3">
      <c r="F110" s="47"/>
      <c r="I110" s="31"/>
      <c r="J110" s="31"/>
    </row>
    <row r="111" spans="1:18" x14ac:dyDescent="0.3">
      <c r="F111" s="47"/>
      <c r="I111" s="31"/>
      <c r="J111" s="31"/>
    </row>
    <row r="112" spans="1:18" x14ac:dyDescent="0.3">
      <c r="F112" s="47"/>
      <c r="I112" s="31"/>
      <c r="J112" s="31"/>
    </row>
    <row r="113" spans="9:10" x14ac:dyDescent="0.3">
      <c r="I113" s="31"/>
      <c r="J113" s="31"/>
    </row>
    <row r="114" spans="9:10" x14ac:dyDescent="0.3">
      <c r="I114" s="31"/>
      <c r="J114" s="31"/>
    </row>
    <row r="115" spans="9:10" x14ac:dyDescent="0.3">
      <c r="I115" s="31"/>
      <c r="J115" s="31"/>
    </row>
    <row r="116" spans="9:10" x14ac:dyDescent="0.3">
      <c r="I116" s="31"/>
      <c r="J116" s="31"/>
    </row>
    <row r="117" spans="9:10" x14ac:dyDescent="0.3">
      <c r="I117" s="31"/>
      <c r="J117" s="31"/>
    </row>
    <row r="118" spans="9:10" x14ac:dyDescent="0.3">
      <c r="I118" s="31"/>
      <c r="J118" s="31"/>
    </row>
    <row r="119" spans="9:10" x14ac:dyDescent="0.3">
      <c r="I119" s="31"/>
      <c r="J119" s="31"/>
    </row>
    <row r="120" spans="9:10" x14ac:dyDescent="0.3">
      <c r="I120" s="31"/>
      <c r="J120" s="31"/>
    </row>
    <row r="121" spans="9:10" x14ac:dyDescent="0.3">
      <c r="I121" s="31"/>
      <c r="J121" s="31"/>
    </row>
    <row r="122" spans="9:10" x14ac:dyDescent="0.3">
      <c r="I122" s="31"/>
      <c r="J122" s="31"/>
    </row>
    <row r="123" spans="9:10" x14ac:dyDescent="0.3">
      <c r="I123" s="31"/>
      <c r="J123" s="31"/>
    </row>
    <row r="124" spans="9:10" x14ac:dyDescent="0.3">
      <c r="I124" s="31"/>
      <c r="J124" s="31"/>
    </row>
    <row r="125" spans="9:10" x14ac:dyDescent="0.3">
      <c r="I125" s="31"/>
      <c r="J125" s="31"/>
    </row>
    <row r="126" spans="9:10" x14ac:dyDescent="0.3">
      <c r="I126" s="31"/>
      <c r="J126" s="31"/>
    </row>
    <row r="127" spans="9:10" x14ac:dyDescent="0.3">
      <c r="I127" s="31"/>
      <c r="J127" s="31"/>
    </row>
    <row r="128" spans="9:10" x14ac:dyDescent="0.3">
      <c r="I128" s="31"/>
      <c r="J128" s="31"/>
    </row>
    <row r="129" spans="9:10" x14ac:dyDescent="0.3">
      <c r="I129" s="31"/>
      <c r="J129" s="31"/>
    </row>
    <row r="130" spans="9:10" x14ac:dyDescent="0.3">
      <c r="I130" s="31"/>
      <c r="J130" s="31"/>
    </row>
    <row r="131" spans="9:10" x14ac:dyDescent="0.3">
      <c r="I131" s="31"/>
      <c r="J131" s="31"/>
    </row>
    <row r="132" spans="9:10" x14ac:dyDescent="0.3">
      <c r="I132" s="31"/>
      <c r="J132" s="31"/>
    </row>
    <row r="133" spans="9:10" x14ac:dyDescent="0.3">
      <c r="I133" s="31"/>
      <c r="J133" s="31"/>
    </row>
    <row r="134" spans="9:10" x14ac:dyDescent="0.3">
      <c r="I134" s="31"/>
      <c r="J134" s="31"/>
    </row>
    <row r="135" spans="9:10" x14ac:dyDescent="0.3">
      <c r="I135" s="31"/>
      <c r="J135" s="31"/>
    </row>
    <row r="136" spans="9:10" x14ac:dyDescent="0.3">
      <c r="I136" s="31"/>
      <c r="J136" s="31"/>
    </row>
    <row r="137" spans="9:10" x14ac:dyDescent="0.3">
      <c r="I137" s="31"/>
      <c r="J137" s="31"/>
    </row>
    <row r="138" spans="9:10" x14ac:dyDescent="0.3">
      <c r="I138" s="31"/>
      <c r="J138" s="31"/>
    </row>
    <row r="139" spans="9:10" x14ac:dyDescent="0.3">
      <c r="I139" s="31"/>
      <c r="J139" s="31"/>
    </row>
    <row r="140" spans="9:10" x14ac:dyDescent="0.3">
      <c r="I140" s="31"/>
      <c r="J140" s="31"/>
    </row>
    <row r="141" spans="9:10" x14ac:dyDescent="0.3">
      <c r="I141" s="31"/>
      <c r="J141" s="31"/>
    </row>
    <row r="142" spans="9:10" x14ac:dyDescent="0.3">
      <c r="I142" s="31"/>
      <c r="J142" s="31"/>
    </row>
    <row r="143" spans="9:10" x14ac:dyDescent="0.3">
      <c r="I143" s="31"/>
      <c r="J143" s="31"/>
    </row>
    <row r="144" spans="9:10" x14ac:dyDescent="0.3">
      <c r="I144" s="31"/>
      <c r="J144" s="31"/>
    </row>
    <row r="145" spans="9:10" x14ac:dyDescent="0.3">
      <c r="I145" s="31"/>
      <c r="J145" s="31"/>
    </row>
    <row r="146" spans="9:10" x14ac:dyDescent="0.3">
      <c r="I146" s="31"/>
      <c r="J146" s="31"/>
    </row>
    <row r="147" spans="9:10" x14ac:dyDescent="0.3">
      <c r="I147" s="31"/>
      <c r="J147" s="31"/>
    </row>
    <row r="148" spans="9:10" x14ac:dyDescent="0.3">
      <c r="I148" s="31"/>
      <c r="J148" s="31"/>
    </row>
    <row r="149" spans="9:10" x14ac:dyDescent="0.3">
      <c r="I149" s="31"/>
      <c r="J149" s="31"/>
    </row>
    <row r="150" spans="9:10" x14ac:dyDescent="0.3">
      <c r="I150" s="31"/>
      <c r="J150" s="31"/>
    </row>
    <row r="151" spans="9:10" x14ac:dyDescent="0.3">
      <c r="I151" s="31"/>
      <c r="J151" s="31"/>
    </row>
    <row r="152" spans="9:10" x14ac:dyDescent="0.3">
      <c r="I152" s="31"/>
      <c r="J152" s="31"/>
    </row>
    <row r="153" spans="9:10" x14ac:dyDescent="0.3">
      <c r="I153" s="31"/>
      <c r="J153" s="31"/>
    </row>
    <row r="154" spans="9:10" x14ac:dyDescent="0.3">
      <c r="I154" s="31"/>
      <c r="J154" s="31"/>
    </row>
    <row r="155" spans="9:10" x14ac:dyDescent="0.3">
      <c r="I155" s="31"/>
      <c r="J155" s="31"/>
    </row>
    <row r="156" spans="9:10" x14ac:dyDescent="0.3">
      <c r="I156" s="31"/>
      <c r="J156" s="31"/>
    </row>
    <row r="157" spans="9:10" x14ac:dyDescent="0.3">
      <c r="I157" s="31"/>
      <c r="J157" s="31"/>
    </row>
    <row r="158" spans="9:10" x14ac:dyDescent="0.3">
      <c r="I158" s="31"/>
      <c r="J158" s="31"/>
    </row>
    <row r="159" spans="9:10" x14ac:dyDescent="0.3">
      <c r="I159" s="31"/>
      <c r="J159" s="31"/>
    </row>
    <row r="160" spans="9:10" x14ac:dyDescent="0.3">
      <c r="I160" s="31"/>
      <c r="J160" s="31"/>
    </row>
    <row r="161" spans="9:10" x14ac:dyDescent="0.3">
      <c r="I161" s="31"/>
      <c r="J161" s="31"/>
    </row>
    <row r="162" spans="9:10" x14ac:dyDescent="0.3">
      <c r="I162" s="31"/>
      <c r="J162" s="31"/>
    </row>
    <row r="163" spans="9:10" x14ac:dyDescent="0.3">
      <c r="I163" s="31"/>
      <c r="J163" s="31"/>
    </row>
    <row r="164" spans="9:10" x14ac:dyDescent="0.3">
      <c r="I164" s="31"/>
      <c r="J164" s="31"/>
    </row>
    <row r="165" spans="9:10" x14ac:dyDescent="0.3">
      <c r="I165" s="31"/>
      <c r="J165" s="31"/>
    </row>
    <row r="166" spans="9:10" x14ac:dyDescent="0.3">
      <c r="I166" s="31"/>
      <c r="J166" s="31"/>
    </row>
    <row r="167" spans="9:10" x14ac:dyDescent="0.3">
      <c r="I167" s="31"/>
      <c r="J167" s="31"/>
    </row>
    <row r="168" spans="9:10" x14ac:dyDescent="0.3">
      <c r="I168" s="31"/>
      <c r="J168" s="31"/>
    </row>
    <row r="169" spans="9:10" x14ac:dyDescent="0.3">
      <c r="I169" s="31"/>
      <c r="J169" s="31"/>
    </row>
    <row r="170" spans="9:10" x14ac:dyDescent="0.3">
      <c r="I170" s="31"/>
      <c r="J170" s="31"/>
    </row>
    <row r="171" spans="9:10" x14ac:dyDescent="0.3">
      <c r="I171" s="31"/>
      <c r="J171" s="31"/>
    </row>
    <row r="172" spans="9:10" x14ac:dyDescent="0.3">
      <c r="I172" s="31"/>
      <c r="J172" s="31"/>
    </row>
    <row r="173" spans="9:10" x14ac:dyDescent="0.3">
      <c r="I173" s="31"/>
      <c r="J173" s="31"/>
    </row>
    <row r="174" spans="9:10" x14ac:dyDescent="0.3">
      <c r="I174" s="31"/>
      <c r="J174" s="31"/>
    </row>
    <row r="175" spans="9:10" x14ac:dyDescent="0.3">
      <c r="I175" s="31"/>
      <c r="J175" s="31"/>
    </row>
    <row r="176" spans="9:10" x14ac:dyDescent="0.3">
      <c r="I176" s="31"/>
      <c r="J176" s="31"/>
    </row>
    <row r="177" spans="9:10" x14ac:dyDescent="0.3">
      <c r="I177" s="31"/>
      <c r="J177" s="31"/>
    </row>
    <row r="178" spans="9:10" x14ac:dyDescent="0.3">
      <c r="I178" s="31"/>
      <c r="J178" s="31"/>
    </row>
    <row r="179" spans="9:10" x14ac:dyDescent="0.3">
      <c r="I179" s="31"/>
      <c r="J179" s="31"/>
    </row>
    <row r="180" spans="9:10" x14ac:dyDescent="0.3">
      <c r="I180" s="31"/>
      <c r="J180" s="31"/>
    </row>
    <row r="181" spans="9:10" x14ac:dyDescent="0.3">
      <c r="I181" s="31"/>
      <c r="J181" s="31"/>
    </row>
    <row r="182" spans="9:10" x14ac:dyDescent="0.3">
      <c r="I182" s="31"/>
      <c r="J182" s="31"/>
    </row>
    <row r="183" spans="9:10" x14ac:dyDescent="0.3">
      <c r="I183" s="31"/>
      <c r="J183" s="31"/>
    </row>
    <row r="184" spans="9:10" x14ac:dyDescent="0.3">
      <c r="I184" s="31"/>
      <c r="J184" s="31"/>
    </row>
    <row r="185" spans="9:10" x14ac:dyDescent="0.3">
      <c r="I185" s="31"/>
      <c r="J185" s="31"/>
    </row>
    <row r="186" spans="9:10" x14ac:dyDescent="0.3">
      <c r="I186" s="31"/>
      <c r="J186" s="31"/>
    </row>
    <row r="187" spans="9:10" x14ac:dyDescent="0.3">
      <c r="I187" s="31"/>
      <c r="J187" s="31"/>
    </row>
    <row r="188" spans="9:10" x14ac:dyDescent="0.3">
      <c r="I188" s="31"/>
      <c r="J188" s="31"/>
    </row>
    <row r="189" spans="9:10" x14ac:dyDescent="0.3">
      <c r="I189" s="31"/>
      <c r="J189" s="31"/>
    </row>
    <row r="190" spans="9:10" x14ac:dyDescent="0.3">
      <c r="I190" s="31"/>
      <c r="J190" s="31"/>
    </row>
    <row r="191" spans="9:10" x14ac:dyDescent="0.3">
      <c r="I191" s="31"/>
      <c r="J191" s="31"/>
    </row>
    <row r="192" spans="9:10" x14ac:dyDescent="0.3">
      <c r="I192" s="31"/>
      <c r="J192" s="31"/>
    </row>
    <row r="193" spans="9:10" x14ac:dyDescent="0.3">
      <c r="I193" s="31"/>
      <c r="J193" s="31"/>
    </row>
    <row r="194" spans="9:10" x14ac:dyDescent="0.3">
      <c r="I194" s="31"/>
      <c r="J194" s="31"/>
    </row>
    <row r="195" spans="9:10" x14ac:dyDescent="0.3">
      <c r="I195" s="31"/>
      <c r="J195" s="31"/>
    </row>
    <row r="196" spans="9:10" x14ac:dyDescent="0.3">
      <c r="I196" s="31"/>
      <c r="J196" s="31"/>
    </row>
    <row r="197" spans="9:10" x14ac:dyDescent="0.3">
      <c r="I197" s="31"/>
      <c r="J197" s="31"/>
    </row>
    <row r="198" spans="9:10" x14ac:dyDescent="0.3">
      <c r="I198" s="31"/>
      <c r="J198" s="31"/>
    </row>
    <row r="199" spans="9:10" x14ac:dyDescent="0.3">
      <c r="I199" s="31"/>
      <c r="J199" s="31"/>
    </row>
    <row r="200" spans="9:10" x14ac:dyDescent="0.3">
      <c r="I200" s="31"/>
      <c r="J200" s="31"/>
    </row>
  </sheetData>
  <autoFilter ref="A2:AA12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zoomScale="90" zoomScaleNormal="90" zoomScalePageLayoutView="90" workbookViewId="0">
      <pane ySplit="3" topLeftCell="A4" activePane="bottomLeft" state="frozen"/>
      <selection pane="bottomLeft" activeCell="B16" sqref="B16"/>
    </sheetView>
  </sheetViews>
  <sheetFormatPr defaultColWidth="11.44140625" defaultRowHeight="14.4" x14ac:dyDescent="0.3"/>
  <cols>
    <col min="1" max="1" width="29.44140625" style="31" customWidth="1"/>
    <col min="2" max="2" width="27.33203125" style="31" bestFit="1" customWidth="1"/>
    <col min="3" max="3" width="29.44140625" style="31" customWidth="1"/>
    <col min="4" max="4" width="71" style="31" bestFit="1" customWidth="1"/>
    <col min="5" max="5" width="10.44140625" style="31" customWidth="1"/>
    <col min="6" max="6" width="12.33203125" style="31" bestFit="1" customWidth="1"/>
    <col min="7" max="8" width="10.44140625" style="31" customWidth="1"/>
    <col min="9" max="9" width="14.44140625" style="31" customWidth="1"/>
    <col min="10" max="10" width="14.6640625" style="31" customWidth="1"/>
    <col min="11" max="11" width="9.6640625" style="31" customWidth="1"/>
    <col min="12" max="16384" width="11.44140625" style="31"/>
  </cols>
  <sheetData>
    <row r="1" spans="1:13" ht="18" x14ac:dyDescent="0.35">
      <c r="A1" s="5"/>
      <c r="B1" s="60"/>
      <c r="C1" s="5"/>
      <c r="D1" s="5"/>
      <c r="E1" s="7" t="s">
        <v>465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5" t="s">
        <v>785</v>
      </c>
      <c r="C2" s="14" t="s">
        <v>630</v>
      </c>
      <c r="D2" s="8" t="s">
        <v>458</v>
      </c>
      <c r="E2" s="8" t="s">
        <v>7</v>
      </c>
      <c r="F2" s="8" t="s">
        <v>11</v>
      </c>
      <c r="G2" s="8" t="s">
        <v>616</v>
      </c>
      <c r="H2" s="8" t="s">
        <v>617</v>
      </c>
      <c r="I2" s="8" t="s">
        <v>618</v>
      </c>
      <c r="J2" s="8" t="s">
        <v>619</v>
      </c>
      <c r="K2" s="8" t="s">
        <v>620</v>
      </c>
      <c r="L2" s="8" t="s">
        <v>621</v>
      </c>
    </row>
    <row r="3" spans="1:13" s="14" customFormat="1" ht="46.8" x14ac:dyDescent="0.3">
      <c r="A3" s="14" t="s">
        <v>622</v>
      </c>
      <c r="B3" s="65" t="s">
        <v>786</v>
      </c>
      <c r="C3" s="14" t="s">
        <v>635</v>
      </c>
      <c r="D3" s="10" t="s">
        <v>625</v>
      </c>
      <c r="E3" s="10"/>
      <c r="F3" s="10" t="s">
        <v>623</v>
      </c>
      <c r="G3" s="10" t="s">
        <v>459</v>
      </c>
      <c r="H3" s="10" t="s">
        <v>459</v>
      </c>
      <c r="I3" s="10" t="s">
        <v>459</v>
      </c>
      <c r="J3" s="10" t="s">
        <v>615</v>
      </c>
      <c r="K3" s="15" t="s">
        <v>615</v>
      </c>
      <c r="L3" s="10" t="s">
        <v>624</v>
      </c>
      <c r="M3" s="14" t="s">
        <v>636</v>
      </c>
    </row>
    <row r="4" spans="1:13" x14ac:dyDescent="0.3">
      <c r="A4" s="30" t="s">
        <v>637</v>
      </c>
      <c r="C4" s="30" t="s">
        <v>631</v>
      </c>
      <c r="D4" s="30" t="s">
        <v>628</v>
      </c>
      <c r="E4" s="30" t="s">
        <v>466</v>
      </c>
      <c r="F4" s="30" t="s">
        <v>62</v>
      </c>
      <c r="G4" s="30" t="b">
        <v>0</v>
      </c>
      <c r="H4" s="30" t="b">
        <v>1</v>
      </c>
      <c r="I4" s="30" t="b">
        <v>0</v>
      </c>
      <c r="J4" s="30"/>
      <c r="K4" s="30"/>
      <c r="L4" s="30"/>
    </row>
    <row r="5" spans="1:13" x14ac:dyDescent="0.3">
      <c r="A5" s="30" t="s">
        <v>638</v>
      </c>
      <c r="C5" s="30" t="s">
        <v>632</v>
      </c>
      <c r="D5" s="30" t="s">
        <v>629</v>
      </c>
      <c r="E5" s="30" t="s">
        <v>466</v>
      </c>
      <c r="F5" s="30" t="s">
        <v>62</v>
      </c>
      <c r="G5" s="30" t="b">
        <v>0</v>
      </c>
      <c r="H5" s="30" t="b">
        <v>1</v>
      </c>
      <c r="I5" s="30" t="b">
        <v>0</v>
      </c>
      <c r="J5" s="30"/>
      <c r="K5" s="30"/>
      <c r="L5" s="30"/>
      <c r="M5" s="30"/>
    </row>
    <row r="6" spans="1:13" x14ac:dyDescent="0.3">
      <c r="A6" s="30" t="s">
        <v>639</v>
      </c>
      <c r="B6" s="47" t="s">
        <v>787</v>
      </c>
      <c r="C6" s="30" t="s">
        <v>634</v>
      </c>
      <c r="D6" s="30" t="s">
        <v>626</v>
      </c>
      <c r="E6" s="30" t="s">
        <v>466</v>
      </c>
      <c r="F6" s="30" t="s">
        <v>62</v>
      </c>
      <c r="G6" s="30" t="b">
        <v>0</v>
      </c>
      <c r="H6" s="30" t="b">
        <v>1</v>
      </c>
      <c r="I6" s="30" t="b">
        <v>0</v>
      </c>
      <c r="J6" s="32"/>
      <c r="K6" s="30"/>
      <c r="L6" s="30"/>
    </row>
    <row r="7" spans="1:13" x14ac:dyDescent="0.3">
      <c r="A7" s="30" t="s">
        <v>640</v>
      </c>
      <c r="B7" s="47" t="s">
        <v>788</v>
      </c>
      <c r="C7" s="30" t="s">
        <v>633</v>
      </c>
      <c r="D7" s="30" t="s">
        <v>627</v>
      </c>
      <c r="E7" s="30" t="s">
        <v>466</v>
      </c>
      <c r="F7" s="30" t="s">
        <v>62</v>
      </c>
      <c r="G7" s="30" t="b">
        <v>0</v>
      </c>
      <c r="H7" s="30" t="b">
        <v>1</v>
      </c>
      <c r="I7" s="30" t="b">
        <v>0</v>
      </c>
      <c r="J7" s="32"/>
      <c r="K7" s="30"/>
      <c r="L7" s="30"/>
    </row>
    <row r="8" spans="1:13" x14ac:dyDescent="0.3">
      <c r="A8" s="30" t="s">
        <v>682</v>
      </c>
      <c r="B8" s="47"/>
      <c r="C8" s="30"/>
      <c r="D8" s="30" t="s">
        <v>683</v>
      </c>
      <c r="E8" s="30" t="s">
        <v>466</v>
      </c>
      <c r="F8" s="30" t="s">
        <v>62</v>
      </c>
      <c r="G8" s="30" t="b">
        <v>0</v>
      </c>
      <c r="H8" s="30" t="b">
        <v>1</v>
      </c>
      <c r="I8" s="30" t="b">
        <v>0</v>
      </c>
      <c r="J8" s="30"/>
      <c r="K8" s="30"/>
      <c r="L8" s="30"/>
      <c r="M8" s="30"/>
    </row>
    <row r="9" spans="1:13" x14ac:dyDescent="0.3">
      <c r="A9" s="30" t="s">
        <v>684</v>
      </c>
      <c r="B9" s="47"/>
      <c r="C9" s="30"/>
      <c r="D9" s="30" t="s">
        <v>685</v>
      </c>
      <c r="E9" s="30" t="s">
        <v>466</v>
      </c>
      <c r="F9" s="30" t="s">
        <v>62</v>
      </c>
      <c r="G9" s="30" t="b">
        <v>0</v>
      </c>
      <c r="H9" s="30" t="b">
        <v>1</v>
      </c>
      <c r="I9" s="30" t="b">
        <v>0</v>
      </c>
      <c r="J9" s="30"/>
      <c r="K9" s="30"/>
      <c r="L9" s="30"/>
      <c r="M9" s="30"/>
    </row>
    <row r="10" spans="1:13" x14ac:dyDescent="0.3">
      <c r="A10" s="30" t="s">
        <v>686</v>
      </c>
      <c r="B10" s="47"/>
      <c r="C10" s="30"/>
      <c r="D10" s="30" t="s">
        <v>687</v>
      </c>
      <c r="E10" s="30" t="s">
        <v>466</v>
      </c>
      <c r="F10" s="30" t="s">
        <v>62</v>
      </c>
      <c r="G10" s="30" t="b">
        <v>0</v>
      </c>
      <c r="H10" s="30" t="b">
        <v>1</v>
      </c>
      <c r="I10" s="30" t="b">
        <v>0</v>
      </c>
      <c r="K10" s="30"/>
      <c r="L10" s="30"/>
      <c r="M10" s="30"/>
    </row>
    <row r="11" spans="1:13" x14ac:dyDescent="0.3">
      <c r="A11" s="30" t="s">
        <v>688</v>
      </c>
      <c r="B11" s="47"/>
      <c r="C11" s="30"/>
      <c r="D11" s="30" t="s">
        <v>689</v>
      </c>
      <c r="E11" s="30" t="s">
        <v>466</v>
      </c>
      <c r="F11" s="30" t="s">
        <v>62</v>
      </c>
      <c r="G11" s="30" t="b">
        <v>0</v>
      </c>
      <c r="H11" s="30" t="b">
        <v>1</v>
      </c>
      <c r="I11" s="30" t="b">
        <v>0</v>
      </c>
      <c r="K11" s="30"/>
      <c r="L11" s="30"/>
      <c r="M11" s="30"/>
    </row>
    <row r="12" spans="1:13" x14ac:dyDescent="0.3">
      <c r="A12" s="30" t="s">
        <v>690</v>
      </c>
      <c r="B12" s="47"/>
      <c r="C12" s="30"/>
      <c r="D12" s="30" t="s">
        <v>691</v>
      </c>
      <c r="E12" s="30" t="s">
        <v>466</v>
      </c>
      <c r="F12" s="30" t="s">
        <v>62</v>
      </c>
      <c r="G12" s="30" t="b">
        <v>0</v>
      </c>
      <c r="H12" s="30" t="b">
        <v>1</v>
      </c>
      <c r="I12" s="30" t="b">
        <v>0</v>
      </c>
      <c r="K12" s="30"/>
      <c r="L12" s="30"/>
      <c r="M12" s="30"/>
    </row>
    <row r="13" spans="1:13" x14ac:dyDescent="0.3">
      <c r="A13" s="30" t="s">
        <v>692</v>
      </c>
      <c r="B13" s="47"/>
      <c r="C13" s="30"/>
      <c r="D13" s="30" t="s">
        <v>693</v>
      </c>
      <c r="E13" s="30" t="s">
        <v>466</v>
      </c>
      <c r="F13" s="30" t="s">
        <v>62</v>
      </c>
      <c r="G13" s="30" t="b">
        <v>0</v>
      </c>
      <c r="H13" s="30" t="b">
        <v>1</v>
      </c>
      <c r="I13" s="30" t="b">
        <v>0</v>
      </c>
      <c r="K13" s="30"/>
      <c r="L13" s="30"/>
      <c r="M13" s="30"/>
    </row>
    <row r="14" spans="1:13" x14ac:dyDescent="0.3">
      <c r="A14" s="30" t="s">
        <v>694</v>
      </c>
      <c r="B14" s="47"/>
      <c r="C14" s="30"/>
      <c r="D14" s="30" t="s">
        <v>695</v>
      </c>
      <c r="E14" s="30" t="s">
        <v>466</v>
      </c>
      <c r="F14" s="30" t="s">
        <v>62</v>
      </c>
      <c r="G14" s="30" t="b">
        <v>0</v>
      </c>
      <c r="H14" s="30" t="b">
        <v>1</v>
      </c>
      <c r="I14" s="30" t="b">
        <v>0</v>
      </c>
      <c r="J14" s="30"/>
      <c r="K14" s="30"/>
      <c r="L14" s="30"/>
      <c r="M14" s="30"/>
    </row>
    <row r="15" spans="1:13" x14ac:dyDescent="0.3">
      <c r="A15" s="30" t="s">
        <v>696</v>
      </c>
      <c r="B15" s="47"/>
      <c r="C15" s="30"/>
      <c r="D15" s="30" t="s">
        <v>697</v>
      </c>
      <c r="E15" s="30" t="s">
        <v>466</v>
      </c>
      <c r="F15" s="30" t="s">
        <v>62</v>
      </c>
      <c r="G15" s="30" t="b">
        <v>0</v>
      </c>
      <c r="H15" s="30" t="b">
        <v>1</v>
      </c>
      <c r="I15" s="30" t="b">
        <v>0</v>
      </c>
      <c r="J15" s="30"/>
      <c r="K15" s="30"/>
      <c r="L15" s="30"/>
      <c r="M15" s="30"/>
    </row>
    <row r="16" spans="1:13" x14ac:dyDescent="0.3">
      <c r="A16" s="30" t="s">
        <v>698</v>
      </c>
      <c r="B16" s="47"/>
      <c r="C16" s="30"/>
      <c r="D16" s="30" t="s">
        <v>699</v>
      </c>
      <c r="E16" s="30" t="s">
        <v>466</v>
      </c>
      <c r="F16" s="30" t="s">
        <v>62</v>
      </c>
      <c r="G16" s="30" t="b">
        <v>0</v>
      </c>
      <c r="H16" s="30" t="b">
        <v>1</v>
      </c>
      <c r="I16" s="30" t="b">
        <v>0</v>
      </c>
      <c r="J16" s="30"/>
      <c r="K16" s="30"/>
      <c r="L16" s="30"/>
      <c r="M16" s="30"/>
    </row>
    <row r="17" spans="1:13" x14ac:dyDescent="0.3">
      <c r="A17" s="30" t="s">
        <v>700</v>
      </c>
      <c r="B17" s="47"/>
      <c r="C17" s="30"/>
      <c r="D17" s="30" t="s">
        <v>701</v>
      </c>
      <c r="E17" s="30" t="s">
        <v>466</v>
      </c>
      <c r="F17" s="30" t="s">
        <v>62</v>
      </c>
      <c r="G17" s="30" t="b">
        <v>0</v>
      </c>
      <c r="H17" s="30" t="b">
        <v>1</v>
      </c>
      <c r="I17" s="30" t="b">
        <v>0</v>
      </c>
      <c r="J17" s="30"/>
      <c r="K17" s="30"/>
      <c r="L17" s="30"/>
      <c r="M17" s="30"/>
    </row>
    <row r="18" spans="1:13" x14ac:dyDescent="0.3">
      <c r="A18" s="30" t="s">
        <v>702</v>
      </c>
      <c r="B18" s="47"/>
      <c r="C18" s="30"/>
      <c r="D18" s="30" t="s">
        <v>703</v>
      </c>
      <c r="E18" s="30" t="s">
        <v>466</v>
      </c>
      <c r="F18" s="30" t="s">
        <v>62</v>
      </c>
      <c r="G18" s="30" t="b">
        <v>0</v>
      </c>
      <c r="H18" s="30" t="b">
        <v>1</v>
      </c>
      <c r="I18" s="30" t="b">
        <v>0</v>
      </c>
      <c r="J18" s="30"/>
      <c r="K18" s="30"/>
      <c r="L18" s="30"/>
      <c r="M18" s="30"/>
    </row>
    <row r="19" spans="1:13" x14ac:dyDescent="0.3">
      <c r="A19" s="30" t="s">
        <v>704</v>
      </c>
      <c r="B19" s="47"/>
      <c r="C19" s="30"/>
      <c r="D19" s="30" t="s">
        <v>705</v>
      </c>
      <c r="E19" s="30" t="s">
        <v>466</v>
      </c>
      <c r="F19" s="30" t="s">
        <v>62</v>
      </c>
      <c r="G19" s="30" t="b">
        <v>0</v>
      </c>
      <c r="H19" s="30" t="b">
        <v>1</v>
      </c>
      <c r="I19" s="30" t="b">
        <v>0</v>
      </c>
      <c r="J19" s="30"/>
      <c r="K19" s="30"/>
      <c r="L19" s="30"/>
      <c r="M19" s="30"/>
    </row>
    <row r="20" spans="1:13" x14ac:dyDescent="0.3">
      <c r="A20" s="30" t="s">
        <v>706</v>
      </c>
      <c r="B20" s="47"/>
      <c r="C20" s="30"/>
      <c r="D20" s="30" t="s">
        <v>707</v>
      </c>
      <c r="E20" s="30" t="s">
        <v>466</v>
      </c>
      <c r="F20" s="30" t="s">
        <v>62</v>
      </c>
      <c r="G20" s="30" t="b">
        <v>0</v>
      </c>
      <c r="H20" s="30" t="b">
        <v>1</v>
      </c>
      <c r="I20" s="30" t="b">
        <v>0</v>
      </c>
      <c r="J20" s="30"/>
      <c r="K20" s="30"/>
      <c r="L20" s="30"/>
      <c r="M20" s="30"/>
    </row>
    <row r="21" spans="1:13" x14ac:dyDescent="0.3">
      <c r="A21" s="30" t="s">
        <v>708</v>
      </c>
      <c r="B21" s="47"/>
      <c r="C21" s="30"/>
      <c r="D21" s="30" t="s">
        <v>709</v>
      </c>
      <c r="E21" s="30" t="s">
        <v>466</v>
      </c>
      <c r="F21" s="30" t="s">
        <v>62</v>
      </c>
      <c r="G21" s="30" t="b">
        <v>0</v>
      </c>
      <c r="H21" s="30" t="b">
        <v>1</v>
      </c>
      <c r="I21" s="30" t="b">
        <v>0</v>
      </c>
      <c r="J21" s="30"/>
      <c r="K21" s="30"/>
      <c r="L21" s="30"/>
      <c r="M21" s="30"/>
    </row>
    <row r="22" spans="1:13" x14ac:dyDescent="0.3">
      <c r="A22" s="30" t="s">
        <v>710</v>
      </c>
      <c r="B22" s="47"/>
      <c r="C22" s="30"/>
      <c r="D22" s="30" t="s">
        <v>711</v>
      </c>
      <c r="E22" s="30" t="s">
        <v>712</v>
      </c>
      <c r="F22" s="30" t="s">
        <v>62</v>
      </c>
      <c r="G22" s="47" t="b">
        <v>0</v>
      </c>
      <c r="H22" s="30" t="b">
        <v>1</v>
      </c>
      <c r="I22" s="30" t="b">
        <v>0</v>
      </c>
      <c r="J22" s="30"/>
      <c r="K22" s="30"/>
      <c r="L22" s="30"/>
      <c r="M22" s="30"/>
    </row>
    <row r="23" spans="1:13" x14ac:dyDescent="0.3">
      <c r="A23" s="30" t="s">
        <v>713</v>
      </c>
      <c r="B23" s="47"/>
      <c r="C23" s="30"/>
      <c r="D23" s="30" t="s">
        <v>714</v>
      </c>
      <c r="E23" s="30" t="s">
        <v>712</v>
      </c>
      <c r="F23" s="30" t="s">
        <v>62</v>
      </c>
      <c r="G23" s="47" t="b">
        <v>0</v>
      </c>
      <c r="H23" s="30" t="b">
        <v>1</v>
      </c>
      <c r="I23" s="30" t="b">
        <v>0</v>
      </c>
      <c r="J23" s="30"/>
      <c r="K23" s="30"/>
      <c r="L23" s="30"/>
      <c r="M23" s="30"/>
    </row>
    <row r="24" spans="1:13" x14ac:dyDescent="0.3">
      <c r="A24" s="30" t="s">
        <v>715</v>
      </c>
      <c r="B24" s="47"/>
      <c r="C24" s="30"/>
      <c r="D24" s="30" t="s">
        <v>716</v>
      </c>
      <c r="E24" s="30" t="s">
        <v>712</v>
      </c>
      <c r="F24" s="30" t="s">
        <v>62</v>
      </c>
      <c r="G24" s="47" t="b">
        <v>0</v>
      </c>
      <c r="H24" s="30" t="b">
        <v>1</v>
      </c>
      <c r="I24" s="30" t="b">
        <v>0</v>
      </c>
      <c r="J24" s="30"/>
      <c r="K24" s="30"/>
      <c r="L24" s="30"/>
      <c r="M24" s="30"/>
    </row>
    <row r="25" spans="1:13" x14ac:dyDescent="0.3">
      <c r="A25" s="30" t="s">
        <v>717</v>
      </c>
      <c r="B25" s="47"/>
      <c r="C25" s="30"/>
      <c r="D25" s="30" t="s">
        <v>718</v>
      </c>
      <c r="E25" s="30" t="s">
        <v>719</v>
      </c>
      <c r="F25" s="30" t="s">
        <v>62</v>
      </c>
      <c r="G25" s="30" t="b">
        <v>0</v>
      </c>
      <c r="H25" s="30" t="b">
        <v>1</v>
      </c>
      <c r="I25" s="30" t="b">
        <v>0</v>
      </c>
      <c r="J25" s="30"/>
      <c r="K25" s="30"/>
      <c r="L25" s="30"/>
      <c r="M25" s="30"/>
    </row>
    <row r="26" spans="1:13" x14ac:dyDescent="0.3">
      <c r="A26" s="30" t="s">
        <v>647</v>
      </c>
      <c r="B26" s="47"/>
      <c r="C26" s="30"/>
      <c r="D26" s="30" t="s">
        <v>656</v>
      </c>
      <c r="E26" s="30" t="s">
        <v>648</v>
      </c>
      <c r="F26" s="30" t="s">
        <v>62</v>
      </c>
      <c r="G26" s="30" t="b">
        <v>0</v>
      </c>
      <c r="H26" s="30" t="b">
        <v>1</v>
      </c>
      <c r="I26" s="30" t="b">
        <v>0</v>
      </c>
      <c r="J26" s="30"/>
      <c r="K26" s="30"/>
      <c r="L26" s="30"/>
      <c r="M26" s="30"/>
    </row>
    <row r="27" spans="1:13" x14ac:dyDescent="0.3">
      <c r="A27" s="30" t="s">
        <v>649</v>
      </c>
      <c r="B27" s="47"/>
      <c r="C27" s="30"/>
      <c r="D27" s="30" t="s">
        <v>657</v>
      </c>
      <c r="E27" s="30" t="s">
        <v>650</v>
      </c>
      <c r="F27" s="30" t="s">
        <v>62</v>
      </c>
      <c r="G27" s="30" t="b">
        <v>0</v>
      </c>
      <c r="H27" s="30" t="b">
        <v>1</v>
      </c>
      <c r="I27" s="30" t="b">
        <v>0</v>
      </c>
      <c r="J27" s="30"/>
      <c r="K27" s="30"/>
      <c r="L27" s="30"/>
      <c r="M27" s="30"/>
    </row>
    <row r="28" spans="1:13" x14ac:dyDescent="0.3">
      <c r="A28" s="30" t="s">
        <v>722</v>
      </c>
      <c r="B28" s="47"/>
      <c r="C28" s="30"/>
      <c r="D28" s="30" t="s">
        <v>720</v>
      </c>
      <c r="E28" s="30" t="s">
        <v>659</v>
      </c>
      <c r="F28" s="31" t="s">
        <v>62</v>
      </c>
      <c r="G28" s="30" t="b">
        <v>0</v>
      </c>
      <c r="H28" s="30" t="b">
        <v>1</v>
      </c>
      <c r="I28" s="30" t="b">
        <v>0</v>
      </c>
      <c r="K28" s="30"/>
      <c r="L28" s="30"/>
      <c r="M28" s="30"/>
    </row>
    <row r="29" spans="1:13" x14ac:dyDescent="0.3">
      <c r="A29" s="30" t="s">
        <v>723</v>
      </c>
      <c r="B29" s="30"/>
      <c r="C29" s="30"/>
      <c r="D29" s="30" t="s">
        <v>721</v>
      </c>
      <c r="E29" s="30" t="s">
        <v>659</v>
      </c>
      <c r="F29" s="31" t="s">
        <v>62</v>
      </c>
      <c r="G29" s="30" t="b">
        <v>0</v>
      </c>
      <c r="H29" s="30" t="b">
        <v>1</v>
      </c>
      <c r="I29" s="30" t="b">
        <v>0</v>
      </c>
      <c r="K29" s="30"/>
      <c r="L29" s="30"/>
      <c r="M29" s="30"/>
    </row>
    <row r="30" spans="1:13" x14ac:dyDescent="0.3">
      <c r="A30" s="30" t="s">
        <v>724</v>
      </c>
      <c r="B30" s="30"/>
      <c r="C30" s="30"/>
      <c r="D30" s="30" t="s">
        <v>725</v>
      </c>
      <c r="E30" s="30" t="s">
        <v>659</v>
      </c>
      <c r="F30" s="31" t="s">
        <v>62</v>
      </c>
      <c r="G30" s="30" t="b">
        <v>1</v>
      </c>
      <c r="H30" s="30" t="b">
        <v>1</v>
      </c>
      <c r="I30" s="30" t="b">
        <v>1</v>
      </c>
      <c r="K30" s="30"/>
      <c r="L30" s="30"/>
      <c r="M30" s="30"/>
    </row>
    <row r="31" spans="1:13" x14ac:dyDescent="0.3">
      <c r="A31" s="30" t="s">
        <v>726</v>
      </c>
      <c r="B31" s="30"/>
      <c r="C31" s="30"/>
      <c r="D31" s="30" t="s">
        <v>727</v>
      </c>
      <c r="E31" s="30" t="s">
        <v>659</v>
      </c>
      <c r="F31" s="31" t="s">
        <v>62</v>
      </c>
      <c r="G31" s="30" t="b">
        <v>1</v>
      </c>
      <c r="H31" s="30" t="b">
        <v>1</v>
      </c>
      <c r="I31" s="30" t="b">
        <v>1</v>
      </c>
      <c r="K31" s="30"/>
      <c r="L31" s="30"/>
      <c r="M31" s="30"/>
    </row>
    <row r="32" spans="1:13" x14ac:dyDescent="0.3">
      <c r="A32" s="30" t="s">
        <v>728</v>
      </c>
      <c r="B32" s="30"/>
      <c r="C32" s="30"/>
      <c r="D32" s="30" t="s">
        <v>729</v>
      </c>
      <c r="E32" s="30" t="s">
        <v>659</v>
      </c>
      <c r="F32" s="31" t="s">
        <v>62</v>
      </c>
      <c r="G32" s="30" t="b">
        <v>1</v>
      </c>
      <c r="H32" s="30" t="b">
        <v>1</v>
      </c>
      <c r="I32" s="30" t="b">
        <v>1</v>
      </c>
      <c r="K32" s="30"/>
      <c r="L32" s="30"/>
      <c r="M32" s="30"/>
    </row>
    <row r="33" spans="1:13" x14ac:dyDescent="0.3">
      <c r="A33" s="30" t="s">
        <v>730</v>
      </c>
      <c r="B33" s="30"/>
      <c r="C33" s="30"/>
      <c r="D33" s="30" t="s">
        <v>731</v>
      </c>
      <c r="E33" s="30" t="s">
        <v>659</v>
      </c>
      <c r="F33" s="31" t="s">
        <v>62</v>
      </c>
      <c r="G33" s="30" t="b">
        <v>1</v>
      </c>
      <c r="H33" s="30" t="b">
        <v>1</v>
      </c>
      <c r="I33" s="30" t="b">
        <v>1</v>
      </c>
      <c r="K33" s="30"/>
      <c r="L33" s="30"/>
      <c r="M33" s="30"/>
    </row>
    <row r="34" spans="1:13" x14ac:dyDescent="0.3">
      <c r="A34" s="30" t="s">
        <v>755</v>
      </c>
      <c r="B34" s="30"/>
      <c r="C34" s="30"/>
      <c r="D34" s="30" t="s">
        <v>756</v>
      </c>
      <c r="E34" s="30"/>
      <c r="F34" s="31" t="s">
        <v>62</v>
      </c>
      <c r="G34" s="30" t="b">
        <v>1</v>
      </c>
      <c r="H34" s="30" t="b">
        <v>1</v>
      </c>
      <c r="I34" s="30" t="b">
        <v>0</v>
      </c>
    </row>
    <row r="35" spans="1:13" x14ac:dyDescent="0.3">
      <c r="A35" s="30" t="s">
        <v>757</v>
      </c>
      <c r="B35" s="30"/>
      <c r="C35" s="30"/>
      <c r="D35" s="30" t="s">
        <v>758</v>
      </c>
      <c r="E35" s="30"/>
      <c r="F35" s="31" t="s">
        <v>62</v>
      </c>
      <c r="G35" s="30" t="b">
        <v>1</v>
      </c>
      <c r="H35" s="30" t="b">
        <v>1</v>
      </c>
      <c r="I35" s="30" t="b">
        <v>0</v>
      </c>
    </row>
    <row r="36" spans="1:13" x14ac:dyDescent="0.3">
      <c r="A36" s="30" t="s">
        <v>759</v>
      </c>
      <c r="B36" s="30"/>
      <c r="C36" s="30"/>
      <c r="D36" s="30" t="s">
        <v>760</v>
      </c>
      <c r="E36" s="30"/>
      <c r="F36" s="31" t="s">
        <v>62</v>
      </c>
      <c r="G36" s="30" t="b">
        <v>1</v>
      </c>
      <c r="H36" s="30" t="b">
        <v>1</v>
      </c>
      <c r="I36" s="30" t="b">
        <v>0</v>
      </c>
    </row>
    <row r="37" spans="1:13" x14ac:dyDescent="0.3">
      <c r="A37" s="30" t="s">
        <v>761</v>
      </c>
      <c r="B37" s="30"/>
      <c r="D37" s="30" t="s">
        <v>762</v>
      </c>
      <c r="F37" s="31" t="s">
        <v>62</v>
      </c>
      <c r="G37" s="30" t="b">
        <v>1</v>
      </c>
      <c r="H37" s="30" t="b">
        <v>1</v>
      </c>
      <c r="I37" s="30" t="b">
        <v>0</v>
      </c>
    </row>
    <row r="38" spans="1:13" x14ac:dyDescent="0.3">
      <c r="B38" s="30"/>
    </row>
    <row r="39" spans="1:13" x14ac:dyDescent="0.3">
      <c r="B39" s="30"/>
    </row>
    <row r="40" spans="1:13" x14ac:dyDescent="0.3">
      <c r="B40" s="30"/>
    </row>
    <row r="41" spans="1:13" x14ac:dyDescent="0.3">
      <c r="B41" s="30"/>
    </row>
    <row r="42" spans="1:13" x14ac:dyDescent="0.3">
      <c r="B42" s="30"/>
    </row>
    <row r="43" spans="1:13" x14ac:dyDescent="0.3">
      <c r="B43" s="30"/>
    </row>
    <row r="44" spans="1:13" x14ac:dyDescent="0.3">
      <c r="B44" s="30"/>
    </row>
    <row r="45" spans="1:13" x14ac:dyDescent="0.3">
      <c r="B45" s="30"/>
    </row>
    <row r="46" spans="1:13" x14ac:dyDescent="0.3">
      <c r="B46" s="30"/>
    </row>
    <row r="47" spans="1:13" x14ac:dyDescent="0.3">
      <c r="B47" s="30"/>
    </row>
    <row r="48" spans="1:13" x14ac:dyDescent="0.3">
      <c r="B48" s="30"/>
    </row>
    <row r="49" spans="2:2" x14ac:dyDescent="0.3">
      <c r="B49" s="30"/>
    </row>
    <row r="50" spans="2:2" x14ac:dyDescent="0.3">
      <c r="B50" s="30"/>
    </row>
    <row r="51" spans="2:2" x14ac:dyDescent="0.3">
      <c r="B51" s="30"/>
    </row>
    <row r="52" spans="2:2" x14ac:dyDescent="0.3">
      <c r="B52" s="30"/>
    </row>
    <row r="53" spans="2:2" x14ac:dyDescent="0.3">
      <c r="B53" s="30"/>
    </row>
    <row r="54" spans="2:2" x14ac:dyDescent="0.3">
      <c r="B54" s="30"/>
    </row>
    <row r="55" spans="2:2" x14ac:dyDescent="0.3">
      <c r="B55" s="30"/>
    </row>
    <row r="56" spans="2:2" x14ac:dyDescent="0.3">
      <c r="B56" s="30"/>
    </row>
    <row r="57" spans="2:2" x14ac:dyDescent="0.3">
      <c r="B57" s="30"/>
    </row>
    <row r="58" spans="2:2" x14ac:dyDescent="0.3">
      <c r="B58" s="30"/>
    </row>
    <row r="59" spans="2:2" x14ac:dyDescent="0.3">
      <c r="B59" s="30"/>
    </row>
    <row r="60" spans="2:2" x14ac:dyDescent="0.3">
      <c r="B60" s="30"/>
    </row>
    <row r="61" spans="2:2" x14ac:dyDescent="0.3">
      <c r="B61" s="30"/>
    </row>
    <row r="62" spans="2:2" x14ac:dyDescent="0.3">
      <c r="B62" s="30"/>
    </row>
    <row r="63" spans="2:2" x14ac:dyDescent="0.3">
      <c r="B63" s="30"/>
    </row>
    <row r="64" spans="2:2" x14ac:dyDescent="0.3">
      <c r="B64" s="30"/>
    </row>
    <row r="65" spans="2:2" x14ac:dyDescent="0.3">
      <c r="B65" s="30"/>
    </row>
    <row r="66" spans="2:2" x14ac:dyDescent="0.3">
      <c r="B66" s="30"/>
    </row>
    <row r="67" spans="2:2" x14ac:dyDescent="0.3">
      <c r="B67" s="30"/>
    </row>
    <row r="68" spans="2:2" x14ac:dyDescent="0.3">
      <c r="B68" s="30"/>
    </row>
    <row r="69" spans="2:2" x14ac:dyDescent="0.3">
      <c r="B69" s="30"/>
    </row>
    <row r="70" spans="2:2" x14ac:dyDescent="0.3">
      <c r="B70" s="30"/>
    </row>
    <row r="71" spans="2:2" x14ac:dyDescent="0.3">
      <c r="B71" s="30"/>
    </row>
    <row r="72" spans="2:2" x14ac:dyDescent="0.3">
      <c r="B72" s="30"/>
    </row>
    <row r="73" spans="2:2" x14ac:dyDescent="0.3">
      <c r="B73" s="30"/>
    </row>
    <row r="74" spans="2:2" x14ac:dyDescent="0.3">
      <c r="B74" s="30"/>
    </row>
    <row r="75" spans="2:2" x14ac:dyDescent="0.3">
      <c r="B75" s="30"/>
    </row>
    <row r="76" spans="2:2" x14ac:dyDescent="0.3">
      <c r="B76" s="30"/>
    </row>
    <row r="77" spans="2:2" x14ac:dyDescent="0.3">
      <c r="B77" s="30"/>
    </row>
    <row r="78" spans="2:2" x14ac:dyDescent="0.3">
      <c r="B78" s="30"/>
    </row>
    <row r="79" spans="2:2" x14ac:dyDescent="0.3">
      <c r="B79" s="30"/>
    </row>
    <row r="80" spans="2:2" x14ac:dyDescent="0.3">
      <c r="B80" s="30"/>
    </row>
    <row r="81" spans="2:2" x14ac:dyDescent="0.3">
      <c r="B81" s="30"/>
    </row>
    <row r="82" spans="2:2" x14ac:dyDescent="0.3">
      <c r="B82" s="30"/>
    </row>
    <row r="83" spans="2:2" x14ac:dyDescent="0.3">
      <c r="B83" s="30"/>
    </row>
    <row r="84" spans="2:2" x14ac:dyDescent="0.3">
      <c r="B84" s="30"/>
    </row>
    <row r="85" spans="2:2" x14ac:dyDescent="0.3">
      <c r="B85" s="30"/>
    </row>
    <row r="86" spans="2:2" x14ac:dyDescent="0.3">
      <c r="B86" s="30"/>
    </row>
    <row r="87" spans="2:2" x14ac:dyDescent="0.3">
      <c r="B87" s="30"/>
    </row>
    <row r="88" spans="2:2" x14ac:dyDescent="0.3">
      <c r="B88" s="30"/>
    </row>
    <row r="89" spans="2:2" x14ac:dyDescent="0.3">
      <c r="B89" s="30"/>
    </row>
    <row r="90" spans="2:2" x14ac:dyDescent="0.3">
      <c r="B90" s="30"/>
    </row>
    <row r="91" spans="2:2" x14ac:dyDescent="0.3">
      <c r="B91" s="30"/>
    </row>
    <row r="92" spans="2:2" x14ac:dyDescent="0.3">
      <c r="B92" s="30"/>
    </row>
    <row r="93" spans="2:2" x14ac:dyDescent="0.3">
      <c r="B93" s="30"/>
    </row>
    <row r="94" spans="2:2" x14ac:dyDescent="0.3">
      <c r="B94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475</v>
      </c>
      <c r="C328" t="s">
        <v>476</v>
      </c>
      <c r="D328" t="s">
        <v>66</v>
      </c>
    </row>
    <row r="329" spans="1:9" x14ac:dyDescent="0.3">
      <c r="B329" t="s">
        <v>21</v>
      </c>
      <c r="C329" t="s">
        <v>477</v>
      </c>
      <c r="D329" t="s">
        <v>478</v>
      </c>
      <c r="E329" t="s">
        <v>2</v>
      </c>
      <c r="F329" t="s">
        <v>60</v>
      </c>
      <c r="H329" t="s">
        <v>479</v>
      </c>
      <c r="I329" t="s">
        <v>480</v>
      </c>
    </row>
    <row r="330" spans="1:9" x14ac:dyDescent="0.3">
      <c r="B330" t="s">
        <v>21</v>
      </c>
      <c r="C330" t="s">
        <v>481</v>
      </c>
      <c r="D330" t="s">
        <v>482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483</v>
      </c>
      <c r="D331" t="s">
        <v>484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485</v>
      </c>
      <c r="D332" t="s">
        <v>486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487</v>
      </c>
      <c r="D333" t="s">
        <v>488</v>
      </c>
      <c r="E333" t="s">
        <v>2</v>
      </c>
      <c r="F333" t="s">
        <v>62</v>
      </c>
    </row>
    <row r="334" spans="1:9" x14ac:dyDescent="0.3">
      <c r="B334" t="s">
        <v>21</v>
      </c>
      <c r="C334" t="s">
        <v>489</v>
      </c>
      <c r="D334" t="s">
        <v>490</v>
      </c>
      <c r="E334" t="s">
        <v>2</v>
      </c>
      <c r="F334" t="s">
        <v>60</v>
      </c>
      <c r="H334" t="s">
        <v>491</v>
      </c>
      <c r="I334" t="s">
        <v>492</v>
      </c>
    </row>
    <row r="335" spans="1:9" x14ac:dyDescent="0.3">
      <c r="B335" t="s">
        <v>21</v>
      </c>
      <c r="C335" t="s">
        <v>493</v>
      </c>
      <c r="D335" t="s">
        <v>494</v>
      </c>
      <c r="E335" t="s">
        <v>2</v>
      </c>
      <c r="F335" t="s">
        <v>60</v>
      </c>
      <c r="H335" t="s">
        <v>495</v>
      </c>
      <c r="I335" t="s">
        <v>496</v>
      </c>
    </row>
    <row r="336" spans="1:9" x14ac:dyDescent="0.3">
      <c r="A336" t="b">
        <v>0</v>
      </c>
      <c r="B336" t="s">
        <v>497</v>
      </c>
      <c r="C336" t="s">
        <v>498</v>
      </c>
      <c r="D336" t="s">
        <v>66</v>
      </c>
    </row>
    <row r="337" spans="1:16" x14ac:dyDescent="0.3">
      <c r="B337" t="s">
        <v>21</v>
      </c>
      <c r="C337" t="s">
        <v>499</v>
      </c>
      <c r="D337" t="s">
        <v>500</v>
      </c>
      <c r="E337" t="s">
        <v>2</v>
      </c>
      <c r="F337" t="s">
        <v>60</v>
      </c>
      <c r="H337" t="s">
        <v>501</v>
      </c>
      <c r="I337" t="s">
        <v>502</v>
      </c>
    </row>
    <row r="338" spans="1:16" x14ac:dyDescent="0.3">
      <c r="B338" t="s">
        <v>21</v>
      </c>
      <c r="C338" t="s">
        <v>489</v>
      </c>
      <c r="D338" t="s">
        <v>503</v>
      </c>
      <c r="E338" t="s">
        <v>2</v>
      </c>
      <c r="F338" t="s">
        <v>60</v>
      </c>
      <c r="H338" t="s">
        <v>504</v>
      </c>
      <c r="I338" t="s">
        <v>505</v>
      </c>
    </row>
    <row r="339" spans="1:16" x14ac:dyDescent="0.3">
      <c r="B339" t="s">
        <v>21</v>
      </c>
      <c r="C339" t="s">
        <v>506</v>
      </c>
      <c r="D339" t="s">
        <v>507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508</v>
      </c>
      <c r="D340" t="s">
        <v>509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510</v>
      </c>
      <c r="D341" t="s">
        <v>511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512</v>
      </c>
      <c r="C342" s="1" t="s">
        <v>512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477</v>
      </c>
      <c r="D343" t="s">
        <v>513</v>
      </c>
      <c r="E343" t="s">
        <v>2</v>
      </c>
      <c r="F343" t="s">
        <v>60</v>
      </c>
      <c r="H343" t="s">
        <v>516</v>
      </c>
      <c r="I343" t="s">
        <v>517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514</v>
      </c>
      <c r="D344" t="s">
        <v>515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521</v>
      </c>
      <c r="C345" t="s">
        <v>519</v>
      </c>
      <c r="D345" s="1" t="s">
        <v>66</v>
      </c>
    </row>
    <row r="346" spans="1:16" x14ac:dyDescent="0.3">
      <c r="B346" t="s">
        <v>21</v>
      </c>
      <c r="C346" t="s">
        <v>518</v>
      </c>
      <c r="D346" s="1" t="s">
        <v>520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523</v>
      </c>
      <c r="C357" t="s">
        <v>522</v>
      </c>
      <c r="D357" t="s">
        <v>66</v>
      </c>
    </row>
    <row r="358" spans="1:18" x14ac:dyDescent="0.3">
      <c r="B358" t="s">
        <v>21</v>
      </c>
      <c r="C358" t="s">
        <v>524</v>
      </c>
      <c r="D358" t="s">
        <v>525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527</v>
      </c>
      <c r="D359" t="s">
        <v>526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512</v>
      </c>
      <c r="C360" s="1" t="s">
        <v>512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477</v>
      </c>
      <c r="D361" t="s">
        <v>513</v>
      </c>
      <c r="E361" t="s">
        <v>2</v>
      </c>
      <c r="F361" t="s">
        <v>60</v>
      </c>
      <c r="G361"/>
      <c r="H361" t="s">
        <v>516</v>
      </c>
      <c r="I361" t="s">
        <v>517</v>
      </c>
      <c r="J361"/>
      <c r="K361"/>
    </row>
    <row r="362" spans="1:18" s="1" customFormat="1" ht="15.6" x14ac:dyDescent="0.3">
      <c r="A362" s="17"/>
      <c r="B362" t="s">
        <v>22</v>
      </c>
      <c r="C362" t="s">
        <v>514</v>
      </c>
      <c r="D362" t="s">
        <v>515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529</v>
      </c>
      <c r="C363" t="s">
        <v>528</v>
      </c>
      <c r="D363" s="1" t="s">
        <v>66</v>
      </c>
    </row>
    <row r="364" spans="1:18" x14ac:dyDescent="0.3">
      <c r="B364" t="s">
        <v>21</v>
      </c>
      <c r="C364" t="s">
        <v>530</v>
      </c>
      <c r="D364" t="s">
        <v>531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535</v>
      </c>
      <c r="C365" t="s">
        <v>532</v>
      </c>
      <c r="D365" s="1" t="s">
        <v>66</v>
      </c>
    </row>
    <row r="366" spans="1:18" x14ac:dyDescent="0.3">
      <c r="B366" t="s">
        <v>21</v>
      </c>
      <c r="C366" t="s">
        <v>534</v>
      </c>
      <c r="D366" t="s">
        <v>533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O17" sqref="O17:Q27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30" customFormat="1" x14ac:dyDescent="0.3">
      <c r="A2" s="30" t="s">
        <v>587</v>
      </c>
      <c r="B2" s="30" t="s">
        <v>443</v>
      </c>
      <c r="C2" s="30" t="s">
        <v>588</v>
      </c>
      <c r="D2" s="30" t="s">
        <v>589</v>
      </c>
    </row>
    <row r="3" spans="1:21" s="30" customFormat="1" x14ac:dyDescent="0.3">
      <c r="A3" s="30" t="s">
        <v>590</v>
      </c>
      <c r="B3" s="30" t="s">
        <v>444</v>
      </c>
      <c r="C3" s="30" t="s">
        <v>591</v>
      </c>
      <c r="D3" s="30" t="s">
        <v>589</v>
      </c>
    </row>
    <row r="4" spans="1:21" s="30" customFormat="1" x14ac:dyDescent="0.3">
      <c r="A4" s="30" t="s">
        <v>592</v>
      </c>
      <c r="B4" s="30" t="s">
        <v>445</v>
      </c>
      <c r="C4" s="30" t="s">
        <v>593</v>
      </c>
      <c r="D4" s="30" t="s">
        <v>589</v>
      </c>
    </row>
    <row r="5" spans="1:21" s="30" customFormat="1" x14ac:dyDescent="0.3">
      <c r="A5" s="30" t="s">
        <v>594</v>
      </c>
      <c r="B5" s="30" t="s">
        <v>443</v>
      </c>
      <c r="C5" s="30" t="s">
        <v>595</v>
      </c>
      <c r="D5" s="30" t="s">
        <v>613</v>
      </c>
    </row>
    <row r="6" spans="1:21" s="30" customFormat="1" x14ac:dyDescent="0.3">
      <c r="A6" s="30" t="s">
        <v>596</v>
      </c>
      <c r="B6" s="30" t="s">
        <v>444</v>
      </c>
      <c r="C6" s="30" t="s">
        <v>597</v>
      </c>
      <c r="D6" s="30" t="s">
        <v>613</v>
      </c>
    </row>
    <row r="7" spans="1:21" s="30" customFormat="1" x14ac:dyDescent="0.3">
      <c r="A7" s="30" t="s">
        <v>438</v>
      </c>
      <c r="B7" s="30" t="s">
        <v>445</v>
      </c>
      <c r="C7" s="30" t="s">
        <v>598</v>
      </c>
      <c r="D7" s="30" t="s">
        <v>603</v>
      </c>
    </row>
    <row r="8" spans="1:21" s="30" customFormat="1" x14ac:dyDescent="0.3">
      <c r="A8" s="30" t="s">
        <v>599</v>
      </c>
      <c r="B8" s="30" t="s">
        <v>445</v>
      </c>
      <c r="C8" s="30" t="s">
        <v>600</v>
      </c>
      <c r="D8" s="30" t="s">
        <v>603</v>
      </c>
    </row>
    <row r="9" spans="1:21" s="30" customFormat="1" x14ac:dyDescent="0.3">
      <c r="A9" s="30" t="s">
        <v>601</v>
      </c>
      <c r="B9" s="30" t="s">
        <v>446</v>
      </c>
      <c r="C9" s="30" t="s">
        <v>602</v>
      </c>
      <c r="D9" s="30" t="s">
        <v>603</v>
      </c>
    </row>
    <row r="11" spans="1:21" x14ac:dyDescent="0.3">
      <c r="A11" t="s">
        <v>567</v>
      </c>
      <c r="C11" s="18" t="s">
        <v>551</v>
      </c>
      <c r="E11" t="s">
        <v>552</v>
      </c>
      <c r="G11" t="s">
        <v>569</v>
      </c>
    </row>
    <row r="12" spans="1:21" x14ac:dyDescent="0.3">
      <c r="A12" t="s">
        <v>452</v>
      </c>
      <c r="C12" t="b">
        <v>1</v>
      </c>
      <c r="E12" t="s">
        <v>553</v>
      </c>
      <c r="G12" t="s">
        <v>463</v>
      </c>
    </row>
    <row r="13" spans="1:21" x14ac:dyDescent="0.3">
      <c r="A13" t="s">
        <v>450</v>
      </c>
      <c r="C13" t="b">
        <v>0</v>
      </c>
      <c r="E13" t="s">
        <v>542</v>
      </c>
    </row>
    <row r="14" spans="1:21" s="30" customFormat="1" x14ac:dyDescent="0.3"/>
    <row r="16" spans="1:21" x14ac:dyDescent="0.3">
      <c r="A16" t="s">
        <v>545</v>
      </c>
      <c r="C16" t="s">
        <v>546</v>
      </c>
      <c r="F16" t="s">
        <v>15</v>
      </c>
      <c r="I16" t="s">
        <v>554</v>
      </c>
      <c r="L16" t="s">
        <v>557</v>
      </c>
      <c r="O16" t="s">
        <v>561</v>
      </c>
      <c r="R16" s="30" t="s">
        <v>549</v>
      </c>
      <c r="U16" s="30" t="s">
        <v>550</v>
      </c>
    </row>
    <row r="17" spans="1:17" x14ac:dyDescent="0.3">
      <c r="A17" t="s">
        <v>546</v>
      </c>
      <c r="F17" t="s">
        <v>568</v>
      </c>
      <c r="G17" t="s">
        <v>452</v>
      </c>
      <c r="H17" t="s">
        <v>570</v>
      </c>
      <c r="I17" s="1" t="s">
        <v>536</v>
      </c>
      <c r="J17" s="29">
        <v>0.01</v>
      </c>
      <c r="K17" s="31" t="s">
        <v>575</v>
      </c>
      <c r="L17" s="1" t="s">
        <v>559</v>
      </c>
      <c r="M17">
        <v>30</v>
      </c>
      <c r="N17" t="s">
        <v>577</v>
      </c>
      <c r="O17" t="s">
        <v>4</v>
      </c>
      <c r="P17">
        <v>30</v>
      </c>
      <c r="Q17" s="30" t="s">
        <v>577</v>
      </c>
    </row>
    <row r="18" spans="1:17" x14ac:dyDescent="0.3">
      <c r="A18" t="s">
        <v>15</v>
      </c>
      <c r="F18" t="s">
        <v>4</v>
      </c>
      <c r="G18">
        <v>30</v>
      </c>
      <c r="H18" t="s">
        <v>586</v>
      </c>
      <c r="I18" s="1" t="s">
        <v>541</v>
      </c>
      <c r="J18" s="29">
        <v>0.01</v>
      </c>
      <c r="K18" t="s">
        <v>574</v>
      </c>
      <c r="L18" s="31" t="s">
        <v>562</v>
      </c>
      <c r="M18">
        <v>5</v>
      </c>
      <c r="N18" s="30" t="s">
        <v>576</v>
      </c>
      <c r="O18" s="31" t="s">
        <v>562</v>
      </c>
      <c r="P18">
        <v>3</v>
      </c>
      <c r="Q18" t="s">
        <v>576</v>
      </c>
    </row>
    <row r="19" spans="1:17" x14ac:dyDescent="0.3">
      <c r="A19" t="s">
        <v>540</v>
      </c>
      <c r="I19" s="1" t="s">
        <v>555</v>
      </c>
      <c r="J19" s="29">
        <v>45036000000000</v>
      </c>
      <c r="K19" t="s">
        <v>573</v>
      </c>
      <c r="L19" s="1" t="s">
        <v>558</v>
      </c>
      <c r="M19">
        <v>2</v>
      </c>
      <c r="N19" t="s">
        <v>581</v>
      </c>
      <c r="O19" s="31" t="s">
        <v>563</v>
      </c>
      <c r="P19">
        <v>0.85</v>
      </c>
      <c r="Q19" t="s">
        <v>582</v>
      </c>
    </row>
    <row r="20" spans="1:17" x14ac:dyDescent="0.3">
      <c r="A20" t="s">
        <v>548</v>
      </c>
      <c r="I20" s="1" t="s">
        <v>556</v>
      </c>
      <c r="J20">
        <v>100</v>
      </c>
      <c r="K20" t="s">
        <v>572</v>
      </c>
      <c r="L20" t="s">
        <v>578</v>
      </c>
      <c r="M20">
        <v>2</v>
      </c>
      <c r="N20" t="s">
        <v>579</v>
      </c>
      <c r="O20" s="31" t="s">
        <v>564</v>
      </c>
      <c r="P20">
        <v>2</v>
      </c>
      <c r="Q20" t="s">
        <v>584</v>
      </c>
    </row>
    <row r="21" spans="1:17" x14ac:dyDescent="0.3">
      <c r="A21" t="s">
        <v>547</v>
      </c>
      <c r="I21" s="1" t="s">
        <v>537</v>
      </c>
      <c r="J21" s="31" t="s">
        <v>538</v>
      </c>
      <c r="L21" s="1" t="s">
        <v>560</v>
      </c>
      <c r="M21" s="29">
        <v>0.01</v>
      </c>
      <c r="N21" s="31" t="s">
        <v>580</v>
      </c>
      <c r="O21" s="31" t="s">
        <v>565</v>
      </c>
      <c r="P21">
        <v>2</v>
      </c>
      <c r="Q21" s="30" t="s">
        <v>585</v>
      </c>
    </row>
    <row r="22" spans="1:17" x14ac:dyDescent="0.3">
      <c r="A22" t="s">
        <v>549</v>
      </c>
      <c r="I22" s="1" t="s">
        <v>539</v>
      </c>
      <c r="J22" s="31">
        <v>2</v>
      </c>
      <c r="K22" t="s">
        <v>571</v>
      </c>
      <c r="L22" s="1" t="s">
        <v>536</v>
      </c>
      <c r="M22" s="29">
        <v>0.01</v>
      </c>
      <c r="N22" s="31" t="s">
        <v>575</v>
      </c>
      <c r="O22" s="31" t="s">
        <v>566</v>
      </c>
      <c r="P22">
        <v>0.8</v>
      </c>
      <c r="Q22" t="s">
        <v>583</v>
      </c>
    </row>
    <row r="23" spans="1:17" x14ac:dyDescent="0.3">
      <c r="A23" t="s">
        <v>550</v>
      </c>
      <c r="L23" s="1" t="s">
        <v>541</v>
      </c>
      <c r="M23" s="29">
        <v>0.01</v>
      </c>
      <c r="N23" s="30" t="s">
        <v>574</v>
      </c>
      <c r="O23" s="31" t="s">
        <v>537</v>
      </c>
      <c r="P23" s="31" t="s">
        <v>538</v>
      </c>
    </row>
    <row r="24" spans="1:17" x14ac:dyDescent="0.3">
      <c r="A24" t="s">
        <v>642</v>
      </c>
      <c r="L24" s="1" t="s">
        <v>555</v>
      </c>
      <c r="M24" s="29">
        <v>45036000000000</v>
      </c>
      <c r="N24" s="30" t="s">
        <v>573</v>
      </c>
      <c r="O24" s="31" t="s">
        <v>539</v>
      </c>
      <c r="P24" s="31">
        <v>2</v>
      </c>
      <c r="Q24" s="30" t="s">
        <v>571</v>
      </c>
    </row>
    <row r="25" spans="1:17" x14ac:dyDescent="0.3">
      <c r="L25" s="1" t="s">
        <v>556</v>
      </c>
      <c r="M25" s="30">
        <v>100</v>
      </c>
      <c r="N25" s="30" t="s">
        <v>572</v>
      </c>
    </row>
    <row r="26" spans="1:17" x14ac:dyDescent="0.3">
      <c r="L26" s="1" t="s">
        <v>537</v>
      </c>
      <c r="M26" s="31" t="s">
        <v>538</v>
      </c>
    </row>
    <row r="27" spans="1:17" x14ac:dyDescent="0.3">
      <c r="L27" s="1" t="s">
        <v>539</v>
      </c>
      <c r="M27" s="31">
        <v>2</v>
      </c>
      <c r="N27" s="30" t="s">
        <v>571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2015-11-03T16:37:43Z</dcterms:modified>
</cp:coreProperties>
</file>