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38400" windowHeight="2044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Variables!$A$2:$Z$151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7" i="2" l="1"/>
  <c r="M106" i="2"/>
  <c r="M97" i="2"/>
  <c r="M94" i="2"/>
  <c r="M92" i="2"/>
  <c r="M90" i="2"/>
  <c r="M80" i="2"/>
  <c r="M74" i="2"/>
  <c r="M69" i="2"/>
  <c r="M65" i="2"/>
  <c r="M61" i="2"/>
  <c r="M51" i="2"/>
  <c r="M47" i="2"/>
  <c r="M43" i="2"/>
  <c r="M39" i="2"/>
  <c r="M37" i="2"/>
  <c r="M35" i="2"/>
  <c r="M34" i="2"/>
  <c r="M17" i="2"/>
  <c r="M15" i="2"/>
  <c r="I19" i="12"/>
  <c r="I8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<sst xmlns="http://schemas.openxmlformats.org/spreadsheetml/2006/main" count="2636" uniqueCount="844">
  <si>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</si>
  <si>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</si>
  <si>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</si>
  <si>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</si>
  <si>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</si>
  <si>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</si>
  <si>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</si>
  <si>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</si>
  <si>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</si>
  <si>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</si>
  <si>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</si>
  <si>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</si>
  <si>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</si>
  <si>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</si>
  <si>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</si>
  <si>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</si>
  <si>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</si>
  <si>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</si>
  <si>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</si>
  <si>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</si>
  <si>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</si>
  <si>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</si>
  <si>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</si>
  <si>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</si>
  <si>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</si>
  <si>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</si>
  <si>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</si>
  <si>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</si>
  <si>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</si>
  <si>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</si>
  <si>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</si>
  <si>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</si>
  <si>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</si>
  <si>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</si>
  <si>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</si>
  <si>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</si>
  <si>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</si>
  <si>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</si>
  <si>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</si>
  <si>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</si>
  <si>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</si>
  <si>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</si>
  <si>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</si>
  <si>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</si>
  <si>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</si>
  <si>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</si>
  <si>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</si>
  <si>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</si>
  <si>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</si>
  <si>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</si>
  <si>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</si>
  <si>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</si>
  <si>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</si>
  <si>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</si>
  <si>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</si>
  <si>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</si>
  <si>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</si>
  <si>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</si>
  <si>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</si>
  <si>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</si>
  <si>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</si>
  <si>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</si>
  <si>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</si>
  <si>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</si>
  <si>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</si>
  <si>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</si>
  <si>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</si>
  <si>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</si>
  <si>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</si>
  <si>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</si>
  <si>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</si>
  <si>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</si>
  <si>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</si>
  <si>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</si>
  <si>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</si>
  <si>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</si>
  <si>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</si>
  <si>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</si>
  <si>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</si>
  <si>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</si>
  <si>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</si>
  <si>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</si>
  <si>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</si>
  <si>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</si>
  <si>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</si>
  <si>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</si>
  <si>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</si>
  <si>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</si>
  <si>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</si>
  <si>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</si>
  <si>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</si>
  <si>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</si>
  <si>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</si>
  <si>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</si>
  <si>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</si>
  <si>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</si>
  <si>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</si>
  <si>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</si>
  <si>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</si>
  <si>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</si>
  <si>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</si>
  <si>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</si>
  <si>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</si>
  <si>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</si>
  <si>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</si>
  <si>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</si>
  <si>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</si>
  <si>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</si>
  <si>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</si>
  <si>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</si>
  <si>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</si>
  <si>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</si>
  <si>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</si>
  <si>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</si>
  <si>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</si>
  <si>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</si>
  <si>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</si>
  <si>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</si>
  <si>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</si>
  <si>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</si>
  <si>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</si>
  <si>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</si>
  <si>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</si>
  <si>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</si>
  <si>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</si>
  <si>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</si>
  <si>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</si>
  <si>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</si>
  <si>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</si>
  <si>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</si>
  <si>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</si>
  <si>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</si>
  <si>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</si>
  <si>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</si>
  <si>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</si>
  <si>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</si>
  <si>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</si>
  <si>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</si>
  <si>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</si>
  <si>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</si>
  <si>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</si>
  <si>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</si>
  <si>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</si>
  <si>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</si>
  <si>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</si>
  <si>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</si>
  <si>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</si>
  <si>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</si>
  <si>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</si>
  <si>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</si>
  <si>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</si>
  <si>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</si>
  <si>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</si>
  <si>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</si>
  <si>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</si>
  <si>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</si>
  <si>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</si>
  <si>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</si>
  <si>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</si>
  <si>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</si>
  <si>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</si>
  <si>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</si>
  <si>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</si>
  <si>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</si>
  <si>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</si>
  <si>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</si>
  <si>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</si>
  <si>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</si>
  <si>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</si>
  <si>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</si>
  <si>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</si>
  <si>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</si>
  <si>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</si>
  <si>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</si>
  <si>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</si>
  <si>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</si>
  <si>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</si>
  <si>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</si>
  <si>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</si>
  <si>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</si>
  <si>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</si>
  <si>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</si>
  <si>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</si>
  <si>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</si>
  <si>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</si>
  <si>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</si>
  <si>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</si>
  <si>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</si>
  <si>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</si>
  <si>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</si>
  <si>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</si>
  <si>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</si>
  <si>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</si>
  <si>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</si>
  <si>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</si>
  <si>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</si>
  <si>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</si>
  <si>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</si>
  <si>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</si>
  <si>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</si>
  <si>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</si>
  <si>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</si>
  <si>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</si>
  <si>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</si>
  <si>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</si>
  <si>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</si>
  <si>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</si>
  <si>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</si>
  <si>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</si>
  <si>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</si>
  <si>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</si>
  <si>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</si>
  <si>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</si>
  <si>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</si>
  <si>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</si>
  <si>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</si>
  <si>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</si>
  <si>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</si>
  <si>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</si>
  <si>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</si>
  <si>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</si>
  <si>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</si>
  <si>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</si>
  <si>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</si>
  <si>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</si>
  <si>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</si>
  <si>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</si>
  <si>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</si>
  <si>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</si>
  <si>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</si>
  <si>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</si>
  <si>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</si>
  <si>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</si>
  <si>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</si>
  <si>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</si>
  <si>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</si>
  <si>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</si>
  <si>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</si>
  <si>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</si>
  <si>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</si>
  <si>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</si>
  <si>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</si>
  <si>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</si>
  <si>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</si>
  <si>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</si>
  <si>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</si>
  <si>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</si>
  <si>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</si>
  <si>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</si>
  <si>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</si>
  <si>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</si>
  <si>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</si>
  <si>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</si>
  <si>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</si>
  <si>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</si>
  <si>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</si>
  <si>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</si>
  <si>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</si>
  <si>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</si>
  <si>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</si>
  <si>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</si>
  <si>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</si>
  <si>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</si>
  <si>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</si>
  <si>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</si>
  <si>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</si>
  <si>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</si>
  <si>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</si>
  <si>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</si>
  <si>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</si>
  <si>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</si>
  <si>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</si>
  <si>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</si>
  <si>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</si>
  <si>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</si>
  <si>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</si>
  <si>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</si>
  <si>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</si>
  <si>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</si>
  <si>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</si>
  <si>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</si>
  <si>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</si>
  <si>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</si>
  <si>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</si>
  <si>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</si>
  <si>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</si>
  <si>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</si>
  <si>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</si>
  <si>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</si>
  <si>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</si>
  <si>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</si>
  <si>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</si>
  <si>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</si>
  <si>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</si>
  <si>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</si>
  <si>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</si>
  <si>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</si>
  <si>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</si>
  <si>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</si>
  <si>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</si>
  <si>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</si>
  <si>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</si>
  <si>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</si>
  <si>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</si>
  <si>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</si>
  <si>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</si>
  <si>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</si>
  <si>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</si>
  <si>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</si>
  <si>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</si>
  <si>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</si>
  <si>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</si>
  <si>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</si>
  <si>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</si>
  <si>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</si>
  <si>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</si>
  <si>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</si>
  <si>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</si>
  <si>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</si>
  <si>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</si>
  <si>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</si>
  <si>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</si>
  <si>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</si>
  <si>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</si>
  <si>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</si>
  <si>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</si>
  <si>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</si>
  <si>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</si>
  <si>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</si>
  <si>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</si>
  <si>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</si>
  <si>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</si>
  <si>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</si>
  <si>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</si>
  <si>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</si>
  <si>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</si>
  <si>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</si>
  <si>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</si>
  <si>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</si>
  <si>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</si>
  <si>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</si>
  <si>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</si>
  <si>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</si>
  <si>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</si>
  <si>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</si>
  <si>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</si>
  <si>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</si>
  <si>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</si>
  <si>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</si>
  <si>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</si>
  <si>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</si>
  <si>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</si>
  <si>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</si>
  <si>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</si>
  <si>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</si>
  <si>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</si>
  <si>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</si>
  <si>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</si>
  <si>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</si>
  <si>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</si>
  <si>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</si>
  <si>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</si>
  <si>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</si>
  <si>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</si>
  <si>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</si>
  <si>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</si>
  <si>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</si>
  <si>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</si>
  <si>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</si>
  <si>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</si>
  <si>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</si>
  <si>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</si>
  <si>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</si>
  <si>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</si>
  <si>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</si>
  <si>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</si>
  <si>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</si>
  <si>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</si>
  <si>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</si>
  <si>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</si>
  <si>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</si>
  <si>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</si>
  <si>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</si>
  <si>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</si>
  <si>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</si>
  <si>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</si>
  <si>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</si>
  <si>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</si>
  <si>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</si>
  <si>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</si>
  <si>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</si>
  <si>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</si>
  <si>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</si>
  <si>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</si>
  <si>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</si>
  <si>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</si>
  <si>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</si>
  <si>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</si>
  <si>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</si>
  <si>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</si>
  <si>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</si>
  <si>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</si>
  <si>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</si>
  <si>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</si>
  <si>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</si>
  <si>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</si>
  <si>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</si>
  <si>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</si>
  <si>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</si>
  <si>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</si>
  <si>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</si>
  <si>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</si>
  <si>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</si>
  <si>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</si>
  <si>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</si>
  <si>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</si>
  <si>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</si>
  <si>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</si>
  <si>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</si>
  <si>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</si>
  <si>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</si>
  <si>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</si>
  <si>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</si>
  <si>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</si>
  <si>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</si>
  <si>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</si>
  <si>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</si>
  <si>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</si>
  <si>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</si>
  <si>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</si>
  <si>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</si>
  <si>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</si>
  <si>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</si>
  <si>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</si>
  <si>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</si>
  <si>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</si>
  <si>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</si>
  <si>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</si>
  <si>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</si>
  <si>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</si>
  <si>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</si>
  <si>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</si>
  <si>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</si>
  <si>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</si>
  <si>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</si>
  <si>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</si>
  <si>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</si>
  <si>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</si>
  <si>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</si>
  <si>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</si>
  <si>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</si>
  <si>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</si>
  <si>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</si>
  <si>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</si>
  <si>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</si>
  <si>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</si>
  <si>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</si>
  <si>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</si>
  <si>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</si>
  <si>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</si>
  <si>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</si>
  <si>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</si>
  <si>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</si>
  <si>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</si>
  <si>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</si>
  <si>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</si>
  <si>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</si>
  <si>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</si>
  <si>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</si>
  <si>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</si>
  <si>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</si>
  <si>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</si>
  <si>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</si>
  <si>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</si>
  <si>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</si>
  <si>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</si>
  <si>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</si>
  <si>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</si>
  <si>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</si>
  <si>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</si>
  <si>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</si>
  <si>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</si>
  <si>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</si>
  <si>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</si>
  <si>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</si>
  <si>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</si>
  <si>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</si>
  <si>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</si>
  <si>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</si>
  <si>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</si>
  <si>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</si>
  <si>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</si>
  <si>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</si>
  <si>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</si>
  <si>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</si>
  <si>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</si>
  <si>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</si>
  <si>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</si>
  <si>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</si>
  <si>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</si>
  <si>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</si>
  <si>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</si>
  <si>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</si>
  <si>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</si>
  <si>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</si>
  <si>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</si>
  <si>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</si>
  <si>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</si>
  <si>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</si>
  <si>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</si>
  <si>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</si>
  <si>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</si>
  <si>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</si>
  <si>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</si>
  <si>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</si>
  <si>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</si>
  <si>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</si>
  <si>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</si>
  <si>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</si>
  <si>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</si>
  <si>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</si>
  <si>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</si>
  <si>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</si>
  <si>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</si>
  <si>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</si>
  <si>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</si>
  <si>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</si>
  <si>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</si>
  <si>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</si>
  <si>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</si>
  <si>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</si>
  <si>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</si>
  <si>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</si>
  <si>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</si>
  <si>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</si>
  <si>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</si>
  <si>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</si>
  <si>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</si>
  <si>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</si>
  <si>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</si>
  <si>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</si>
  <si>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</si>
  <si>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</si>
  <si>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</si>
  <si>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</si>
  <si>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</si>
  <si>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</si>
  <si>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</si>
  <si>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</si>
  <si>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</si>
  <si>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</si>
  <si>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</si>
  <si>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</si>
  <si>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</si>
  <si>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</si>
  <si>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</si>
  <si>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</si>
  <si>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</si>
  <si>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</si>
  <si>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</si>
  <si>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</si>
  <si>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</si>
  <si>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</si>
  <si>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</si>
  <si>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</si>
  <si>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</si>
  <si>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</si>
  <si>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</si>
  <si>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</si>
  <si>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</si>
  <si>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</si>
  <si>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</si>
  <si>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</si>
  <si>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</si>
  <si>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</si>
  <si>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</si>
  <si>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</si>
  <si>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</si>
  <si>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</si>
  <si>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</si>
  <si>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</si>
  <si>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</si>
  <si>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</si>
  <si>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</si>
  <si>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</si>
  <si>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</si>
  <si>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</si>
  <si>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</si>
  <si>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</si>
  <si>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</si>
  <si>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</si>
  <si>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</si>
  <si>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</si>
  <si>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</si>
  <si>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</si>
  <si>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</si>
  <si>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</si>
  <si>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</si>
  <si>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</si>
  <si>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</si>
  <si>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</si>
  <si>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</si>
  <si>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</si>
  <si>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</si>
  <si>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</si>
  <si>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</si>
  <si>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</si>
  <si>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</si>
  <si>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</si>
  <si>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</si>
  <si>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</si>
  <si>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</si>
  <si>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</si>
  <si>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</si>
  <si>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</si>
  <si>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</si>
  <si>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</si>
  <si>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</si>
  <si>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</si>
  <si>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</si>
  <si>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</si>
  <si>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</si>
  <si>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</si>
  <si>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</si>
  <si>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</si>
  <si>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</si>
  <si>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</si>
  <si>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</si>
  <si>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</si>
  <si>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</si>
  <si>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</si>
  <si>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</si>
  <si>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</si>
  <si>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</si>
  <si>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</si>
  <si>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</si>
  <si>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</si>
  <si>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</si>
  <si>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</si>
  <si>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</si>
  <si>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</si>
  <si>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</si>
  <si>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</si>
  <si>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</si>
  <si>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</si>
  <si>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</si>
  <si>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</si>
  <si>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</si>
  <si>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</si>
  <si>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</si>
  <si>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</si>
  <si>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</si>
  <si>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</si>
  <si>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</si>
  <si>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</si>
  <si>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</si>
  <si>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</si>
  <si>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</si>
  <si>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</si>
  <si>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</si>
  <si>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</si>
  <si>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</si>
  <si>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</si>
  <si>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</si>
  <si>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</si>
  <si>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</si>
  <si>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</si>
  <si>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</si>
  <si>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</si>
  <si>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</si>
  <si>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</si>
  <si>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</si>
  <si>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</si>
  <si>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</si>
  <si>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</si>
  <si>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</si>
  <si>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</si>
  <si>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</si>
  <si>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</si>
  <si>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</si>
  <si>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</si>
  <si>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</si>
  <si>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</si>
  <si>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</si>
  <si>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</si>
  <si>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</si>
  <si>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</si>
  <si>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</si>
  <si>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</si>
  <si>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</si>
  <si>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</si>
  <si>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</si>
  <si>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</si>
  <si>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</si>
  <si>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</si>
  <si>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</si>
  <si>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</si>
  <si>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</si>
  <si>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</si>
  <si>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</si>
  <si>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</si>
  <si>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</si>
  <si>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</si>
  <si>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</si>
  <si>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</si>
  <si>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</si>
  <si>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</si>
  <si>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</si>
  <si>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</si>
  <si>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</si>
  <si>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</si>
  <si>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</si>
  <si>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</si>
  <si>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</si>
  <si>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</si>
  <si>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</si>
  <si>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</si>
  <si>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</si>
  <si>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</si>
  <si>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</si>
  <si>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</si>
  <si>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</si>
  <si>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</si>
  <si>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</si>
  <si>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</si>
  <si>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</si>
  <si>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</si>
  <si>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</si>
  <si>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</si>
  <si>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</si>
  <si>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</si>
  <si>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</si>
  <si>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</si>
  <si>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</si>
  <si>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</si>
  <si>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</si>
  <si>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</si>
  <si>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</si>
  <si>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</si>
  <si>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</si>
  <si>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</si>
  <si>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</si>
  <si>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</si>
  <si>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</si>
  <si>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</si>
  <si>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</si>
  <si>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</si>
  <si>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</si>
  <si>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</si>
  <si>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</si>
  <si>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</si>
  <si>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</si>
  <si>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</si>
  <si>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</si>
  <si>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</si>
  <si>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</si>
  <si>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</si>
  <si>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</si>
  <si>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</si>
  <si>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</si>
  <si>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</si>
  <si>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</si>
  <si>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</si>
  <si>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</si>
  <si>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</si>
  <si>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</si>
  <si>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</si>
  <si>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</si>
  <si>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</si>
  <si>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</si>
  <si>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</si>
  <si>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</si>
  <si>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</si>
  <si>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</si>
  <si>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</si>
  <si>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</si>
  <si>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</si>
  <si>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</si>
  <si>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</si>
  <si>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</si>
  <si>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</si>
  <si>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</si>
  <si>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</si>
  <si>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</si>
  <si>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</si>
  <si>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</si>
  <si>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</si>
  <si>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</si>
  <si>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</si>
  <si>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</si>
  <si>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</si>
  <si>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</si>
  <si>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</si>
  <si>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</si>
  <si>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</si>
  <si>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</si>
  <si>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</si>
  <si>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</si>
  <si>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</si>
  <si>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</si>
  <si>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</si>
  <si>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</si>
  <si>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</si>
  <si>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</si>
  <si>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</si>
  <si>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</si>
  <si>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</si>
  <si>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</si>
  <si>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</si>
  <si>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</si>
  <si>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</si>
  <si>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</si>
  <si>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</si>
  <si>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../lib/calibration_data_modeled</t>
  </si>
  <si>
    <t>calibration_reports.gas_bill_period_10_consumption_modeled</t>
  </si>
  <si>
    <t>Gas Consumption Period 10 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</si>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</sst>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80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8" fillId="12" borderId="0" xfId="0" applyFont="1" applyFill="1"/>
    <xf numFmtId="0" fontId="0" fillId="13" borderId="0" xfId="0" applyFill="1"/>
    <xf numFmtId="0" fontId="3" fillId="5" borderId="0" xfId="0" applyFont="1" applyFill="1" applyAlignment="1">
      <alignment horizontal="center"/>
    </xf>
    <xf numFmtId="0" fontId="9" fillId="0" borderId="0" xfId="0" applyFont="1"/>
  </cellXfs>
  <cellStyles count="1802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9" zoomScale="90" zoomScaleNormal="90" zoomScalePageLayoutView="90" workbookViewId="0">
      <selection activeCell="C44" sqref="C44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">
      <c r="A4" s="1" t="s">
        <v>456</v>
      </c>
      <c r="B4" s="25" t="s">
        <v>678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783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782</v>
      </c>
      <c r="E12" s="1" t="s">
        <v>471</v>
      </c>
    </row>
    <row r="13" spans="1:5">
      <c r="A13" s="1" t="s">
        <v>25</v>
      </c>
      <c r="B13" s="25" t="s">
        <v>789</v>
      </c>
      <c r="E13" s="1" t="s">
        <v>768</v>
      </c>
    </row>
    <row r="14" spans="1:5">
      <c r="A14" s="1" t="s">
        <v>26</v>
      </c>
      <c r="B14" s="25" t="s">
        <v>788</v>
      </c>
      <c r="E14" s="31" t="s">
        <v>768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542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 t="s">
        <v>538</v>
      </c>
      <c r="B24" s="29">
        <v>0.01</v>
      </c>
      <c r="C24" s="31" t="s">
        <v>577</v>
      </c>
      <c r="D24" s="35"/>
    </row>
    <row r="25" spans="1:5">
      <c r="A25" s="31" t="s">
        <v>543</v>
      </c>
      <c r="B25" s="29">
        <v>0.01</v>
      </c>
      <c r="C25" s="30" t="s">
        <v>576</v>
      </c>
      <c r="D25" s="35"/>
    </row>
    <row r="26" spans="1:5">
      <c r="A26" s="31" t="s">
        <v>557</v>
      </c>
      <c r="B26" s="29">
        <v>900360000000000</v>
      </c>
      <c r="C26" s="30" t="s">
        <v>575</v>
      </c>
      <c r="D26" s="35"/>
    </row>
    <row r="27" spans="1:5" s="31" customFormat="1">
      <c r="A27" s="31" t="s">
        <v>558</v>
      </c>
      <c r="B27" s="30">
        <v>100</v>
      </c>
      <c r="C27" s="30" t="s">
        <v>574</v>
      </c>
      <c r="D27" s="35"/>
    </row>
    <row r="28" spans="1:5" s="31" customFormat="1">
      <c r="A28" s="31" t="s">
        <v>539</v>
      </c>
      <c r="B28" s="31" t="s">
        <v>540</v>
      </c>
      <c r="C28" s="30"/>
      <c r="D28" s="35"/>
    </row>
    <row r="29" spans="1:5" s="31" customFormat="1">
      <c r="A29" s="31" t="s">
        <v>541</v>
      </c>
      <c r="B29" s="31">
        <v>2</v>
      </c>
      <c r="C29" s="30" t="s">
        <v>573</v>
      </c>
      <c r="D29" s="35"/>
    </row>
    <row r="30" spans="1:5" s="31" customFormat="1">
      <c r="A30" s="31" t="s">
        <v>790</v>
      </c>
      <c r="B30" s="30">
        <v>1</v>
      </c>
      <c r="C30" s="34" t="s">
        <v>791</v>
      </c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767</v>
      </c>
      <c r="C36" s="11" t="s">
        <v>31</v>
      </c>
      <c r="D36" s="11"/>
      <c r="E36" s="13"/>
    </row>
    <row r="37" spans="1:5">
      <c r="A37" s="1" t="s">
        <v>29</v>
      </c>
      <c r="B37" s="25" t="s">
        <v>707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767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6">
      <c r="A42" s="11" t="s">
        <v>35</v>
      </c>
      <c r="B42" s="27" t="s">
        <v>34</v>
      </c>
      <c r="C42" s="11" t="s">
        <v>772</v>
      </c>
      <c r="D42" s="11"/>
      <c r="E42" s="13" t="s">
        <v>613</v>
      </c>
    </row>
    <row r="43" spans="1:5">
      <c r="A43" s="31" t="s">
        <v>702</v>
      </c>
      <c r="B43" s="26" t="s">
        <v>701</v>
      </c>
      <c r="C43" s="31" t="s">
        <v>813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abSelected="1" zoomScale="90" zoomScaleNormal="90" zoomScalePageLayoutView="90" workbookViewId="0">
      <pane ySplit="3" topLeftCell="A4" activePane="bottomLeft" state="frozen"/>
      <selection pane="bottomLeft" activeCell="A4" sqref="A4:H30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66406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66406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731</v>
      </c>
      <c r="C4" s="38" t="s">
        <v>732</v>
      </c>
      <c r="D4" s="38" t="s">
        <v>732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769</v>
      </c>
      <c r="E5" s="30" t="s">
        <v>770</v>
      </c>
      <c r="F5" s="30" t="s">
        <v>104</v>
      </c>
      <c r="H5" s="30" t="s">
        <v>771</v>
      </c>
    </row>
    <row r="6" spans="1:25" s="30" customFormat="1">
      <c r="B6" s="30" t="s">
        <v>21</v>
      </c>
      <c r="D6" s="30" t="s">
        <v>735</v>
      </c>
      <c r="E6" s="30" t="s">
        <v>734</v>
      </c>
      <c r="F6" s="30" t="s">
        <v>104</v>
      </c>
      <c r="H6" s="31" t="s">
        <v>733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736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843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738</v>
      </c>
      <c r="C13" s="38" t="s">
        <v>737</v>
      </c>
      <c r="D13" s="38" t="s">
        <v>737</v>
      </c>
      <c r="E13" s="38" t="s">
        <v>68</v>
      </c>
      <c r="G13" s="39"/>
      <c r="H13" s="39"/>
    </row>
    <row r="14" spans="1:25" ht="17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765</v>
      </c>
      <c r="H14" s="53">
        <v>104666</v>
      </c>
      <c r="I14" s="30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0.1</v>
      </c>
      <c r="Q15" s="50" t="s">
        <v>775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766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0.1</v>
      </c>
      <c r="Q17" s="50" t="s">
        <v>775</v>
      </c>
    </row>
    <row r="18" spans="1:17" s="30" customFormat="1">
      <c r="B18" s="30" t="s">
        <v>21</v>
      </c>
      <c r="D18" s="30" t="s">
        <v>739</v>
      </c>
      <c r="E18" s="30" t="s">
        <v>740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741</v>
      </c>
      <c r="E19" s="30" t="s">
        <v>742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743</v>
      </c>
      <c r="E20" s="30" t="s">
        <v>744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745</v>
      </c>
      <c r="E21" s="30" t="s">
        <v>746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747</v>
      </c>
      <c r="E22" s="30" t="s">
        <v>748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749</v>
      </c>
      <c r="E23" s="30" t="s">
        <v>750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751</v>
      </c>
      <c r="E24" s="30" t="s">
        <v>752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753</v>
      </c>
      <c r="E25" s="30" t="s">
        <v>754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755</v>
      </c>
      <c r="E26" s="30" t="s">
        <v>756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757</v>
      </c>
      <c r="E27" s="30" t="s">
        <v>758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759</v>
      </c>
      <c r="E28" s="30" t="s">
        <v>760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761</v>
      </c>
      <c r="E29" s="30" t="s">
        <v>762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763</v>
      </c>
      <c r="E30" s="30" t="s">
        <v>764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816</v>
      </c>
      <c r="C33" s="38" t="s">
        <v>817</v>
      </c>
      <c r="D33" s="38" t="s">
        <v>817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784</v>
      </c>
      <c r="E34" s="43" t="s">
        <v>785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0.01</v>
      </c>
      <c r="Q34" s="43" t="s">
        <v>775</v>
      </c>
    </row>
    <row r="35" spans="1:17" s="43" customFormat="1">
      <c r="B35" s="43" t="s">
        <v>22</v>
      </c>
      <c r="D35" s="43" t="s">
        <v>786</v>
      </c>
      <c r="E35" s="43" t="s">
        <v>787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0.01</v>
      </c>
      <c r="Q35" s="43" t="s">
        <v>775</v>
      </c>
    </row>
    <row r="36" spans="1:17" s="38" customFormat="1">
      <c r="A36" s="38" t="b">
        <v>1</v>
      </c>
      <c r="B36" s="38" t="s">
        <v>818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819</v>
      </c>
      <c r="E37" s="43" t="s">
        <v>75</v>
      </c>
      <c r="F37" s="43" t="s">
        <v>619</v>
      </c>
      <c r="G37" s="43" t="s">
        <v>820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775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775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775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775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775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703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704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700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699</v>
      </c>
      <c r="I58" s="31"/>
    </row>
    <row r="59" spans="1:17" s="38" customFormat="1">
      <c r="A59" s="38" t="b">
        <v>1</v>
      </c>
      <c r="B59" s="38" t="s">
        <v>706</v>
      </c>
      <c r="C59" s="38" t="s">
        <v>705</v>
      </c>
      <c r="D59" s="38" t="s">
        <v>705</v>
      </c>
      <c r="E59" s="38" t="s">
        <v>233</v>
      </c>
      <c r="G59" s="39"/>
      <c r="H59" s="39"/>
    </row>
    <row r="60" spans="1:17" s="51" customFormat="1">
      <c r="A60" s="51" t="b">
        <v>1</v>
      </c>
      <c r="B60" s="51" t="s">
        <v>773</v>
      </c>
      <c r="C60" s="51" t="s">
        <v>76</v>
      </c>
      <c r="D60" s="51" t="s">
        <v>76</v>
      </c>
      <c r="E60" s="51" t="s">
        <v>68</v>
      </c>
    </row>
    <row r="61" spans="1:17" s="43" customFormat="1">
      <c r="B61" s="43" t="s">
        <v>22</v>
      </c>
      <c r="D61" s="43" t="s">
        <v>774</v>
      </c>
      <c r="E61" s="43" t="s">
        <v>77</v>
      </c>
      <c r="F61" s="43" t="s">
        <v>64</v>
      </c>
      <c r="H61" s="43">
        <v>0.4</v>
      </c>
      <c r="J61" s="43">
        <v>0.05</v>
      </c>
      <c r="K61" s="43">
        <v>0.8</v>
      </c>
      <c r="L61" s="43">
        <v>0.4</v>
      </c>
      <c r="M61" s="43">
        <f>(K61+J61)/6</f>
        <v>0.14166666666666669</v>
      </c>
      <c r="N61" s="43">
        <v>0.01</v>
      </c>
      <c r="Q61" s="43" t="s">
        <v>775</v>
      </c>
    </row>
    <row r="62" spans="1:17" s="30" customFormat="1">
      <c r="B62" s="30" t="s">
        <v>21</v>
      </c>
      <c r="D62" s="30" t="s">
        <v>78</v>
      </c>
      <c r="E62" s="30" t="s">
        <v>79</v>
      </c>
      <c r="F62" s="30" t="s">
        <v>64</v>
      </c>
      <c r="H62" s="30">
        <v>30</v>
      </c>
    </row>
    <row r="63" spans="1:17" s="30" customFormat="1">
      <c r="B63" s="30" t="s">
        <v>21</v>
      </c>
      <c r="D63" s="30" t="s">
        <v>80</v>
      </c>
      <c r="E63" s="30" t="s">
        <v>81</v>
      </c>
      <c r="F63" s="30" t="s">
        <v>62</v>
      </c>
      <c r="H63" s="30" t="s">
        <v>82</v>
      </c>
      <c r="I63" s="30" t="s">
        <v>84</v>
      </c>
    </row>
    <row r="64" spans="1:17" s="51" customFormat="1">
      <c r="A64" s="51" t="b">
        <v>1</v>
      </c>
      <c r="B64" s="51" t="s">
        <v>776</v>
      </c>
      <c r="C64" s="51" t="s">
        <v>76</v>
      </c>
      <c r="D64" s="51" t="s">
        <v>76</v>
      </c>
      <c r="E64" s="51" t="s">
        <v>68</v>
      </c>
    </row>
    <row r="65" spans="1:17" s="43" customFormat="1">
      <c r="B65" s="43" t="s">
        <v>22</v>
      </c>
      <c r="D65" s="43" t="s">
        <v>777</v>
      </c>
      <c r="E65" s="43" t="s">
        <v>77</v>
      </c>
      <c r="F65" s="43" t="s">
        <v>64</v>
      </c>
      <c r="H65" s="43">
        <v>0.4</v>
      </c>
      <c r="J65" s="43">
        <v>0.05</v>
      </c>
      <c r="K65" s="43">
        <v>0.8</v>
      </c>
      <c r="L65" s="43">
        <v>0.4</v>
      </c>
      <c r="M65" s="43">
        <f>(K65+J65)/6</f>
        <v>0.14166666666666669</v>
      </c>
      <c r="N65" s="43">
        <v>0.01</v>
      </c>
      <c r="Q65" s="43" t="s">
        <v>775</v>
      </c>
    </row>
    <row r="66" spans="1:17" s="30" customFormat="1">
      <c r="B66" s="30" t="s">
        <v>21</v>
      </c>
      <c r="D66" s="30" t="s">
        <v>78</v>
      </c>
      <c r="E66" s="30" t="s">
        <v>79</v>
      </c>
      <c r="F66" s="30" t="s">
        <v>64</v>
      </c>
      <c r="H66" s="30">
        <v>30</v>
      </c>
    </row>
    <row r="67" spans="1:17" s="30" customFormat="1">
      <c r="B67" s="30" t="s">
        <v>21</v>
      </c>
      <c r="D67" s="30" t="s">
        <v>80</v>
      </c>
      <c r="E67" s="30" t="s">
        <v>81</v>
      </c>
      <c r="F67" s="30" t="s">
        <v>62</v>
      </c>
      <c r="H67" s="30" t="s">
        <v>669</v>
      </c>
      <c r="I67" s="30" t="s">
        <v>84</v>
      </c>
    </row>
    <row r="68" spans="1:17" s="51" customFormat="1">
      <c r="A68" s="51" t="b">
        <v>1</v>
      </c>
      <c r="B68" s="51" t="s">
        <v>778</v>
      </c>
      <c r="C68" s="51" t="s">
        <v>76</v>
      </c>
      <c r="D68" s="51" t="s">
        <v>76</v>
      </c>
      <c r="E68" s="51" t="s">
        <v>68</v>
      </c>
    </row>
    <row r="69" spans="1:17" s="43" customFormat="1">
      <c r="B69" s="43" t="s">
        <v>22</v>
      </c>
      <c r="D69" s="43" t="s">
        <v>779</v>
      </c>
      <c r="E69" s="43" t="s">
        <v>77</v>
      </c>
      <c r="F69" s="43" t="s">
        <v>64</v>
      </c>
      <c r="H69" s="43">
        <v>0.4</v>
      </c>
      <c r="J69" s="43">
        <v>0.05</v>
      </c>
      <c r="K69" s="43">
        <v>0.8</v>
      </c>
      <c r="L69" s="43">
        <v>0.4</v>
      </c>
      <c r="M69" s="43">
        <f>(K69+J69)/6</f>
        <v>0.14166666666666669</v>
      </c>
      <c r="N69" s="43">
        <v>0.01</v>
      </c>
      <c r="Q69" s="43" t="s">
        <v>775</v>
      </c>
    </row>
    <row r="70" spans="1:17" s="30" customFormat="1">
      <c r="B70" s="30" t="s">
        <v>21</v>
      </c>
      <c r="D70" s="30" t="s">
        <v>78</v>
      </c>
      <c r="E70" s="30" t="s">
        <v>79</v>
      </c>
      <c r="F70" s="30" t="s">
        <v>64</v>
      </c>
      <c r="H70" s="30">
        <v>30</v>
      </c>
    </row>
    <row r="71" spans="1:17" s="30" customFormat="1">
      <c r="B71" s="30" t="s">
        <v>21</v>
      </c>
      <c r="D71" s="30" t="s">
        <v>80</v>
      </c>
      <c r="E71" s="30" t="s">
        <v>81</v>
      </c>
      <c r="F71" s="30" t="s">
        <v>62</v>
      </c>
      <c r="H71" s="30" t="s">
        <v>670</v>
      </c>
      <c r="I71" s="30" t="s">
        <v>84</v>
      </c>
    </row>
    <row r="72" spans="1:17" s="51" customFormat="1">
      <c r="A72" s="51" t="b">
        <v>1</v>
      </c>
      <c r="B72" s="51" t="s">
        <v>69</v>
      </c>
      <c r="C72" s="51" t="s">
        <v>69</v>
      </c>
      <c r="D72" s="51" t="s">
        <v>69</v>
      </c>
      <c r="E72" s="51" t="s">
        <v>68</v>
      </c>
    </row>
    <row r="73" spans="1:17" s="30" customFormat="1">
      <c r="B73" s="30" t="s">
        <v>21</v>
      </c>
      <c r="D73" s="30" t="s">
        <v>44</v>
      </c>
      <c r="E73" s="30" t="s">
        <v>45</v>
      </c>
      <c r="F73" s="30" t="s">
        <v>62</v>
      </c>
      <c r="H73" s="30" t="s">
        <v>66</v>
      </c>
      <c r="I73" s="30" t="s">
        <v>83</v>
      </c>
      <c r="O73" s="31"/>
    </row>
    <row r="74" spans="1:17" s="43" customFormat="1">
      <c r="B74" s="43" t="s">
        <v>22</v>
      </c>
      <c r="D74" s="44" t="s">
        <v>780</v>
      </c>
      <c r="E74" s="43" t="s">
        <v>70</v>
      </c>
      <c r="F74" s="43" t="s">
        <v>64</v>
      </c>
      <c r="H74" s="43">
        <v>0</v>
      </c>
      <c r="J74" s="45">
        <v>-100</v>
      </c>
      <c r="K74" s="45">
        <v>100</v>
      </c>
      <c r="L74" s="45">
        <v>0</v>
      </c>
      <c r="M74" s="45">
        <f>(K74-J74)/6</f>
        <v>33.333333333333336</v>
      </c>
      <c r="N74" s="45">
        <v>2.5</v>
      </c>
      <c r="Q74" s="43" t="s">
        <v>775</v>
      </c>
    </row>
    <row r="75" spans="1:17" s="30" customFormat="1">
      <c r="B75" s="30" t="s">
        <v>21</v>
      </c>
      <c r="D75" s="30" t="s">
        <v>71</v>
      </c>
      <c r="E75" s="30" t="s">
        <v>48</v>
      </c>
      <c r="F75" s="30" t="s">
        <v>64</v>
      </c>
      <c r="H75" s="30">
        <v>0</v>
      </c>
      <c r="O75" s="31"/>
    </row>
    <row r="76" spans="1:17" s="30" customFormat="1">
      <c r="B76" s="30" t="s">
        <v>21</v>
      </c>
      <c r="D76" s="30" t="s">
        <v>72</v>
      </c>
      <c r="E76" s="30" t="s">
        <v>58</v>
      </c>
      <c r="F76" s="30" t="s">
        <v>64</v>
      </c>
      <c r="H76" s="30">
        <v>0</v>
      </c>
      <c r="O76" s="31"/>
    </row>
    <row r="77" spans="1:17" s="30" customFormat="1">
      <c r="B77" s="30" t="s">
        <v>21</v>
      </c>
      <c r="D77" s="30" t="s">
        <v>59</v>
      </c>
      <c r="E77" s="30" t="s">
        <v>60</v>
      </c>
      <c r="F77" s="30" t="s">
        <v>65</v>
      </c>
      <c r="H77" s="30">
        <v>1</v>
      </c>
      <c r="O77" s="31"/>
    </row>
    <row r="78" spans="1:17" s="49" customFormat="1">
      <c r="A78" s="49" t="b">
        <v>1</v>
      </c>
      <c r="B78" s="49" t="s">
        <v>67</v>
      </c>
      <c r="C78" s="49" t="s">
        <v>43</v>
      </c>
      <c r="D78" s="49" t="s">
        <v>43</v>
      </c>
      <c r="E78" s="49" t="s">
        <v>68</v>
      </c>
    </row>
    <row r="79" spans="1:17">
      <c r="A79" s="30"/>
      <c r="B79" s="30" t="s">
        <v>21</v>
      </c>
      <c r="C79" s="30"/>
      <c r="D79" s="30" t="s">
        <v>44</v>
      </c>
      <c r="E79" s="30" t="s">
        <v>45</v>
      </c>
      <c r="F79" s="30" t="s">
        <v>62</v>
      </c>
      <c r="G79" s="30"/>
      <c r="H79" s="30" t="s">
        <v>66</v>
      </c>
      <c r="I79" s="30" t="s">
        <v>83</v>
      </c>
      <c r="J79" s="3"/>
      <c r="K79" s="3"/>
      <c r="L79" s="3"/>
      <c r="M79" s="3"/>
      <c r="N79" s="3"/>
      <c r="P79" s="40"/>
    </row>
    <row r="80" spans="1:17" s="43" customFormat="1">
      <c r="B80" s="43" t="s">
        <v>22</v>
      </c>
      <c r="D80" s="43" t="s">
        <v>781</v>
      </c>
      <c r="E80" s="43" t="s">
        <v>46</v>
      </c>
      <c r="F80" s="43" t="s">
        <v>64</v>
      </c>
      <c r="H80" s="43">
        <v>0</v>
      </c>
      <c r="I80" s="46"/>
      <c r="J80" s="45">
        <v>-60</v>
      </c>
      <c r="K80" s="45">
        <v>60</v>
      </c>
      <c r="L80" s="45">
        <v>-1</v>
      </c>
      <c r="M80" s="45">
        <f>(K80-J80)/6</f>
        <v>20</v>
      </c>
      <c r="N80" s="45">
        <v>2.5</v>
      </c>
      <c r="P80" s="47"/>
      <c r="Q80" s="43" t="s">
        <v>24</v>
      </c>
    </row>
    <row r="81" spans="1:17">
      <c r="A81" s="30"/>
      <c r="B81" s="30" t="s">
        <v>21</v>
      </c>
      <c r="C81" s="30"/>
      <c r="D81" s="48" t="s">
        <v>47</v>
      </c>
      <c r="E81" s="30" t="s">
        <v>48</v>
      </c>
      <c r="F81" s="30" t="s">
        <v>64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49</v>
      </c>
      <c r="E82" s="30" t="s">
        <v>50</v>
      </c>
      <c r="F82" s="30" t="s">
        <v>64</v>
      </c>
      <c r="G82" s="30"/>
      <c r="H82" s="30">
        <v>0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51</v>
      </c>
      <c r="E83" s="30" t="s">
        <v>52</v>
      </c>
      <c r="F83" s="30" t="s">
        <v>65</v>
      </c>
      <c r="G83" s="30"/>
      <c r="H83" s="30">
        <v>0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53</v>
      </c>
      <c r="E84" s="30" t="s">
        <v>54</v>
      </c>
      <c r="F84" s="30" t="s">
        <v>63</v>
      </c>
      <c r="G84" s="30"/>
      <c r="H84" s="30" t="b">
        <v>1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55</v>
      </c>
      <c r="E85" s="30" t="s">
        <v>56</v>
      </c>
      <c r="F85" s="30" t="s">
        <v>65</v>
      </c>
      <c r="G85" s="30"/>
      <c r="H85" s="30">
        <v>15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57</v>
      </c>
      <c r="E86" s="30" t="s">
        <v>58</v>
      </c>
      <c r="F86" s="30" t="s">
        <v>64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59</v>
      </c>
      <c r="E87" s="30" t="s">
        <v>60</v>
      </c>
      <c r="F87" s="30" t="s">
        <v>65</v>
      </c>
      <c r="G87" s="30"/>
      <c r="H87" s="30">
        <v>1</v>
      </c>
      <c r="J87" s="3"/>
      <c r="K87" s="3"/>
      <c r="L87" s="3"/>
      <c r="M87" s="3"/>
      <c r="N87" s="3"/>
      <c r="P87" s="40"/>
    </row>
    <row r="88" spans="1:17" s="49" customFormat="1">
      <c r="A88" s="49" t="b">
        <v>1</v>
      </c>
      <c r="B88" s="49" t="s">
        <v>327</v>
      </c>
      <c r="C88" s="49" t="s">
        <v>328</v>
      </c>
      <c r="D88" s="49" t="s">
        <v>328</v>
      </c>
      <c r="E88" s="49" t="s">
        <v>68</v>
      </c>
    </row>
    <row r="89" spans="1:17">
      <c r="A89" s="30"/>
      <c r="B89" s="30" t="s">
        <v>21</v>
      </c>
      <c r="C89" s="30"/>
      <c r="D89" s="30" t="s">
        <v>373</v>
      </c>
      <c r="E89" s="30" t="s">
        <v>45</v>
      </c>
      <c r="F89" s="30" t="s">
        <v>62</v>
      </c>
      <c r="G89" s="30"/>
      <c r="H89" s="30" t="s">
        <v>66</v>
      </c>
      <c r="I89" s="30" t="s">
        <v>83</v>
      </c>
      <c r="J89" s="3"/>
      <c r="K89" s="3"/>
      <c r="L89" s="3"/>
      <c r="M89" s="3"/>
      <c r="N89" s="3"/>
      <c r="P89" s="40"/>
    </row>
    <row r="90" spans="1:17" s="43" customFormat="1">
      <c r="B90" s="43" t="s">
        <v>22</v>
      </c>
      <c r="D90" s="43" t="s">
        <v>821</v>
      </c>
      <c r="E90" s="43" t="s">
        <v>330</v>
      </c>
      <c r="F90" s="43" t="s">
        <v>64</v>
      </c>
      <c r="H90" s="43">
        <v>0</v>
      </c>
      <c r="I90" s="46"/>
      <c r="J90" s="45">
        <v>-30</v>
      </c>
      <c r="K90" s="45">
        <v>30</v>
      </c>
      <c r="L90" s="45">
        <v>0</v>
      </c>
      <c r="M90" s="45">
        <f>(K90-J90)/6</f>
        <v>10</v>
      </c>
      <c r="N90" s="45">
        <v>2.5</v>
      </c>
      <c r="Q90" s="43" t="s">
        <v>775</v>
      </c>
    </row>
    <row r="91" spans="1:17" s="49" customFormat="1">
      <c r="A91" s="49" t="b">
        <v>1</v>
      </c>
      <c r="B91" s="49" t="s">
        <v>822</v>
      </c>
      <c r="C91" s="49" t="s">
        <v>823</v>
      </c>
      <c r="D91" s="49" t="s">
        <v>823</v>
      </c>
      <c r="E91" s="49" t="s">
        <v>68</v>
      </c>
    </row>
    <row r="92" spans="1:17" s="43" customFormat="1">
      <c r="B92" s="43" t="s">
        <v>22</v>
      </c>
      <c r="D92" s="43" t="s">
        <v>824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775</v>
      </c>
    </row>
    <row r="93" spans="1:17" s="49" customFormat="1">
      <c r="A93" s="49" t="b">
        <v>1</v>
      </c>
      <c r="B93" s="49" t="s">
        <v>825</v>
      </c>
      <c r="C93" s="49" t="s">
        <v>826</v>
      </c>
      <c r="D93" s="49" t="s">
        <v>826</v>
      </c>
      <c r="E93" s="49" t="s">
        <v>68</v>
      </c>
    </row>
    <row r="94" spans="1:17" s="43" customFormat="1">
      <c r="B94" s="43" t="s">
        <v>22</v>
      </c>
      <c r="D94" s="43" t="s">
        <v>827</v>
      </c>
      <c r="E94" s="43" t="s">
        <v>258</v>
      </c>
      <c r="F94" s="43" t="s">
        <v>64</v>
      </c>
      <c r="H94" s="43">
        <v>0</v>
      </c>
      <c r="I94" s="46"/>
      <c r="J94" s="45">
        <v>-50</v>
      </c>
      <c r="K94" s="45">
        <v>100</v>
      </c>
      <c r="L94" s="45">
        <v>0</v>
      </c>
      <c r="M94" s="45">
        <f>(K94-J94)/6</f>
        <v>25</v>
      </c>
      <c r="N94" s="45">
        <v>2.5</v>
      </c>
      <c r="Q94" s="43" t="s">
        <v>775</v>
      </c>
    </row>
    <row r="95" spans="1:17" s="49" customFormat="1">
      <c r="A95" s="49" t="b">
        <v>1</v>
      </c>
      <c r="B95" s="49" t="s">
        <v>285</v>
      </c>
      <c r="C95" s="49" t="s">
        <v>286</v>
      </c>
      <c r="D95" s="49" t="s">
        <v>286</v>
      </c>
      <c r="E95" s="49" t="s">
        <v>68</v>
      </c>
    </row>
    <row r="96" spans="1:17" s="30" customFormat="1">
      <c r="B96" s="30" t="s">
        <v>21</v>
      </c>
      <c r="D96" s="30" t="s">
        <v>373</v>
      </c>
      <c r="E96" s="30" t="s">
        <v>45</v>
      </c>
      <c r="F96" s="30" t="s">
        <v>62</v>
      </c>
      <c r="H96" s="30" t="s">
        <v>66</v>
      </c>
      <c r="I96" s="30" t="s">
        <v>83</v>
      </c>
    </row>
    <row r="97" spans="1:17" s="43" customFormat="1">
      <c r="B97" s="43" t="s">
        <v>22</v>
      </c>
      <c r="D97" s="43" t="s">
        <v>828</v>
      </c>
      <c r="E97" s="43" t="s">
        <v>288</v>
      </c>
      <c r="F97" s="43" t="s">
        <v>64</v>
      </c>
      <c r="G97" s="43" t="s">
        <v>829</v>
      </c>
      <c r="H97" s="43">
        <v>0</v>
      </c>
      <c r="I97" s="46"/>
      <c r="J97" s="45">
        <v>-40</v>
      </c>
      <c r="K97" s="45">
        <v>80</v>
      </c>
      <c r="L97" s="45">
        <v>-1</v>
      </c>
      <c r="M97" s="45">
        <f>(K97-J97)/6</f>
        <v>20</v>
      </c>
      <c r="N97" s="45">
        <v>2.5</v>
      </c>
      <c r="Q97" s="43" t="s">
        <v>775</v>
      </c>
    </row>
    <row r="98" spans="1:17" s="30" customFormat="1">
      <c r="B98" s="30" t="s">
        <v>21</v>
      </c>
      <c r="D98" s="30" t="s">
        <v>830</v>
      </c>
      <c r="E98" s="30" t="s">
        <v>48</v>
      </c>
      <c r="F98" s="30" t="s">
        <v>64</v>
      </c>
      <c r="G98" s="30" t="s">
        <v>829</v>
      </c>
      <c r="H98" s="30">
        <v>0</v>
      </c>
    </row>
    <row r="99" spans="1:17" s="30" customFormat="1">
      <c r="B99" s="30" t="s">
        <v>21</v>
      </c>
      <c r="D99" s="30" t="s">
        <v>831</v>
      </c>
      <c r="E99" s="30" t="s">
        <v>50</v>
      </c>
      <c r="F99" s="30" t="s">
        <v>64</v>
      </c>
      <c r="G99" s="30" t="s">
        <v>829</v>
      </c>
      <c r="H99" s="30">
        <v>0</v>
      </c>
    </row>
    <row r="100" spans="1:17" s="30" customFormat="1">
      <c r="B100" s="30" t="s">
        <v>21</v>
      </c>
      <c r="D100" s="30" t="s">
        <v>832</v>
      </c>
      <c r="E100" s="30" t="s">
        <v>52</v>
      </c>
      <c r="F100" s="30" t="s">
        <v>65</v>
      </c>
      <c r="G100" s="30" t="s">
        <v>833</v>
      </c>
      <c r="H100" s="30">
        <v>0</v>
      </c>
    </row>
    <row r="101" spans="1:17" s="30" customFormat="1">
      <c r="B101" s="30" t="s">
        <v>21</v>
      </c>
      <c r="D101" s="30" t="s">
        <v>834</v>
      </c>
      <c r="E101" s="30" t="s">
        <v>54</v>
      </c>
      <c r="F101" s="30" t="s">
        <v>63</v>
      </c>
      <c r="H101" s="30" t="b">
        <v>0</v>
      </c>
    </row>
    <row r="102" spans="1:17" s="30" customFormat="1">
      <c r="B102" s="30" t="s">
        <v>21</v>
      </c>
      <c r="D102" s="30" t="s">
        <v>835</v>
      </c>
      <c r="E102" s="30" t="s">
        <v>56</v>
      </c>
      <c r="F102" s="30" t="s">
        <v>65</v>
      </c>
      <c r="G102" s="30" t="s">
        <v>833</v>
      </c>
      <c r="H102" s="30">
        <v>15</v>
      </c>
    </row>
    <row r="103" spans="1:17" s="30" customFormat="1">
      <c r="B103" s="30" t="s">
        <v>21</v>
      </c>
      <c r="D103" s="30" t="s">
        <v>836</v>
      </c>
      <c r="E103" s="30" t="s">
        <v>58</v>
      </c>
      <c r="F103" s="30" t="s">
        <v>64</v>
      </c>
      <c r="G103" s="30" t="s">
        <v>829</v>
      </c>
      <c r="H103" s="30">
        <v>0</v>
      </c>
    </row>
    <row r="104" spans="1:17" s="30" customFormat="1">
      <c r="B104" s="30" t="s">
        <v>21</v>
      </c>
      <c r="D104" s="30" t="s">
        <v>837</v>
      </c>
      <c r="E104" s="30" t="s">
        <v>60</v>
      </c>
      <c r="F104" s="30" t="s">
        <v>65</v>
      </c>
      <c r="G104" s="30" t="s">
        <v>833</v>
      </c>
      <c r="H104" s="30">
        <v>1</v>
      </c>
    </row>
    <row r="105" spans="1:17" s="38" customFormat="1">
      <c r="A105" s="38" t="b">
        <v>1</v>
      </c>
      <c r="B105" s="38" t="s">
        <v>187</v>
      </c>
      <c r="C105" s="38" t="s">
        <v>838</v>
      </c>
      <c r="D105" s="38" t="s">
        <v>838</v>
      </c>
      <c r="E105" s="38" t="s">
        <v>68</v>
      </c>
      <c r="G105" s="39"/>
      <c r="H105" s="39"/>
    </row>
    <row r="106" spans="1:17" s="43" customFormat="1">
      <c r="B106" s="43" t="s">
        <v>22</v>
      </c>
      <c r="D106" s="43" t="s">
        <v>839</v>
      </c>
      <c r="E106" s="43" t="s">
        <v>190</v>
      </c>
      <c r="F106" s="43" t="s">
        <v>64</v>
      </c>
      <c r="G106" s="43" t="s">
        <v>840</v>
      </c>
      <c r="H106" s="43">
        <v>1</v>
      </c>
      <c r="I106" s="46"/>
      <c r="J106" s="45">
        <v>-5</v>
      </c>
      <c r="K106" s="45">
        <v>5</v>
      </c>
      <c r="L106" s="45">
        <v>0</v>
      </c>
      <c r="M106" s="45">
        <f>(K106-J106)/6</f>
        <v>1.6666666666666667</v>
      </c>
      <c r="N106" s="45">
        <v>2.5</v>
      </c>
      <c r="Q106" s="43" t="s">
        <v>775</v>
      </c>
    </row>
    <row r="107" spans="1:17" s="43" customFormat="1">
      <c r="B107" s="43" t="s">
        <v>22</v>
      </c>
      <c r="D107" s="43" t="s">
        <v>841</v>
      </c>
      <c r="E107" s="43" t="s">
        <v>192</v>
      </c>
      <c r="F107" s="43" t="s">
        <v>64</v>
      </c>
      <c r="G107" s="43" t="s">
        <v>840</v>
      </c>
      <c r="H107" s="43">
        <v>-1</v>
      </c>
      <c r="I107" s="46"/>
      <c r="J107" s="45">
        <v>-5</v>
      </c>
      <c r="K107" s="45">
        <v>5</v>
      </c>
      <c r="L107" s="45">
        <v>0</v>
      </c>
      <c r="M107" s="45">
        <f>(K107-J107)/6</f>
        <v>1.6666666666666667</v>
      </c>
      <c r="N107" s="45">
        <v>2.5</v>
      </c>
      <c r="Q107" s="43" t="s">
        <v>775</v>
      </c>
    </row>
    <row r="108" spans="1:17">
      <c r="B108" s="31" t="s">
        <v>21</v>
      </c>
      <c r="D108" s="31" t="s">
        <v>842</v>
      </c>
      <c r="E108" s="31" t="s">
        <v>194</v>
      </c>
      <c r="F108" s="31" t="s">
        <v>63</v>
      </c>
      <c r="H108" s="31" t="b">
        <v>0</v>
      </c>
      <c r="J108" s="3"/>
      <c r="K108" s="3"/>
      <c r="L108" s="3"/>
      <c r="M108" s="3"/>
      <c r="N108" s="3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</sheetData>
  <autoFilter ref="A2:Z151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C1" zoomScale="90" zoomScaleNormal="90" zoomScalePageLayoutView="90" workbookViewId="0">
      <pane ySplit="3" topLeftCell="A8" activePane="bottomLeft" state="frozen"/>
      <selection pane="bottomLeft" activeCell="C15" sqref="C15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30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708</v>
      </c>
      <c r="B8" s="30"/>
      <c r="C8" s="30" t="s">
        <v>792</v>
      </c>
      <c r="D8" s="30" t="s">
        <v>709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115413</v>
      </c>
      <c r="J8" s="30"/>
      <c r="K8" s="30"/>
      <c r="L8" s="30"/>
    </row>
    <row r="9" spans="1:12">
      <c r="A9" s="30" t="s">
        <v>710</v>
      </c>
      <c r="B9" s="30"/>
      <c r="C9" s="30" t="s">
        <v>793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9726</v>
      </c>
      <c r="J9" s="30"/>
      <c r="K9" s="30"/>
      <c r="L9" s="30"/>
    </row>
    <row r="10" spans="1:12">
      <c r="A10" s="30" t="s">
        <v>711</v>
      </c>
      <c r="B10" s="30"/>
      <c r="C10" s="30" t="s">
        <v>794</v>
      </c>
      <c r="D10" s="30" t="s">
        <v>709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9472</v>
      </c>
      <c r="J10" s="30"/>
      <c r="K10" s="30"/>
      <c r="L10" s="30"/>
    </row>
    <row r="11" spans="1:12">
      <c r="A11" s="30" t="s">
        <v>712</v>
      </c>
      <c r="B11" s="30"/>
      <c r="C11" s="30" t="s">
        <v>795</v>
      </c>
      <c r="D11" s="30" t="s">
        <v>709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10675</v>
      </c>
      <c r="J11" s="30"/>
      <c r="K11" s="30"/>
      <c r="L11" s="30"/>
    </row>
    <row r="12" spans="1:12">
      <c r="A12" s="30" t="s">
        <v>713</v>
      </c>
      <c r="B12" s="30"/>
      <c r="C12" s="30" t="s">
        <v>796</v>
      </c>
      <c r="D12" s="30" t="s">
        <v>709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11864</v>
      </c>
      <c r="J12" s="30"/>
      <c r="K12" s="30"/>
      <c r="L12" s="30"/>
    </row>
    <row r="13" spans="1:12">
      <c r="A13" s="30" t="s">
        <v>714</v>
      </c>
      <c r="B13" s="30"/>
      <c r="C13" s="30" t="s">
        <v>797</v>
      </c>
      <c r="D13" s="30" t="s">
        <v>709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11691</v>
      </c>
      <c r="J13" s="30"/>
      <c r="K13" s="30"/>
      <c r="L13" s="30"/>
    </row>
    <row r="14" spans="1:12">
      <c r="A14" s="30" t="s">
        <v>715</v>
      </c>
      <c r="B14" s="30"/>
      <c r="C14" s="30" t="s">
        <v>798</v>
      </c>
      <c r="D14" s="30" t="s">
        <v>709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14976</v>
      </c>
      <c r="J14" s="30"/>
      <c r="K14" s="30"/>
      <c r="L14" s="30"/>
    </row>
    <row r="15" spans="1:12">
      <c r="A15" s="30" t="s">
        <v>716</v>
      </c>
      <c r="B15" s="30"/>
      <c r="C15" s="30" t="s">
        <v>799</v>
      </c>
      <c r="D15" s="30" t="s">
        <v>709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15201</v>
      </c>
      <c r="J15" s="30"/>
      <c r="K15" s="30"/>
      <c r="L15" s="30"/>
    </row>
    <row r="16" spans="1:12">
      <c r="A16" s="30" t="s">
        <v>717</v>
      </c>
      <c r="B16" s="30"/>
      <c r="C16" s="30" t="s">
        <v>800</v>
      </c>
      <c r="D16" s="30" t="s">
        <v>709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11195</v>
      </c>
      <c r="J16" s="30"/>
      <c r="K16" s="30"/>
      <c r="L16" s="30"/>
    </row>
    <row r="17" spans="1:12">
      <c r="A17" s="30" t="s">
        <v>718</v>
      </c>
      <c r="B17" s="30"/>
      <c r="C17" s="30" t="s">
        <v>801</v>
      </c>
      <c r="D17" s="30" t="s">
        <v>709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9879</v>
      </c>
      <c r="J17" s="30"/>
      <c r="K17" s="30"/>
      <c r="L17" s="30"/>
    </row>
    <row r="18" spans="1:12">
      <c r="A18" s="30" t="s">
        <v>719</v>
      </c>
      <c r="B18" s="30"/>
      <c r="C18" s="30" t="s">
        <v>802</v>
      </c>
      <c r="D18" s="30" t="s">
        <v>709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10734</v>
      </c>
      <c r="J18" s="30"/>
      <c r="K18" s="30"/>
      <c r="L18" s="30"/>
    </row>
    <row r="19" spans="1:12">
      <c r="A19" s="30" t="s">
        <v>721</v>
      </c>
      <c r="B19" s="30"/>
      <c r="C19" s="30" t="s">
        <v>803</v>
      </c>
      <c r="D19" s="30" t="s">
        <v>722</v>
      </c>
      <c r="E19" s="30" t="s">
        <v>64</v>
      </c>
      <c r="F19" s="30" t="b">
        <v>1</v>
      </c>
      <c r="G19" s="30" t="b">
        <v>1</v>
      </c>
      <c r="H19" s="30" t="b">
        <v>0</v>
      </c>
      <c r="I19" s="30">
        <f>SUM(I20:I29)</f>
        <v>519.4</v>
      </c>
      <c r="J19" s="30"/>
      <c r="K19" s="30"/>
      <c r="L19" s="30"/>
    </row>
    <row r="20" spans="1:12">
      <c r="A20" s="30" t="s">
        <v>720</v>
      </c>
      <c r="B20" s="30"/>
      <c r="C20" s="30" t="s">
        <v>804</v>
      </c>
      <c r="D20" s="30" t="s">
        <v>722</v>
      </c>
      <c r="E20" s="30" t="s">
        <v>64</v>
      </c>
      <c r="F20" s="30" t="b">
        <v>1</v>
      </c>
      <c r="G20" s="30" t="b">
        <v>1</v>
      </c>
      <c r="H20" s="30" t="b">
        <v>1</v>
      </c>
      <c r="I20" s="30">
        <v>230</v>
      </c>
      <c r="J20" s="30"/>
      <c r="K20" s="30"/>
      <c r="L20" s="30"/>
    </row>
    <row r="21" spans="1:12">
      <c r="A21" s="30" t="s">
        <v>723</v>
      </c>
      <c r="B21" s="30"/>
      <c r="C21" s="30" t="s">
        <v>805</v>
      </c>
      <c r="D21" s="30" t="s">
        <v>722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132</v>
      </c>
      <c r="J21" s="30"/>
      <c r="K21" s="30"/>
      <c r="L21" s="30"/>
    </row>
    <row r="22" spans="1:12">
      <c r="A22" s="30" t="s">
        <v>724</v>
      </c>
      <c r="B22" s="30"/>
      <c r="C22" s="30" t="s">
        <v>806</v>
      </c>
      <c r="D22" s="30" t="s">
        <v>722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51</v>
      </c>
      <c r="J22" s="30"/>
      <c r="K22" s="30"/>
      <c r="L22" s="30"/>
    </row>
    <row r="23" spans="1:12">
      <c r="A23" s="30" t="s">
        <v>725</v>
      </c>
      <c r="B23" s="30"/>
      <c r="C23" s="30" t="s">
        <v>807</v>
      </c>
      <c r="D23" s="30" t="s">
        <v>722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10.5</v>
      </c>
      <c r="J23" s="30"/>
      <c r="K23" s="30"/>
      <c r="L23" s="30"/>
    </row>
    <row r="24" spans="1:12">
      <c r="A24" s="30" t="s">
        <v>726</v>
      </c>
      <c r="B24" s="30"/>
      <c r="C24" s="30" t="s">
        <v>808</v>
      </c>
      <c r="D24" s="30" t="s">
        <v>722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1.75</v>
      </c>
      <c r="J24" s="30"/>
      <c r="K24" s="30"/>
      <c r="L24" s="30"/>
    </row>
    <row r="25" spans="1:12">
      <c r="A25" s="30" t="s">
        <v>727</v>
      </c>
      <c r="B25" s="30"/>
      <c r="C25" s="30" t="s">
        <v>809</v>
      </c>
      <c r="D25" s="30" t="s">
        <v>722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0</v>
      </c>
      <c r="J25" s="30"/>
      <c r="K25" s="30"/>
      <c r="L25" s="30"/>
    </row>
    <row r="26" spans="1:12">
      <c r="A26" s="30" t="s">
        <v>728</v>
      </c>
      <c r="B26" s="30"/>
      <c r="C26" s="30" t="s">
        <v>810</v>
      </c>
      <c r="D26" s="30" t="s">
        <v>722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0</v>
      </c>
      <c r="J26" s="30"/>
      <c r="K26" s="30"/>
      <c r="L26" s="30"/>
    </row>
    <row r="27" spans="1:12">
      <c r="A27" s="30" t="s">
        <v>729</v>
      </c>
      <c r="B27" s="30"/>
      <c r="C27" s="30" t="s">
        <v>811</v>
      </c>
      <c r="D27" s="30" t="s">
        <v>722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0</v>
      </c>
      <c r="J27" s="30"/>
      <c r="K27" s="30"/>
      <c r="L27" s="30"/>
    </row>
    <row r="28" spans="1:12">
      <c r="A28" s="30" t="s">
        <v>730</v>
      </c>
      <c r="B28" s="30"/>
      <c r="C28" s="30" t="s">
        <v>812</v>
      </c>
      <c r="D28" s="30" t="s">
        <v>722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16.7</v>
      </c>
      <c r="J28" s="30"/>
      <c r="K28" s="30"/>
      <c r="L28" s="30"/>
    </row>
    <row r="29" spans="1:12">
      <c r="A29" s="30" t="s">
        <v>815</v>
      </c>
      <c r="B29" s="30"/>
      <c r="C29" s="30" t="s">
        <v>814</v>
      </c>
      <c r="D29" s="30" t="s">
        <v>722</v>
      </c>
      <c r="E29" s="30" t="s">
        <v>64</v>
      </c>
      <c r="F29" s="30" t="b">
        <v>1</v>
      </c>
      <c r="G29" s="30" t="b">
        <v>1</v>
      </c>
      <c r="H29" s="30" t="b">
        <v>1</v>
      </c>
      <c r="I29" s="30">
        <v>77.45</v>
      </c>
      <c r="J29" s="30"/>
      <c r="K29" s="30"/>
      <c r="L29" s="30"/>
    </row>
    <row r="30" spans="1:12">
      <c r="A30" s="30"/>
      <c r="B30" s="30"/>
      <c r="C30" s="30"/>
      <c r="D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2014-06-23T19:31:05Z</dcterms:modified>
</cp:coreProperties>
</file>