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2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7" i="2" l="1"/>
  <c r="M96" i="2"/>
  <c r="M94" i="2"/>
  <c r="M92" i="2"/>
  <c r="M90" i="2"/>
  <c r="M108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<sst xmlns="http://schemas.openxmlformats.org/spreadsheetml/2006/main" count="2772" uniqueCount="879">
  <si>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</si>
  <si>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</si>
  <si>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</si>
  <si>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</si>
  <si>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</si>
  <si>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</si>
  <si>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</si>
  <si>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</si>
  <si>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</si>
  <si>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</si>
  <si>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</si>
  <si>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</si>
  <si>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</si>
  <si>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</si>
  <si>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</si>
  <si>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</si>
  <si>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</si>
  <si>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</si>
  <si>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</si>
  <si>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</si>
  <si>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</si>
  <si>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</si>
  <si>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</si>
  <si>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</si>
  <si>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</si>
  <si>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</si>
  <si>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</si>
  <si>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</si>
  <si>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</si>
  <si>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</si>
  <si>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</si>
  <si>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</si>
  <si>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</si>
  <si>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</si>
  <si>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</si>
  <si>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</si>
  <si>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</si>
  <si>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</si>
  <si>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</si>
  <si>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</si>
  <si>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</si>
  <si>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</si>
  <si>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</si>
  <si>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</si>
  <si>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</si>
  <si>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</si>
  <si>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</si>
  <si>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</si>
  <si>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</si>
  <si>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</si>
  <si>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</si>
  <si>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</si>
  <si>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</si>
  <si>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</si>
  <si>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</si>
  <si>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</si>
  <si>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</si>
  <si>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</si>
  <si>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</si>
  <si>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</si>
  <si>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</si>
  <si>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</si>
  <si>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</si>
  <si>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</si>
  <si>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</si>
  <si>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</si>
  <si>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</si>
  <si>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</si>
  <si>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</si>
  <si>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</si>
  <si>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</si>
  <si>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</si>
  <si>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</si>
  <si>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</si>
  <si>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</si>
  <si>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</si>
  <si>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</si>
  <si>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</si>
  <si>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</si>
  <si>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</si>
  <si>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</si>
  <si>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</si>
  <si>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</si>
  <si>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</si>
  <si>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</si>
  <si>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</si>
  <si>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</si>
  <si>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</si>
  <si>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</si>
  <si>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</si>
  <si>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</si>
  <si>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</si>
  <si>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</si>
  <si>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</si>
  <si>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</si>
  <si>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</si>
  <si>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</si>
  <si>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</si>
  <si>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</si>
  <si>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</si>
  <si>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</si>
  <si>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</si>
  <si>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</si>
  <si>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</si>
  <si>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</si>
  <si>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</si>
  <si>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</si>
  <si>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</si>
  <si>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</si>
  <si>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</si>
  <si>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</si>
  <si>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</si>
  <si>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</si>
  <si>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</si>
  <si>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</si>
  <si>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</si>
  <si>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</si>
  <si>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</si>
  <si>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</si>
  <si>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</si>
  <si>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</si>
  <si>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</si>
  <si>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</si>
  <si>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</si>
  <si>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</si>
  <si>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</si>
  <si>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</si>
  <si>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</si>
  <si>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</si>
  <si>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</si>
  <si>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</si>
  <si>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</si>
  <si>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</si>
  <si>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</si>
  <si>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</si>
  <si>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</si>
  <si>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</si>
  <si>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</si>
  <si>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</si>
  <si>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</si>
  <si>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</si>
  <si>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</si>
  <si>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</si>
  <si>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</si>
  <si>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</si>
  <si>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</si>
  <si>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</si>
  <si>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</si>
  <si>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</si>
  <si>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</si>
  <si>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</si>
  <si>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</si>
  <si>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</si>
  <si>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</si>
  <si>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</si>
  <si>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</si>
  <si>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</si>
  <si>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</si>
  <si>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</si>
  <si>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</si>
  <si>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</si>
  <si>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</si>
  <si>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</si>
  <si>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</si>
  <si>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</si>
  <si>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</si>
  <si>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</si>
  <si>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</si>
  <si>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</si>
  <si>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</si>
  <si>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</si>
  <si>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</si>
  <si>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</si>
  <si>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</si>
  <si>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</si>
  <si>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</si>
  <si>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</si>
  <si>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</si>
  <si>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</si>
  <si>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</si>
  <si>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</si>
  <si>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</si>
  <si>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</si>
  <si>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</si>
  <si>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</si>
  <si>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</si>
  <si>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</si>
  <si>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</si>
  <si>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</si>
  <si>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</si>
  <si>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</si>
  <si>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</si>
  <si>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</si>
  <si>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</si>
  <si>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</si>
  <si>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</si>
  <si>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</si>
  <si>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</si>
  <si>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</si>
  <si>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</si>
  <si>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</si>
  <si>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</si>
  <si>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</si>
  <si>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</si>
  <si>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</si>
  <si>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</si>
  <si>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</si>
  <si>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</si>
  <si>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</si>
  <si>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</si>
  <si>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</si>
  <si>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</si>
  <si>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</si>
  <si>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</si>
  <si>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</si>
  <si>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</si>
  <si>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</si>
  <si>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</si>
  <si>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</si>
  <si>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</si>
  <si>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</si>
  <si>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</si>
  <si>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</si>
  <si>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</si>
  <si>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</si>
  <si>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</si>
  <si>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</si>
  <si>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</si>
  <si>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</si>
  <si>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</si>
  <si>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</si>
  <si>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</si>
  <si>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</si>
  <si>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</si>
  <si>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</si>
  <si>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</si>
  <si>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</si>
  <si>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</si>
  <si>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</si>
  <si>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</si>
  <si>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</si>
  <si>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</si>
  <si>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</si>
  <si>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</si>
  <si>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</si>
  <si>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</si>
  <si>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</si>
  <si>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</si>
  <si>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</si>
  <si>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</si>
  <si>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</si>
  <si>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</si>
  <si>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</si>
  <si>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</si>
  <si>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</si>
  <si>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</si>
  <si>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</si>
  <si>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</si>
  <si>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</si>
  <si>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</si>
  <si>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</si>
  <si>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</si>
  <si>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</si>
  <si>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</si>
  <si>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</si>
  <si>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</si>
  <si>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</si>
  <si>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</si>
  <si>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</si>
  <si>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</si>
  <si>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</si>
  <si>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</si>
  <si>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</si>
  <si>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</si>
  <si>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</si>
  <si>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</si>
  <si>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</si>
  <si>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</si>
  <si>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</si>
  <si>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</si>
  <si>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</si>
  <si>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</si>
  <si>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</si>
  <si>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</si>
  <si>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</si>
  <si>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</si>
  <si>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</si>
  <si>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</si>
  <si>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</si>
  <si>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</si>
  <si>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</si>
  <si>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</si>
  <si>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</si>
  <si>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</si>
  <si>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</si>
  <si>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</si>
  <si>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</si>
  <si>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</si>
  <si>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</si>
  <si>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</si>
  <si>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</si>
  <si>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</si>
  <si>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</si>
  <si>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</si>
  <si>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</si>
  <si>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</si>
  <si>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</si>
  <si>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</si>
  <si>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</si>
  <si>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</si>
  <si>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</si>
  <si>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</si>
  <si>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</si>
  <si>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</si>
  <si>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</si>
  <si>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</si>
  <si>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</si>
  <si>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</si>
  <si>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</si>
  <si>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</si>
  <si>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</si>
  <si>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</si>
  <si>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</si>
  <si>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</si>
  <si>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</si>
  <si>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</si>
  <si>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</si>
  <si>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</si>
  <si>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</si>
  <si>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</si>
  <si>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</si>
  <si>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</si>
  <si>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</si>
  <si>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</si>
  <si>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</si>
  <si>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</si>
  <si>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</si>
  <si>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</si>
  <si>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</si>
  <si>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</si>
  <si>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</si>
  <si>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</si>
  <si>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</si>
  <si>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</si>
  <si>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</si>
  <si>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</si>
  <si>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</si>
  <si>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</si>
  <si>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</si>
  <si>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</si>
  <si>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</si>
  <si>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</si>
  <si>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</si>
  <si>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</si>
  <si>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</si>
  <si>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</si>
  <si>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</si>
  <si>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</si>
  <si>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</si>
  <si>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</si>
  <si>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</si>
  <si>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</si>
  <si>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</si>
  <si>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</si>
  <si>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</si>
  <si>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</si>
  <si>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</si>
  <si>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</si>
  <si>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</si>
  <si>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</si>
  <si>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</si>
  <si>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</si>
  <si>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</si>
  <si>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</si>
  <si>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</si>
  <si>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</si>
  <si>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</si>
  <si>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</si>
  <si>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</si>
  <si>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</si>
  <si>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</si>
  <si>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</si>
  <si>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</si>
  <si>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</si>
  <si>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</si>
  <si>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</si>
  <si>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</si>
  <si>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</si>
  <si>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</si>
  <si>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</si>
  <si>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</si>
  <si>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</si>
  <si>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</si>
  <si>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</si>
  <si>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</si>
  <si>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</si>
  <si>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</si>
  <si>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</si>
  <si>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</si>
  <si>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</si>
  <si>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</si>
  <si>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</si>
  <si>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</si>
  <si>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</si>
  <si>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</si>
  <si>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</si>
  <si>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</si>
  <si>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</si>
  <si>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</si>
  <si>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</si>
  <si>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</si>
  <si>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</si>
  <si>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</si>
  <si>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</si>
  <si>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</si>
  <si>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</si>
  <si>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</si>
  <si>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</si>
  <si>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</si>
  <si>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</si>
  <si>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</si>
  <si>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</si>
  <si>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</si>
  <si>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</si>
  <si>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</si>
  <si>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</si>
  <si>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</si>
  <si>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</si>
  <si>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</si>
  <si>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</si>
  <si>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</si>
  <si>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</si>
  <si>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</si>
  <si>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</si>
  <si>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</si>
  <si>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</si>
  <si>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</si>
  <si>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</si>
  <si>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</si>
  <si>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</si>
  <si>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</si>
  <si>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</si>
  <si>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</si>
  <si>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</si>
  <si>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</si>
  <si>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</si>
  <si>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</si>
  <si>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</si>
  <si>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</si>
  <si>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</si>
  <si>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</si>
  <si>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</si>
  <si>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</si>
  <si>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</si>
  <si>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</si>
  <si>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</si>
  <si>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</si>
  <si>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</si>
  <si>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</si>
  <si>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</si>
  <si>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</si>
  <si>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</si>
  <si>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</si>
  <si>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</si>
  <si>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</si>
  <si>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</si>
  <si>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</si>
  <si>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</si>
  <si>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</si>
  <si>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</si>
  <si>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</si>
  <si>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</si>
  <si>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</si>
  <si>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</si>
  <si>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</si>
  <si>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</si>
  <si>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</si>
  <si>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</si>
  <si>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</si>
  <si>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</si>
  <si>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</si>
  <si>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</si>
  <si>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</si>
  <si>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</si>
  <si>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</si>
  <si>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</si>
  <si>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</si>
  <si>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</si>
  <si>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</si>
  <si>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</si>
  <si>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</si>
  <si>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</si>
  <si>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</si>
  <si>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</si>
  <si>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</si>
  <si>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</si>
  <si>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</si>
  <si>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</si>
  <si>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</si>
  <si>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</si>
  <si>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</si>
  <si>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</si>
  <si>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</si>
  <si>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</si>
  <si>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</si>
  <si>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</si>
  <si>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</si>
  <si>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</si>
  <si>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</si>
  <si>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</si>
  <si>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</si>
  <si>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</si>
  <si>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</si>
  <si>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</si>
  <si>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</si>
  <si>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</si>
  <si>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</si>
  <si>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</si>
  <si>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</si>
  <si>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</si>
  <si>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</si>
  <si>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</si>
  <si>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</si>
  <si>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</si>
  <si>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</si>
  <si>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</si>
  <si>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</si>
  <si>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</si>
  <si>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</si>
  <si>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</si>
  <si>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</si>
  <si>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</si>
  <si>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</si>
  <si>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</si>
  <si>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</si>
  <si>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</si>
  <si>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</si>
  <si>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</si>
  <si>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</si>
  <si>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</si>
  <si>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</si>
  <si>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</si>
  <si>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</si>
  <si>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</si>
  <si>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</si>
  <si>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</si>
  <si>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</si>
  <si>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</si>
  <si>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</si>
  <si>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</si>
  <si>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</si>
  <si>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</si>
  <si>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</si>
  <si>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</si>
  <si>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</si>
  <si>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</si>
  <si>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</si>
  <si>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</si>
  <si>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</si>
  <si>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</si>
  <si>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</si>
  <si>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</si>
  <si>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</si>
  <si>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</si>
  <si>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</si>
  <si>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</si>
  <si>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</si>
  <si>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</si>
  <si>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</si>
  <si>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</si>
  <si>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</si>
  <si>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</si>
  <si>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</si>
  <si>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</si>
  <si>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</si>
  <si>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</si>
  <si>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</si>
  <si>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</si>
  <si>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</si>
  <si>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</si>
  <si>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</si>
  <si>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</si>
  <si>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</si>
  <si>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</si>
  <si>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</si>
  <si>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</si>
  <si>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</si>
  <si>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</si>
  <si>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</si>
  <si>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</si>
  <si>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</si>
  <si>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</si>
  <si>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</si>
  <si>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</si>
  <si>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</si>
  <si>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</si>
  <si>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</si>
  <si>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</si>
  <si>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</si>
  <si>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</si>
  <si>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</si>
  <si>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</si>
  <si>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</si>
  <si>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</si>
  <si>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</si>
  <si>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</si>
  <si>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</si>
  <si>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</si>
  <si>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</si>
  <si>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</si>
  <si>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</si>
  <si>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</si>
  <si>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</si>
  <si>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</si>
  <si>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</si>
  <si>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</si>
  <si>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</si>
  <si>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</si>
  <si>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</si>
  <si>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</si>
  <si>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</si>
  <si>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</si>
  <si>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</si>
  <si>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</si>
  <si>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</si>
  <si>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</si>
  <si>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</si>
  <si>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</si>
  <si>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</si>
  <si>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</si>
  <si>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</si>
  <si>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</si>
  <si>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</si>
  <si>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</si>
  <si>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</si>
  <si>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</si>
  <si>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</si>
  <si>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</si>
  <si>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</si>
  <si>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</si>
  <si>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</si>
  <si>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</si>
  <si>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</si>
  <si>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</si>
  <si>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</si>
  <si>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</si>
  <si>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</si>
  <si>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</si>
  <si>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</si>
  <si>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</si>
  <si>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</si>
  <si>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</si>
  <si>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</si>
  <si>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</si>
  <si>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</si>
  <si>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</si>
  <si>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</si>
  <si>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</si>
  <si>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</si>
  <si>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</si>
  <si>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</si>
  <si>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</si>
  <si>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</si>
  <si>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</si>
  <si>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</si>
  <si>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</si>
  <si>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</si>
  <si>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</si>
  <si>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</si>
  <si>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</si>
  <si>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</si>
  <si>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</si>
  <si>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</si>
  <si>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</si>
  <si>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</si>
  <si>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</si>
  <si>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</si>
  <si>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</si>
  <si>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</si>
  <si>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</si>
  <si>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</si>
  <si>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</si>
  <si>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</si>
  <si>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</si>
  <si>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</si>
  <si>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</si>
  <si>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</si>
  <si>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</si>
  <si>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</si>
  <si>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</si>
  <si>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</si>
  <si>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</si>
  <si>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</si>
  <si>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</si>
  <si>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</si>
  <si>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</si>
  <si>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</si>
  <si>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</si>
  <si>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</si>
  <si>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</si>
  <si>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</si>
  <si>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</si>
  <si>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</si>
  <si>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</si>
  <si>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</si>
  <si>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</si>
  <si>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</si>
  <si>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</si>
  <si>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</si>
  <si>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</si>
  <si>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</si>
  <si>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</si>
  <si>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</si>
  <si>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</si>
  <si>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</si>
  <si>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</si>
  <si>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</si>
  <si>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</si>
  <si>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</si>
  <si>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</si>
  <si>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</si>
  <si>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</si>
  <si>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</si>
  <si>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</si>
  <si>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</si>
  <si>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</si>
  <si>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</si>
  <si>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</si>
  <si>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</si>
  <si>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</si>
  <si>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</si>
  <si>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</si>
  <si>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</si>
  <si>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</si>
  <si>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</si>
  <si>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</si>
  <si>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</si>
  <si>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</si>
  <si>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</si>
  <si>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</si>
  <si>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</si>
  <si>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</si>
  <si>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</si>
  <si>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</si>
  <si>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</si>
  <si>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</si>
  <si>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</si>
  <si>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</si>
  <si>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</si>
  <si>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</si>
  <si>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</si>
  <si>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</si>
  <si>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</si>
  <si>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</si>
  <si>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</si>
  <si>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</si>
  <si>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</si>
  <si>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</si>
  <si>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</si>
  <si>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</si>
  <si>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</si>
  <si>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</si>
  <si>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</si>
  <si>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</si>
  <si>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</si>
  <si>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</si>
  <si>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</si>
  <si>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</si>
  <si>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</si>
  <si>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</si>
  <si>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</si>
  <si>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</si>
  <si>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</si>
  <si>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</si>
  <si>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</si>
  <si>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</si>
  <si>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</si>
  <si>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</si>
  <si>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</si>
  <si>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</si>
  <si>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</si>
  <si>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</si>
  <si>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</si>
  <si>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</si>
  <si>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</si>
  <si>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</si>
  <si>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</si>
  <si>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</si>
  <si>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</si>
  <si>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</si>
  <si>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</si>
  <si>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</si>
  <si>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</si>
  <si>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</si>
  <si>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</si>
  <si>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</si>
  <si>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</si>
  <si>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</si>
  <si>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</si>
  <si>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</si>
  <si>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</si>
  <si>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</si>
  <si>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</si>
  <si>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</si>
  <si>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</si>
  <si>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</si>
  <si>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</si>
  <si>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</si>
  <si>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</si>
  <si>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</si>
  <si>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</si>
  <si>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</si>
  <si>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</si>
  <si>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</si>
  <si>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</si>
  <si>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</si>
  <si>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</si>
  <si>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</si>
  <si>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</si>
  <si>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</si>
  <si>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</si>
  <si>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</si>
  <si>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</si>
  <si>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</si>
  <si>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</si>
  <si>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</si>
  <si>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</si>
  <si>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</si>
  <si>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</si>
  <si>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</si>
  <si>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</si>
  <si>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</si>
  <si>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</si>
  <si>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</si>
  <si>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Choose an Air Loop to Alter</t>
  </si>
  <si>
    <t>Remove Baseline Costs From Effected AirLoopHVACOutdoorAirSystems</t>
  </si>
  <si>
    <t>Material and Installation Costs per Air Loop to Enable Demand Controlled Ventilation</t>
  </si>
  <si>
    <t>Demolition Costs per Air Loop to Enable Demand Controlled Ventilation</t>
  </si>
  <si>
    <t>FixedEnthalpy</t>
  </si>
  <si>
    <t>|FixedDryBulb,FixedEnthalpy,DifferentialDryBulb,DifferentialEnthalpy,FixedDewPointAndDryBulb,NoEconomizer|</t>
  </si>
  <si>
    <t>Economizer Control Type</t>
  </si>
  <si>
    <t>Economizer Maximum Limit Dry-Bulb Temperature</t>
  </si>
  <si>
    <t>F</t>
  </si>
  <si>
    <t>Btu/lb</t>
  </si>
  <si>
    <t>Economizer Maximum Enthalpy</t>
  </si>
  <si>
    <t>Economizer Maximum Limit Dewpoint Temperature</t>
  </si>
  <si>
    <t>Economizer Minimum Limit Dry-Bulb Temperature</t>
  </si>
  <si>
    <t>Material and Installation Costs per Air Loop to Enable Economizer</t>
  </si>
  <si>
    <t>Demolition Costs per Air Loop to Enable Economizer</t>
  </si>
  <si>
    <t>O &amp; M Costs per Air Loop for Economizer</t>
  </si>
  <si>
    <t>O &amp; M Costs per Air Loop for Demand Controlled Ventilation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</si>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</sst>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  <xf numFmtId="0" fontId="8" fillId="0" borderId="0" xfId="0" applyFont="1"/>
  </cellXfs>
  <cellStyles count="182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783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784</v>
      </c>
      <c r="E12" s="1" t="s">
        <v>471</v>
      </c>
    </row>
    <row r="13" spans="1:5">
      <c r="A13" s="1" t="s">
        <v>25</v>
      </c>
      <c r="B13" s="25" t="s">
        <v>804</v>
      </c>
      <c r="E13" s="1" t="s">
        <v>769</v>
      </c>
    </row>
    <row r="14" spans="1:5">
      <c r="A14" s="1" t="s">
        <v>26</v>
      </c>
      <c r="B14" s="25" t="s">
        <v>805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5"/>
    </row>
    <row r="25" spans="1:5">
      <c r="A25" s="30" t="s">
        <v>4</v>
      </c>
      <c r="B25" s="30">
        <v>2</v>
      </c>
      <c r="C25" s="30" t="s">
        <v>588</v>
      </c>
      <c r="D25" s="35"/>
    </row>
    <row r="26" spans="1:5">
      <c r="A26" s="31"/>
      <c r="B26" s="29"/>
      <c r="C26" s="30"/>
      <c r="D26" s="35"/>
    </row>
    <row r="27" spans="1:5" s="31" customFormat="1">
      <c r="B27" s="30"/>
      <c r="C27" s="30"/>
      <c r="D27" s="35"/>
    </row>
    <row r="28" spans="1:5" s="31" customFormat="1">
      <c r="C28" s="30"/>
      <c r="D28" s="35"/>
    </row>
    <row r="29" spans="1:5" s="31" customFormat="1">
      <c r="C29" s="30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785</v>
      </c>
      <c r="B43" s="26" t="s">
        <v>786</v>
      </c>
      <c r="C43" s="31" t="s">
        <v>806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tabSelected="1" zoomScale="120" zoomScaleNormal="120" zoomScalePageLayoutView="120" workbookViewId="0">
      <pane ySplit="3" topLeftCell="A4" activePane="bottomLeft" state="frozen"/>
      <selection pane="bottomLeft" activeCell="B17" sqref="B17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878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 s="30" customFormat="1" ht="17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766</v>
      </c>
      <c r="H14" s="54">
        <v>104666</v>
      </c>
    </row>
    <row r="15" spans="1:25" s="30" customFormat="1">
      <c r="A15" s="43"/>
      <c r="B15" s="30" t="s">
        <v>21</v>
      </c>
      <c r="C15" s="43"/>
      <c r="D15" s="43" t="s">
        <v>662</v>
      </c>
      <c r="E15" s="43" t="s">
        <v>200</v>
      </c>
      <c r="F15" s="43" t="s">
        <v>64</v>
      </c>
      <c r="G15" s="43"/>
      <c r="H15" s="43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3"/>
      <c r="B17" s="30" t="s">
        <v>21</v>
      </c>
      <c r="C17" s="43"/>
      <c r="D17" s="43" t="s">
        <v>663</v>
      </c>
      <c r="E17" s="43" t="s">
        <v>204</v>
      </c>
      <c r="F17" s="43" t="s">
        <v>64</v>
      </c>
      <c r="G17" s="43" t="s">
        <v>767</v>
      </c>
      <c r="H17" s="43">
        <v>12</v>
      </c>
    </row>
    <row r="18" spans="1:9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9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9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9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9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9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9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9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9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9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9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9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9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9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833</v>
      </c>
      <c r="C33" s="38" t="s">
        <v>832</v>
      </c>
      <c r="D33" s="38" t="s">
        <v>832</v>
      </c>
      <c r="E33" s="38" t="s">
        <v>68</v>
      </c>
    </row>
    <row r="34" spans="1:17" s="30" customFormat="1">
      <c r="B34" s="30" t="s">
        <v>21</v>
      </c>
      <c r="D34" s="30" t="s">
        <v>787</v>
      </c>
      <c r="E34" s="30" t="s">
        <v>788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789</v>
      </c>
      <c r="E35" s="30" t="s">
        <v>790</v>
      </c>
      <c r="F35" s="30" t="s">
        <v>64</v>
      </c>
      <c r="H35" s="30">
        <v>3</v>
      </c>
    </row>
    <row r="36" spans="1:17" s="38" customFormat="1">
      <c r="A36" s="38" t="b">
        <v>1</v>
      </c>
      <c r="B36" s="38" t="s">
        <v>870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>
      <c r="B37" s="31" t="s">
        <v>21</v>
      </c>
      <c r="D37" s="31" t="s">
        <v>871</v>
      </c>
      <c r="E37" s="31" t="s">
        <v>75</v>
      </c>
      <c r="F37" s="31" t="s">
        <v>619</v>
      </c>
      <c r="G37" s="31" t="s">
        <v>872</v>
      </c>
      <c r="H37" s="31">
        <v>10</v>
      </c>
      <c r="I37" s="31"/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40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40"/>
      <c r="Q53" s="2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38" customFormat="1">
      <c r="A60" s="38" t="b">
        <v>1</v>
      </c>
      <c r="B60" s="38" t="s">
        <v>774</v>
      </c>
      <c r="C60" s="38" t="s">
        <v>76</v>
      </c>
      <c r="D60" s="38" t="s">
        <v>76</v>
      </c>
      <c r="E60" s="38" t="s">
        <v>68</v>
      </c>
      <c r="G60" s="39"/>
      <c r="H60" s="39"/>
    </row>
    <row r="61" spans="1:17" s="43" customFormat="1">
      <c r="B61" s="43" t="s">
        <v>21</v>
      </c>
      <c r="D61" s="43" t="s">
        <v>775</v>
      </c>
      <c r="E61" s="43" t="s">
        <v>77</v>
      </c>
      <c r="F61" s="43" t="s">
        <v>64</v>
      </c>
      <c r="H61" s="43">
        <v>0.44400000000000001</v>
      </c>
      <c r="J61" s="43">
        <v>0.3</v>
      </c>
      <c r="K61" s="43">
        <v>0.5</v>
      </c>
      <c r="L61" s="43">
        <v>0.4</v>
      </c>
      <c r="M61" s="43">
        <f>(K61+J61)/6</f>
        <v>0.13333333333333333</v>
      </c>
      <c r="N61" s="43">
        <v>0.01</v>
      </c>
      <c r="Q61" s="43" t="s">
        <v>776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38" customFormat="1">
      <c r="A64" s="38" t="b">
        <v>1</v>
      </c>
      <c r="B64" s="38" t="s">
        <v>777</v>
      </c>
      <c r="C64" s="38" t="s">
        <v>76</v>
      </c>
      <c r="D64" s="38" t="s">
        <v>76</v>
      </c>
      <c r="E64" s="38" t="s">
        <v>68</v>
      </c>
      <c r="G64" s="39"/>
      <c r="H64" s="39"/>
    </row>
    <row r="65" spans="1:17" s="43" customFormat="1">
      <c r="B65" s="43" t="s">
        <v>21</v>
      </c>
      <c r="D65" s="43" t="s">
        <v>778</v>
      </c>
      <c r="E65" s="43" t="s">
        <v>77</v>
      </c>
      <c r="F65" s="43" t="s">
        <v>64</v>
      </c>
      <c r="H65" s="43">
        <v>0.2</v>
      </c>
      <c r="J65" s="43">
        <v>0.3</v>
      </c>
      <c r="K65" s="43">
        <v>0.5</v>
      </c>
      <c r="L65" s="43">
        <v>0.4</v>
      </c>
      <c r="M65" s="43">
        <f>(K65+J65)/6</f>
        <v>0.13333333333333333</v>
      </c>
      <c r="N65" s="43">
        <v>0.01</v>
      </c>
      <c r="Q65" s="43" t="s">
        <v>776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38" customFormat="1">
      <c r="A68" s="38" t="b">
        <v>1</v>
      </c>
      <c r="B68" s="38" t="s">
        <v>779</v>
      </c>
      <c r="C68" s="38" t="s">
        <v>76</v>
      </c>
      <c r="D68" s="38" t="s">
        <v>76</v>
      </c>
      <c r="E68" s="38" t="s">
        <v>68</v>
      </c>
      <c r="G68" s="39"/>
      <c r="H68" s="39"/>
    </row>
    <row r="69" spans="1:17" s="43" customFormat="1">
      <c r="B69" s="43" t="s">
        <v>21</v>
      </c>
      <c r="D69" s="43" t="s">
        <v>780</v>
      </c>
      <c r="E69" s="43" t="s">
        <v>77</v>
      </c>
      <c r="F69" s="43" t="s">
        <v>64</v>
      </c>
      <c r="H69" s="43">
        <v>0.3</v>
      </c>
      <c r="J69" s="43">
        <v>0.3</v>
      </c>
      <c r="K69" s="43">
        <v>0.5</v>
      </c>
      <c r="L69" s="43">
        <v>0.4</v>
      </c>
      <c r="M69" s="43">
        <f>(K69+J69)/6</f>
        <v>0.13333333333333333</v>
      </c>
      <c r="N69" s="43">
        <v>0.01</v>
      </c>
      <c r="Q69" s="43" t="s">
        <v>776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38" customFormat="1">
      <c r="A72" s="38" t="b">
        <v>1</v>
      </c>
      <c r="B72" s="38" t="s">
        <v>69</v>
      </c>
      <c r="C72" s="38" t="s">
        <v>69</v>
      </c>
      <c r="D72" s="38" t="s">
        <v>69</v>
      </c>
      <c r="E72" s="38" t="s">
        <v>68</v>
      </c>
      <c r="G72" s="39"/>
      <c r="H72" s="39"/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21</v>
      </c>
      <c r="D74" s="44" t="s">
        <v>781</v>
      </c>
      <c r="E74" s="43" t="s">
        <v>70</v>
      </c>
      <c r="F74" s="43" t="s">
        <v>64</v>
      </c>
      <c r="H74" s="43">
        <v>-20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38" customFormat="1">
      <c r="A78" s="38" t="b">
        <v>1</v>
      </c>
      <c r="B78" s="38" t="s">
        <v>67</v>
      </c>
      <c r="C78" s="38" t="s">
        <v>43</v>
      </c>
      <c r="D78" s="38" t="s">
        <v>43</v>
      </c>
      <c r="E78" s="38" t="s">
        <v>68</v>
      </c>
      <c r="G78" s="39"/>
      <c r="H78" s="39"/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21</v>
      </c>
      <c r="D80" s="43" t="s">
        <v>782</v>
      </c>
      <c r="E80" s="43" t="s">
        <v>46</v>
      </c>
      <c r="F80" s="43" t="s">
        <v>64</v>
      </c>
      <c r="H80" s="43">
        <v>30</v>
      </c>
      <c r="I80" s="46"/>
      <c r="J80" s="45">
        <v>-40</v>
      </c>
      <c r="K80" s="45">
        <v>40</v>
      </c>
      <c r="L80" s="45">
        <v>-1</v>
      </c>
      <c r="M80" s="45">
        <f>(K80-J80)/6</f>
        <v>13.333333333333334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38" customFormat="1">
      <c r="A88" s="38" t="b">
        <v>1</v>
      </c>
      <c r="B88" s="38" t="s">
        <v>327</v>
      </c>
      <c r="C88" s="38" t="s">
        <v>328</v>
      </c>
      <c r="D88" s="38" t="s">
        <v>328</v>
      </c>
      <c r="E88" s="38" t="s">
        <v>68</v>
      </c>
      <c r="G88" s="39"/>
      <c r="H88" s="39"/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21</v>
      </c>
      <c r="D90" s="43" t="s">
        <v>863</v>
      </c>
      <c r="E90" s="43" t="s">
        <v>330</v>
      </c>
      <c r="F90" s="43" t="s">
        <v>64</v>
      </c>
      <c r="H90" s="43">
        <v>30</v>
      </c>
      <c r="I90" s="46"/>
      <c r="J90" s="45">
        <v>-100</v>
      </c>
      <c r="K90" s="45">
        <v>100</v>
      </c>
      <c r="L90" s="45">
        <v>0</v>
      </c>
      <c r="M90" s="45">
        <f>(K90-J90)/6</f>
        <v>33.333333333333336</v>
      </c>
      <c r="N90" s="45">
        <v>2.5</v>
      </c>
      <c r="Q90" s="43" t="s">
        <v>776</v>
      </c>
    </row>
    <row r="91" spans="1:17" s="38" customFormat="1">
      <c r="A91" s="38" t="b">
        <v>1</v>
      </c>
      <c r="B91" s="38" t="s">
        <v>866</v>
      </c>
      <c r="C91" s="38" t="s">
        <v>864</v>
      </c>
      <c r="D91" s="38" t="s">
        <v>864</v>
      </c>
      <c r="E91" s="38" t="s">
        <v>68</v>
      </c>
      <c r="G91" s="39"/>
      <c r="H91" s="39"/>
    </row>
    <row r="92" spans="1:17" s="43" customFormat="1">
      <c r="B92" s="43" t="s">
        <v>21</v>
      </c>
      <c r="D92" s="43" t="s">
        <v>868</v>
      </c>
      <c r="E92" s="43" t="s">
        <v>258</v>
      </c>
      <c r="F92" s="43" t="s">
        <v>64</v>
      </c>
      <c r="H92" s="43">
        <v>30</v>
      </c>
      <c r="I92" s="46"/>
      <c r="J92" s="45">
        <v>-100</v>
      </c>
      <c r="K92" s="45">
        <v>100</v>
      </c>
      <c r="L92" s="45">
        <v>0</v>
      </c>
      <c r="M92" s="45">
        <f>(K92-J92)/6</f>
        <v>33.333333333333336</v>
      </c>
      <c r="N92" s="45">
        <v>2.5</v>
      </c>
      <c r="Q92" s="43" t="s">
        <v>776</v>
      </c>
    </row>
    <row r="93" spans="1:17" s="38" customFormat="1">
      <c r="A93" s="38" t="b">
        <v>1</v>
      </c>
      <c r="B93" s="38" t="s">
        <v>867</v>
      </c>
      <c r="C93" s="38" t="s">
        <v>865</v>
      </c>
      <c r="D93" s="38" t="s">
        <v>865</v>
      </c>
      <c r="E93" s="38" t="s">
        <v>68</v>
      </c>
      <c r="G93" s="39"/>
      <c r="H93" s="39"/>
    </row>
    <row r="94" spans="1:17" s="43" customFormat="1">
      <c r="B94" s="43" t="s">
        <v>21</v>
      </c>
      <c r="D94" s="43" t="s">
        <v>869</v>
      </c>
      <c r="E94" s="43" t="s">
        <v>258</v>
      </c>
      <c r="F94" s="43" t="s">
        <v>64</v>
      </c>
      <c r="H94" s="43">
        <v>30</v>
      </c>
      <c r="I94" s="46"/>
      <c r="J94" s="45">
        <v>-100</v>
      </c>
      <c r="K94" s="45">
        <v>100</v>
      </c>
      <c r="L94" s="45">
        <v>0</v>
      </c>
      <c r="M94" s="45">
        <f>(K94-J94)/6</f>
        <v>33.333333333333336</v>
      </c>
      <c r="N94" s="45">
        <v>2.5</v>
      </c>
      <c r="Q94" s="43" t="s">
        <v>776</v>
      </c>
    </row>
    <row r="95" spans="1:17" s="38" customFormat="1">
      <c r="A95" s="38" t="b">
        <v>1</v>
      </c>
      <c r="B95" s="38" t="s">
        <v>187</v>
      </c>
      <c r="C95" s="38" t="s">
        <v>873</v>
      </c>
      <c r="D95" s="38" t="s">
        <v>873</v>
      </c>
      <c r="E95" s="38" t="s">
        <v>68</v>
      </c>
      <c r="G95" s="39"/>
      <c r="H95" s="39"/>
    </row>
    <row r="96" spans="1:17" s="43" customFormat="1">
      <c r="B96" s="43" t="s">
        <v>21</v>
      </c>
      <c r="D96" s="43" t="s">
        <v>876</v>
      </c>
      <c r="E96" s="43" t="s">
        <v>190</v>
      </c>
      <c r="F96" s="43" t="s">
        <v>64</v>
      </c>
      <c r="G96" s="43" t="s">
        <v>874</v>
      </c>
      <c r="H96" s="43">
        <v>1</v>
      </c>
      <c r="I96" s="46"/>
      <c r="J96" s="45">
        <v>-5</v>
      </c>
      <c r="K96" s="45">
        <v>5</v>
      </c>
      <c r="L96" s="45">
        <v>0</v>
      </c>
      <c r="M96" s="45">
        <f>(K96-J96)/6</f>
        <v>1.6666666666666667</v>
      </c>
      <c r="N96" s="45">
        <v>2.5</v>
      </c>
      <c r="Q96" s="43" t="s">
        <v>776</v>
      </c>
    </row>
    <row r="97" spans="1:17" s="43" customFormat="1">
      <c r="B97" s="43" t="s">
        <v>21</v>
      </c>
      <c r="D97" s="43" t="s">
        <v>877</v>
      </c>
      <c r="E97" s="43" t="s">
        <v>192</v>
      </c>
      <c r="F97" s="43" t="s">
        <v>64</v>
      </c>
      <c r="G97" s="43" t="s">
        <v>874</v>
      </c>
      <c r="H97" s="43">
        <v>-1</v>
      </c>
      <c r="I97" s="46"/>
      <c r="J97" s="45">
        <v>-5</v>
      </c>
      <c r="K97" s="45">
        <v>5</v>
      </c>
      <c r="L97" s="45">
        <v>0</v>
      </c>
      <c r="M97" s="45">
        <f>(K97-J97)/6</f>
        <v>1.6666666666666667</v>
      </c>
      <c r="N97" s="45">
        <v>2.5</v>
      </c>
      <c r="Q97" s="43" t="s">
        <v>776</v>
      </c>
    </row>
    <row r="98" spans="1:17">
      <c r="B98" s="31" t="s">
        <v>21</v>
      </c>
      <c r="D98" s="31" t="s">
        <v>875</v>
      </c>
      <c r="E98" s="31" t="s">
        <v>194</v>
      </c>
      <c r="F98" s="31" t="s">
        <v>63</v>
      </c>
      <c r="H98" s="31" t="b">
        <v>0</v>
      </c>
      <c r="J98" s="3"/>
      <c r="K98" s="3"/>
      <c r="L98" s="3"/>
      <c r="M98" s="3"/>
      <c r="N98" s="3"/>
    </row>
    <row r="99" spans="1:17" s="49" customFormat="1">
      <c r="A99" s="49" t="b">
        <v>1</v>
      </c>
      <c r="B99" s="49" t="s">
        <v>854</v>
      </c>
      <c r="C99" s="49" t="s">
        <v>853</v>
      </c>
      <c r="D99" s="49" t="s">
        <v>853</v>
      </c>
      <c r="E99" s="49" t="s">
        <v>68</v>
      </c>
      <c r="J99" s="50"/>
      <c r="K99" s="51"/>
      <c r="L99" s="51"/>
      <c r="M99" s="51"/>
      <c r="N99" s="51"/>
      <c r="O99" s="51"/>
      <c r="Q99" s="52"/>
    </row>
    <row r="100" spans="1:17" s="30" customFormat="1">
      <c r="A100" s="18"/>
      <c r="B100" s="30" t="s">
        <v>21</v>
      </c>
      <c r="D100" s="30" t="s">
        <v>859</v>
      </c>
      <c r="E100" s="30" t="s">
        <v>855</v>
      </c>
      <c r="F100" s="30" t="s">
        <v>65</v>
      </c>
      <c r="G100" s="30" t="s">
        <v>851</v>
      </c>
      <c r="H100" s="30">
        <v>1</v>
      </c>
    </row>
    <row r="101" spans="1:17" s="30" customFormat="1">
      <c r="A101" s="18"/>
      <c r="B101" s="30" t="s">
        <v>21</v>
      </c>
      <c r="D101" s="30" t="s">
        <v>860</v>
      </c>
      <c r="E101" s="30" t="s">
        <v>856</v>
      </c>
      <c r="F101" s="30" t="s">
        <v>65</v>
      </c>
      <c r="G101" s="30" t="s">
        <v>852</v>
      </c>
      <c r="H101" s="30">
        <v>1</v>
      </c>
    </row>
    <row r="102" spans="1:17" s="30" customFormat="1">
      <c r="A102" s="18"/>
      <c r="B102" s="30" t="s">
        <v>21</v>
      </c>
      <c r="D102" s="30" t="s">
        <v>861</v>
      </c>
      <c r="E102" s="30" t="s">
        <v>857</v>
      </c>
      <c r="F102" s="30" t="s">
        <v>65</v>
      </c>
      <c r="G102" s="30" t="s">
        <v>851</v>
      </c>
      <c r="H102" s="30">
        <v>12</v>
      </c>
    </row>
    <row r="103" spans="1:17" s="30" customFormat="1">
      <c r="A103" s="18"/>
      <c r="B103" s="30" t="s">
        <v>21</v>
      </c>
      <c r="D103" s="30" t="s">
        <v>862</v>
      </c>
      <c r="E103" s="30" t="s">
        <v>858</v>
      </c>
      <c r="F103" s="30" t="s">
        <v>65</v>
      </c>
      <c r="G103" s="30" t="s">
        <v>852</v>
      </c>
      <c r="H103" s="30">
        <v>31</v>
      </c>
    </row>
    <row r="104" spans="1:17" s="49" customFormat="1">
      <c r="A104" s="49" t="b">
        <v>1</v>
      </c>
      <c r="B104" s="49" t="s">
        <v>803</v>
      </c>
      <c r="C104" s="49" t="s">
        <v>802</v>
      </c>
      <c r="D104" s="49" t="s">
        <v>802</v>
      </c>
      <c r="E104" s="49" t="s">
        <v>68</v>
      </c>
      <c r="J104" s="50"/>
      <c r="K104" s="51"/>
      <c r="L104" s="51"/>
      <c r="M104" s="51"/>
      <c r="N104" s="51"/>
      <c r="O104" s="51"/>
      <c r="Q104" s="52"/>
    </row>
    <row r="105" spans="1:17" s="49" customFormat="1">
      <c r="A105" s="49" t="b">
        <v>1</v>
      </c>
      <c r="B105" s="49" t="s">
        <v>831</v>
      </c>
      <c r="C105" s="49" t="s">
        <v>830</v>
      </c>
      <c r="D105" s="49" t="s">
        <v>830</v>
      </c>
      <c r="E105" s="49" t="s">
        <v>68</v>
      </c>
      <c r="J105" s="50"/>
      <c r="K105" s="51"/>
      <c r="L105" s="51"/>
      <c r="M105" s="51"/>
      <c r="N105" s="51"/>
      <c r="O105" s="51"/>
      <c r="Q105" s="52"/>
    </row>
    <row r="106" spans="1:17" s="22" customFormat="1">
      <c r="A106" s="22" t="b">
        <v>1</v>
      </c>
      <c r="B106" s="22" t="s">
        <v>800</v>
      </c>
      <c r="C106" s="22" t="s">
        <v>286</v>
      </c>
      <c r="D106" s="22" t="s">
        <v>286</v>
      </c>
      <c r="E106" s="22" t="s">
        <v>68</v>
      </c>
    </row>
    <row r="107" spans="1:17" s="30" customFormat="1">
      <c r="A107" s="18"/>
      <c r="B107" s="30" t="s">
        <v>21</v>
      </c>
      <c r="D107" s="30" t="s">
        <v>373</v>
      </c>
      <c r="E107" s="30" t="s">
        <v>45</v>
      </c>
      <c r="F107" s="30" t="s">
        <v>62</v>
      </c>
      <c r="H107" s="30" t="s">
        <v>66</v>
      </c>
      <c r="I107" s="30" t="s">
        <v>83</v>
      </c>
    </row>
    <row r="108" spans="1:17" s="43" customFormat="1">
      <c r="B108" s="43" t="s">
        <v>22</v>
      </c>
      <c r="D108" s="43" t="s">
        <v>801</v>
      </c>
      <c r="E108" s="43" t="s">
        <v>288</v>
      </c>
      <c r="F108" s="43" t="s">
        <v>64</v>
      </c>
      <c r="G108" s="43" t="s">
        <v>791</v>
      </c>
      <c r="H108" s="43">
        <v>0</v>
      </c>
      <c r="J108" s="43">
        <v>0</v>
      </c>
      <c r="K108" s="43">
        <v>40</v>
      </c>
      <c r="L108" s="43">
        <v>-1</v>
      </c>
      <c r="M108" s="45">
        <f>(K108-J108)/6</f>
        <v>6.666666666666667</v>
      </c>
      <c r="N108" s="45">
        <v>2.5</v>
      </c>
      <c r="Q108" s="43" t="s">
        <v>776</v>
      </c>
    </row>
    <row r="109" spans="1:17" s="30" customFormat="1">
      <c r="B109" s="30" t="s">
        <v>21</v>
      </c>
      <c r="D109" s="30" t="s">
        <v>792</v>
      </c>
      <c r="E109" s="30" t="s">
        <v>48</v>
      </c>
      <c r="F109" s="30" t="s">
        <v>64</v>
      </c>
      <c r="G109" s="30" t="s">
        <v>791</v>
      </c>
      <c r="H109" s="30">
        <v>0</v>
      </c>
    </row>
    <row r="110" spans="1:17" s="30" customFormat="1">
      <c r="B110" s="30" t="s">
        <v>21</v>
      </c>
      <c r="D110" s="30" t="s">
        <v>793</v>
      </c>
      <c r="E110" s="30" t="s">
        <v>50</v>
      </c>
      <c r="F110" s="30" t="s">
        <v>64</v>
      </c>
      <c r="G110" s="30" t="s">
        <v>791</v>
      </c>
      <c r="H110" s="30">
        <v>0</v>
      </c>
    </row>
    <row r="111" spans="1:17" s="30" customFormat="1">
      <c r="B111" s="30" t="s">
        <v>21</v>
      </c>
      <c r="D111" s="30" t="s">
        <v>794</v>
      </c>
      <c r="E111" s="30" t="s">
        <v>52</v>
      </c>
      <c r="F111" s="30" t="s">
        <v>65</v>
      </c>
      <c r="G111" s="30" t="s">
        <v>795</v>
      </c>
      <c r="H111" s="30">
        <v>0</v>
      </c>
    </row>
    <row r="112" spans="1:17" s="30" customFormat="1">
      <c r="B112" s="30" t="s">
        <v>21</v>
      </c>
      <c r="D112" s="30" t="s">
        <v>796</v>
      </c>
      <c r="E112" s="30" t="s">
        <v>54</v>
      </c>
      <c r="F112" s="30" t="s">
        <v>63</v>
      </c>
      <c r="H112" s="30" t="b">
        <v>0</v>
      </c>
    </row>
    <row r="113" spans="1:17" s="30" customFormat="1">
      <c r="B113" s="30" t="s">
        <v>21</v>
      </c>
      <c r="D113" s="30" t="s">
        <v>797</v>
      </c>
      <c r="E113" s="30" t="s">
        <v>56</v>
      </c>
      <c r="F113" s="30" t="s">
        <v>65</v>
      </c>
      <c r="G113" s="30" t="s">
        <v>795</v>
      </c>
      <c r="H113" s="30">
        <v>15</v>
      </c>
    </row>
    <row r="114" spans="1:17" s="30" customFormat="1">
      <c r="B114" s="30" t="s">
        <v>21</v>
      </c>
      <c r="D114" s="30" t="s">
        <v>798</v>
      </c>
      <c r="E114" s="30" t="s">
        <v>58</v>
      </c>
      <c r="F114" s="30" t="s">
        <v>64</v>
      </c>
      <c r="G114" s="30" t="s">
        <v>791</v>
      </c>
      <c r="H114" s="30">
        <v>0</v>
      </c>
    </row>
    <row r="115" spans="1:17" s="30" customFormat="1">
      <c r="B115" s="30" t="s">
        <v>21</v>
      </c>
      <c r="D115" s="30" t="s">
        <v>799</v>
      </c>
      <c r="E115" s="30" t="s">
        <v>60</v>
      </c>
      <c r="F115" s="30" t="s">
        <v>65</v>
      </c>
      <c r="G115" s="30" t="s">
        <v>795</v>
      </c>
      <c r="H115" s="30">
        <v>1</v>
      </c>
    </row>
    <row r="116" spans="1:17" s="49" customFormat="1">
      <c r="A116" s="49" t="b">
        <v>1</v>
      </c>
      <c r="B116" s="49" t="s">
        <v>209</v>
      </c>
      <c r="C116" s="49" t="s">
        <v>210</v>
      </c>
      <c r="D116" s="49" t="s">
        <v>210</v>
      </c>
      <c r="E116" s="49" t="s">
        <v>68</v>
      </c>
      <c r="J116" s="50"/>
      <c r="K116" s="51"/>
      <c r="L116" s="51"/>
      <c r="M116" s="51"/>
      <c r="N116" s="51"/>
      <c r="O116" s="51"/>
      <c r="Q116" s="52"/>
    </row>
    <row r="117" spans="1:17">
      <c r="B117" s="30" t="s">
        <v>21</v>
      </c>
      <c r="D117" s="31" t="s">
        <v>834</v>
      </c>
      <c r="E117" s="31" t="s">
        <v>126</v>
      </c>
      <c r="F117" s="30" t="s">
        <v>62</v>
      </c>
      <c r="H117" s="31" t="s">
        <v>417</v>
      </c>
      <c r="I117" s="30" t="s">
        <v>418</v>
      </c>
    </row>
    <row r="118" spans="1:17">
      <c r="B118" s="30" t="s">
        <v>21</v>
      </c>
      <c r="D118" s="31" t="s">
        <v>835</v>
      </c>
      <c r="E118" s="31" t="s">
        <v>91</v>
      </c>
      <c r="F118" s="30" t="s">
        <v>63</v>
      </c>
      <c r="H118" s="31" t="b">
        <v>0</v>
      </c>
      <c r="I118" s="31"/>
    </row>
    <row r="119" spans="1:17">
      <c r="B119" s="30" t="s">
        <v>21</v>
      </c>
      <c r="D119" s="31" t="s">
        <v>836</v>
      </c>
      <c r="E119" s="31" t="s">
        <v>128</v>
      </c>
      <c r="F119" s="30" t="s">
        <v>64</v>
      </c>
      <c r="H119" s="31">
        <v>0</v>
      </c>
      <c r="I119" s="31"/>
    </row>
    <row r="120" spans="1:17">
      <c r="B120" s="30" t="s">
        <v>21</v>
      </c>
      <c r="D120" s="31" t="s">
        <v>837</v>
      </c>
      <c r="E120" s="31" t="s">
        <v>50</v>
      </c>
      <c r="F120" s="30" t="s">
        <v>64</v>
      </c>
      <c r="H120" s="31">
        <v>0</v>
      </c>
      <c r="I120" s="31"/>
    </row>
    <row r="121" spans="1:17">
      <c r="B121" s="30" t="s">
        <v>21</v>
      </c>
      <c r="D121" s="31" t="s">
        <v>794</v>
      </c>
      <c r="E121" s="31" t="s">
        <v>52</v>
      </c>
      <c r="F121" s="30" t="s">
        <v>65</v>
      </c>
      <c r="G121" s="30" t="s">
        <v>795</v>
      </c>
      <c r="H121" s="31">
        <v>0</v>
      </c>
      <c r="I121" s="31"/>
    </row>
    <row r="122" spans="1:17">
      <c r="B122" s="30" t="s">
        <v>21</v>
      </c>
      <c r="D122" s="31" t="s">
        <v>796</v>
      </c>
      <c r="E122" s="31" t="s">
        <v>54</v>
      </c>
      <c r="F122" s="30" t="s">
        <v>63</v>
      </c>
      <c r="G122" s="30"/>
      <c r="H122" s="31" t="b">
        <v>0</v>
      </c>
      <c r="I122" s="31"/>
    </row>
    <row r="123" spans="1:17">
      <c r="B123" s="30" t="s">
        <v>21</v>
      </c>
      <c r="D123" s="30" t="s">
        <v>797</v>
      </c>
      <c r="E123" s="30" t="s">
        <v>56</v>
      </c>
      <c r="F123" s="30" t="s">
        <v>65</v>
      </c>
      <c r="G123" s="30" t="s">
        <v>795</v>
      </c>
      <c r="H123" s="31">
        <v>15</v>
      </c>
      <c r="I123" s="31"/>
    </row>
    <row r="124" spans="1:17">
      <c r="B124" s="30" t="s">
        <v>21</v>
      </c>
      <c r="D124" s="30" t="s">
        <v>850</v>
      </c>
      <c r="E124" s="30" t="s">
        <v>58</v>
      </c>
      <c r="F124" s="30" t="s">
        <v>64</v>
      </c>
      <c r="G124" s="30" t="s">
        <v>791</v>
      </c>
      <c r="H124" s="31">
        <v>0</v>
      </c>
      <c r="I124" s="31"/>
    </row>
    <row r="125" spans="1:17">
      <c r="B125" s="30" t="s">
        <v>21</v>
      </c>
      <c r="D125" s="30" t="s">
        <v>799</v>
      </c>
      <c r="E125" s="30" t="s">
        <v>60</v>
      </c>
      <c r="F125" s="30" t="s">
        <v>65</v>
      </c>
      <c r="G125" s="30" t="s">
        <v>795</v>
      </c>
      <c r="H125" s="31">
        <v>1</v>
      </c>
      <c r="I125" s="31"/>
    </row>
    <row r="126" spans="1:17" s="49" customFormat="1">
      <c r="A126" s="49" t="b">
        <v>1</v>
      </c>
      <c r="B126" s="49" t="s">
        <v>216</v>
      </c>
      <c r="C126" s="49" t="s">
        <v>217</v>
      </c>
      <c r="D126" s="49" t="s">
        <v>217</v>
      </c>
      <c r="E126" s="49" t="s">
        <v>68</v>
      </c>
      <c r="J126" s="50"/>
      <c r="K126" s="51"/>
      <c r="L126" s="51"/>
      <c r="M126" s="51"/>
      <c r="N126" s="51"/>
      <c r="O126" s="51"/>
      <c r="Q126" s="52"/>
    </row>
    <row r="127" spans="1:17">
      <c r="B127" s="30" t="s">
        <v>21</v>
      </c>
      <c r="D127" s="31" t="s">
        <v>834</v>
      </c>
      <c r="E127" s="31" t="s">
        <v>126</v>
      </c>
      <c r="F127" s="30" t="s">
        <v>62</v>
      </c>
      <c r="H127" s="31" t="s">
        <v>417</v>
      </c>
      <c r="I127" s="30" t="s">
        <v>418</v>
      </c>
    </row>
    <row r="128" spans="1:17">
      <c r="B128" s="30" t="s">
        <v>21</v>
      </c>
      <c r="D128" s="31" t="s">
        <v>840</v>
      </c>
      <c r="E128" s="31" t="s">
        <v>219</v>
      </c>
      <c r="F128" s="30" t="s">
        <v>62</v>
      </c>
      <c r="H128" s="31" t="s">
        <v>838</v>
      </c>
      <c r="I128" s="30" t="s">
        <v>839</v>
      </c>
    </row>
    <row r="129" spans="2:9">
      <c r="B129" s="30" t="s">
        <v>21</v>
      </c>
      <c r="D129" s="31" t="s">
        <v>841</v>
      </c>
      <c r="E129" s="31" t="s">
        <v>221</v>
      </c>
      <c r="F129" s="30" t="s">
        <v>64</v>
      </c>
      <c r="G129" s="31" t="s">
        <v>842</v>
      </c>
      <c r="H129" s="31">
        <v>69</v>
      </c>
      <c r="I129" s="31"/>
    </row>
    <row r="130" spans="2:9">
      <c r="B130" s="30" t="s">
        <v>21</v>
      </c>
      <c r="D130" s="31" t="s">
        <v>844</v>
      </c>
      <c r="E130" s="31" t="s">
        <v>223</v>
      </c>
      <c r="F130" s="30" t="s">
        <v>64</v>
      </c>
      <c r="G130" s="31" t="s">
        <v>843</v>
      </c>
      <c r="H130" s="31">
        <v>28</v>
      </c>
      <c r="I130" s="31"/>
    </row>
    <row r="131" spans="2:9">
      <c r="B131" s="30" t="s">
        <v>21</v>
      </c>
      <c r="D131" s="31" t="s">
        <v>845</v>
      </c>
      <c r="E131" s="31" t="s">
        <v>225</v>
      </c>
      <c r="F131" s="30" t="s">
        <v>64</v>
      </c>
      <c r="G131" s="31" t="s">
        <v>842</v>
      </c>
      <c r="H131" s="31">
        <v>55</v>
      </c>
      <c r="I131" s="31"/>
    </row>
    <row r="132" spans="2:9">
      <c r="B132" s="30" t="s">
        <v>21</v>
      </c>
      <c r="D132" s="31" t="s">
        <v>846</v>
      </c>
      <c r="E132" s="31" t="s">
        <v>227</v>
      </c>
      <c r="F132" s="30" t="s">
        <v>64</v>
      </c>
      <c r="G132" s="31" t="s">
        <v>842</v>
      </c>
      <c r="H132" s="31">
        <v>-148</v>
      </c>
      <c r="I132" s="31"/>
    </row>
    <row r="133" spans="2:9">
      <c r="B133" s="30" t="s">
        <v>21</v>
      </c>
      <c r="D133" s="31" t="s">
        <v>835</v>
      </c>
      <c r="E133" s="31" t="s">
        <v>91</v>
      </c>
      <c r="F133" s="30" t="s">
        <v>63</v>
      </c>
      <c r="H133" s="31" t="b">
        <v>0</v>
      </c>
      <c r="I133" s="31"/>
    </row>
    <row r="134" spans="2:9">
      <c r="B134" s="30" t="s">
        <v>21</v>
      </c>
      <c r="D134" s="31" t="s">
        <v>847</v>
      </c>
      <c r="E134" s="31" t="s">
        <v>128</v>
      </c>
      <c r="F134" s="30" t="s">
        <v>64</v>
      </c>
      <c r="H134" s="31">
        <v>0</v>
      </c>
      <c r="I134" s="31"/>
    </row>
    <row r="135" spans="2:9">
      <c r="B135" s="30" t="s">
        <v>21</v>
      </c>
      <c r="D135" s="31" t="s">
        <v>848</v>
      </c>
      <c r="E135" s="31" t="s">
        <v>50</v>
      </c>
      <c r="F135" s="30" t="s">
        <v>64</v>
      </c>
      <c r="H135" s="31">
        <v>0</v>
      </c>
      <c r="I135" s="31"/>
    </row>
    <row r="136" spans="2:9">
      <c r="B136" s="30" t="s">
        <v>21</v>
      </c>
      <c r="D136" s="31" t="s">
        <v>794</v>
      </c>
      <c r="E136" s="31" t="s">
        <v>52</v>
      </c>
      <c r="F136" s="30" t="s">
        <v>65</v>
      </c>
      <c r="G136" s="30" t="s">
        <v>795</v>
      </c>
      <c r="H136" s="31">
        <v>0</v>
      </c>
      <c r="I136" s="31"/>
    </row>
    <row r="137" spans="2:9">
      <c r="B137" s="30" t="s">
        <v>21</v>
      </c>
      <c r="D137" s="31" t="s">
        <v>796</v>
      </c>
      <c r="E137" s="31" t="s">
        <v>54</v>
      </c>
      <c r="F137" s="30" t="s">
        <v>63</v>
      </c>
      <c r="G137" s="30"/>
      <c r="H137" s="31" t="b">
        <v>0</v>
      </c>
      <c r="I137" s="31"/>
    </row>
    <row r="138" spans="2:9">
      <c r="B138" s="30" t="s">
        <v>21</v>
      </c>
      <c r="D138" s="30" t="s">
        <v>797</v>
      </c>
      <c r="E138" s="30" t="s">
        <v>56</v>
      </c>
      <c r="F138" s="30" t="s">
        <v>65</v>
      </c>
      <c r="G138" s="30" t="s">
        <v>795</v>
      </c>
      <c r="H138" s="31">
        <v>15</v>
      </c>
      <c r="I138" s="31"/>
    </row>
    <row r="139" spans="2:9">
      <c r="B139" s="30" t="s">
        <v>21</v>
      </c>
      <c r="D139" s="30" t="s">
        <v>849</v>
      </c>
      <c r="E139" s="30" t="s">
        <v>58</v>
      </c>
      <c r="F139" s="30" t="s">
        <v>64</v>
      </c>
      <c r="G139" s="30" t="s">
        <v>791</v>
      </c>
      <c r="H139" s="31">
        <v>0</v>
      </c>
      <c r="I139" s="31"/>
    </row>
    <row r="140" spans="2:9">
      <c r="B140" s="30" t="s">
        <v>21</v>
      </c>
      <c r="D140" s="30" t="s">
        <v>799</v>
      </c>
      <c r="E140" s="30" t="s">
        <v>60</v>
      </c>
      <c r="F140" s="30" t="s">
        <v>65</v>
      </c>
      <c r="G140" s="30" t="s">
        <v>795</v>
      </c>
      <c r="H140" s="31">
        <v>1</v>
      </c>
      <c r="I140" s="31"/>
    </row>
    <row r="141" spans="2:9">
      <c r="H141" s="31"/>
      <c r="I141" s="31"/>
    </row>
    <row r="142" spans="2:9">
      <c r="H142" s="31"/>
      <c r="I142" s="31"/>
    </row>
    <row r="143" spans="2:9">
      <c r="H143" s="31"/>
      <c r="I143" s="31"/>
    </row>
    <row r="144" spans="2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</sheetData>
  <autoFilter ref="A2:Z14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807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808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710</v>
      </c>
      <c r="B10" s="30"/>
      <c r="C10" s="30" t="s">
        <v>809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711</v>
      </c>
      <c r="B11" s="30"/>
      <c r="C11" s="30" t="s">
        <v>810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712</v>
      </c>
      <c r="B12" s="30"/>
      <c r="C12" s="30" t="s">
        <v>811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713</v>
      </c>
      <c r="B13" s="30"/>
      <c r="C13" s="30" t="s">
        <v>812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714</v>
      </c>
      <c r="B14" s="30"/>
      <c r="C14" s="30" t="s">
        <v>813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715</v>
      </c>
      <c r="B15" s="30"/>
      <c r="C15" s="30" t="s">
        <v>814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716</v>
      </c>
      <c r="B16" s="30"/>
      <c r="C16" s="30" t="s">
        <v>815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717</v>
      </c>
      <c r="B17" s="30"/>
      <c r="C17" s="30" t="s">
        <v>816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718</v>
      </c>
      <c r="B18" s="30"/>
      <c r="C18" s="30" t="s">
        <v>817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719</v>
      </c>
      <c r="B19" s="30"/>
      <c r="C19" s="30" t="s">
        <v>818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720</v>
      </c>
      <c r="B20" s="30"/>
      <c r="C20" s="30" t="s">
        <v>819</v>
      </c>
      <c r="D20" s="30" t="s">
        <v>707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722</v>
      </c>
      <c r="B21" s="30"/>
      <c r="C21" s="30" t="s">
        <v>820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721</v>
      </c>
      <c r="B22" s="30"/>
      <c r="C22" s="30" t="s">
        <v>821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724</v>
      </c>
      <c r="B23" s="30"/>
      <c r="C23" s="30" t="s">
        <v>822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725</v>
      </c>
      <c r="B24" s="30"/>
      <c r="C24" s="30" t="s">
        <v>823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726</v>
      </c>
      <c r="B25" s="30"/>
      <c r="C25" s="30" t="s">
        <v>824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727</v>
      </c>
      <c r="B26" s="30"/>
      <c r="C26" s="30" t="s">
        <v>825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728</v>
      </c>
      <c r="B27" s="30"/>
      <c r="C27" s="30" t="s">
        <v>826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729</v>
      </c>
      <c r="B28" s="30"/>
      <c r="C28" s="30" t="s">
        <v>827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730</v>
      </c>
      <c r="B29" s="30"/>
      <c r="C29" s="30" t="s">
        <v>828</v>
      </c>
      <c r="D29" s="30" t="s">
        <v>723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731</v>
      </c>
      <c r="B30" s="30"/>
      <c r="C30" s="30" t="s">
        <v>829</v>
      </c>
      <c r="D30" s="30" t="s">
        <v>723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2014-06-23T19:30:57Z</dcterms:modified>
</cp:coreProperties>
</file>