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autoCompressPictures="0" defaultThemeVersion="124226"/>
  <bookViews>
    <workbookView xWindow="10188" yWindow="-216" windowWidth="23256" windowHeight="13176" tabRatio="562"/>
  </bookViews>
  <sheets>
    <sheet name="Setup" sheetId="7" r:id="rId1"/>
    <sheet name="Variables" sheetId="2" r:id="rId2"/>
    <sheet name="Outputs" sheetId="12" r:id="rId3"/>
    <sheet name="BCL Measure Data" sheetId="10" r:id="rId4"/>
    <sheet name="Lookups" sheetId="11" r:id="rId5"/>
  </sheets>
  <definedNames>
    <definedName name="_xlnm._FilterDatabase" localSheetId="2" hidden="1">Outputs!#REF!</definedName>
    <definedName name="_xlnm._FilterDatabase" localSheetId="1" hidden="1">Variables!$A$2:$AA$127</definedName>
    <definedName name="AnalysisType">Lookups!$A$17:$A$23</definedName>
    <definedName name="instance_defs">Lookups!$A$2:$D$9</definedName>
    <definedName name="instance_types">Lookups!$A$2:$A$9</definedName>
    <definedName name="nsga">Lookups!$O$18:$P$24</definedName>
    <definedName name="nsga_nrel">Lookups!$O$18:$P$24</definedName>
    <definedName name="optim">Lookups!$I$17:$J$22</definedName>
    <definedName name="rgenoud">Lookups!$L$17:$M$27</definedName>
    <definedName name="samplemethod">Lookups!$A$12:$A$14</definedName>
    <definedName name="SensitivityType">Lookups!$A$12:$A$13</definedName>
    <definedName name="sentivity">Lookups!$A$12:$A$13</definedName>
    <definedName name="simulate_data_point">Lookups!$G$12</definedName>
    <definedName name="TrueFalse">Lookups!$C$12:$C$13</definedName>
    <definedName name="Workflow">Lookups!$E$12:$E$13</definedName>
  </definedNames>
  <calcPr calcId="14562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N26" i="2" l="1"/>
  <c r="N28" i="2"/>
  <c r="N102" i="2"/>
  <c r="N101" i="2"/>
  <c r="N79" i="2"/>
  <c r="N78" i="2"/>
  <c r="N67" i="2"/>
  <c r="N56" i="2"/>
  <c r="N97" i="2"/>
  <c r="N93" i="2"/>
  <c r="N90" i="2"/>
  <c r="N89" i="2"/>
  <c r="N46" i="2"/>
  <c r="N36" i="2"/>
  <c r="C8" i="7"/>
  <c r="C7" i="7"/>
  <c r="D8" i="7"/>
  <c r="D7" i="7"/>
  <c r="M362" i="10"/>
  <c r="M344" i="10"/>
</calcChain>
</file>

<file path=xl/sharedStrings.xml><?xml version="1.0" encoding="utf-8"?>
<sst xmlns="http://schemas.openxmlformats.org/spreadsheetml/2006/main" count="2574" uniqueCount="776">
  <si>
    <t>type</t>
  </si>
  <si>
    <t># Variable</t>
  </si>
  <si>
    <t>static</t>
  </si>
  <si>
    <t># Measure Enabled</t>
  </si>
  <si>
    <t>Number of Samples</t>
  </si>
  <si>
    <t>Notes</t>
  </si>
  <si>
    <t>Data Source</t>
  </si>
  <si>
    <t>Units</t>
  </si>
  <si>
    <t>Distribution</t>
  </si>
  <si>
    <t>Std Dev</t>
  </si>
  <si>
    <t>Mean</t>
  </si>
  <si>
    <t>Variable Type</t>
  </si>
  <si>
    <t>Enumerations</t>
  </si>
  <si>
    <t>Min</t>
  </si>
  <si>
    <t>Max</t>
  </si>
  <si>
    <t>lhs</t>
  </si>
  <si>
    <t>Screening Min</t>
  </si>
  <si>
    <t>Screening Max</t>
  </si>
  <si>
    <t>Screening Mean</t>
  </si>
  <si>
    <t>Screening Std Dev</t>
  </si>
  <si>
    <t>Typical var to eui relationship</t>
  </si>
  <si>
    <t>argument</t>
  </si>
  <si>
    <t>variable</t>
  </si>
  <si>
    <t>triangle_uncertain</t>
  </si>
  <si>
    <t>Measure Directory</t>
  </si>
  <si>
    <t>Export Directory</t>
  </si>
  <si>
    <t>Problem Definition</t>
  </si>
  <si>
    <t>Running Setup</t>
  </si>
  <si>
    <t>Weather File</t>
  </si>
  <si>
    <t>Models</t>
  </si>
  <si>
    <t>Weather files in the .zip format. Can list individually or use a wild card</t>
  </si>
  <si>
    <t>Model</t>
  </si>
  <si>
    <t>Weather Files</t>
  </si>
  <si>
    <t>Directory to Unpack to</t>
  </si>
  <si>
    <t>Other Library Files</t>
  </si>
  <si>
    <t>Parameter Name in Measure</t>
  </si>
  <si>
    <t>Measure Display Name</t>
  </si>
  <si>
    <t>File Type</t>
  </si>
  <si>
    <t>Analysis Name</t>
  </si>
  <si>
    <t>Inputs</t>
  </si>
  <si>
    <t>Parameter Display Name (will make machine name)</t>
  </si>
  <si>
    <t>ReduceLightingLoadsByPercentage</t>
  </si>
  <si>
    <t>Apply the Measure to a Specific Space Type or to the Entire Model.</t>
  </si>
  <si>
    <t>space_type</t>
  </si>
  <si>
    <t>lighting_power_reduction_percent</t>
  </si>
  <si>
    <t>Increase in Material and Installation Cost for Lighting per Floor Area (%).</t>
  </si>
  <si>
    <t>material_and_installation_cost</t>
  </si>
  <si>
    <t>Increase in Demolition Costs for Lighting per Floor Area (%).</t>
  </si>
  <si>
    <t>demolition_cost</t>
  </si>
  <si>
    <t>Years Until Costs Start (whole years).</t>
  </si>
  <si>
    <t>years_until_costs_start</t>
  </si>
  <si>
    <t>Demolition Costs Occur During Initial Construction?</t>
  </si>
  <si>
    <t>demo_cost_initial_const</t>
  </si>
  <si>
    <t>Expected Life (whole years).</t>
  </si>
  <si>
    <t>expected_life</t>
  </si>
  <si>
    <t>Increase O &amp; M Costs for Lighting per Floor Area (%).</t>
  </si>
  <si>
    <t>om_cost</t>
  </si>
  <si>
    <t>O &amp; M Frequency (whole years).</t>
  </si>
  <si>
    <t>om_frequency</t>
  </si>
  <si>
    <t>Other Notes</t>
  </si>
  <si>
    <t>Choice</t>
  </si>
  <si>
    <t>Bool</t>
  </si>
  <si>
    <t>Double</t>
  </si>
  <si>
    <t>Integer</t>
  </si>
  <si>
    <t>*Entire Building*</t>
  </si>
  <si>
    <t>Reduce Lighting Loads by Percentage</t>
  </si>
  <si>
    <t>RubyMeasure</t>
  </si>
  <si>
    <t>ReduceSpaceInfiltrationByPercentage</t>
  </si>
  <si>
    <t>space_infiltration_reduction_percent</t>
  </si>
  <si>
    <t>Increase in Material and Installation Costs for Building per Affected Floor Area ($/ft^2).</t>
  </si>
  <si>
    <t>O &amp; M Costs for Construction per Affected Floor Area ($/ft^2).</t>
  </si>
  <si>
    <t>Rotate Building Relative to Current Orientation</t>
  </si>
  <si>
    <t>RotateBuilding</t>
  </si>
  <si>
    <t>relative_building_rotation</t>
  </si>
  <si>
    <t>SetWindowToWallRatioByFacade</t>
  </si>
  <si>
    <t>wwr</t>
  </si>
  <si>
    <t>Sill Height (in).</t>
  </si>
  <si>
    <t>sillHeight</t>
  </si>
  <si>
    <t>Cardinal Direction.</t>
  </si>
  <si>
    <t>facade</t>
  </si>
  <si>
    <t>South</t>
  </si>
  <si>
    <t>|*Entire Building*|</t>
  </si>
  <si>
    <t>|North,East,South,West|</t>
  </si>
  <si>
    <t>Static/Default Value</t>
  </si>
  <si>
    <t>Add Cost per Area to Construction</t>
  </si>
  <si>
    <t>AddCostPerAreaToConstruction</t>
  </si>
  <si>
    <t>Choose a Construction to Add Costs to.</t>
  </si>
  <si>
    <t>construction</t>
  </si>
  <si>
    <t>Remove Existing Costs?</t>
  </si>
  <si>
    <t>remove_costs</t>
  </si>
  <si>
    <t>Material and Installation Costs for Construction per Area Used ($/ft^2).</t>
  </si>
  <si>
    <t>material_cost_ip</t>
  </si>
  <si>
    <t>Demolition Costs for Construction per Area Used ($/ft^2).</t>
  </si>
  <si>
    <t>demolition_cost_ip</t>
  </si>
  <si>
    <t>O &amp; M Costs for Construction per Area Used ($/ft^2).</t>
  </si>
  <si>
    <t>om_cost_ip</t>
  </si>
  <si>
    <t>Add Cost per Area to Unused Construction</t>
  </si>
  <si>
    <t>AddCostPerAreaToUnusedConstruction</t>
  </si>
  <si>
    <t>Add Cost per Floor Area to Building</t>
  </si>
  <si>
    <t>AddCostPerFloorAreaToBuilding</t>
  </si>
  <si>
    <t>Name for Life Cycle Cost Object.</t>
  </si>
  <si>
    <t>lcc_name</t>
  </si>
  <si>
    <t>String</t>
  </si>
  <si>
    <t>Material and Installation Costs for the Building per Floor Area ($/ft^2).</t>
  </si>
  <si>
    <t>O &amp; M Costs for the Builiding per Floor Area Used ($/ft^2).</t>
  </si>
  <si>
    <t>Add Cost per Floor Area to Electric Equipment</t>
  </si>
  <si>
    <t>AddCostPerFloorAreaToElectricEquipment</t>
  </si>
  <si>
    <t>Choose a Watts per Area Electric Equipment Definition to Add Costs to.</t>
  </si>
  <si>
    <t>equip_def</t>
  </si>
  <si>
    <t>Material and Installation Costs for Definition per Floor Area ($/ft^2).</t>
  </si>
  <si>
    <t>Demolition Costs for Definition per Floor Area ($/ft^2).</t>
  </si>
  <si>
    <t>Demolition Costs Occur During Initial Definition?</t>
  </si>
  <si>
    <t>O &amp; M Costs for Definition per Floor Area ($/ft^2).</t>
  </si>
  <si>
    <t>Add Cost per Floor Area to Lights</t>
  </si>
  <si>
    <t>AddCostPerFloorAreaToLights</t>
  </si>
  <si>
    <t>Choose a Watt per Area Lights Definition to Add Costs to.</t>
  </si>
  <si>
    <t>lights_def</t>
  </si>
  <si>
    <t>Add Cost per Floor Area to Unused Lights</t>
  </si>
  <si>
    <t>AddCostPerFloorAreaToUnusedLights</t>
  </si>
  <si>
    <t>Add Cost To Supply Side HVAC Component by Air Loop</t>
  </si>
  <si>
    <t>AddCostToSupplySideHVACComponentByAirLoop</t>
  </si>
  <si>
    <t>Select an HVAC Air Loop Supply Side Component Type.</t>
  </si>
  <si>
    <t>hvac_comp_type</t>
  </si>
  <si>
    <t>Choose an Air Loop to Add Costs to.</t>
  </si>
  <si>
    <t>object</t>
  </si>
  <si>
    <t>Material and Installation Costs per Component ($).</t>
  </si>
  <si>
    <t>material_cost</t>
  </si>
  <si>
    <t>Demolition Costs per Component ($).</t>
  </si>
  <si>
    <t>O &amp; M Costs per Component ($).</t>
  </si>
  <si>
    <t>Add Daylight Sensor at Center of Spaces with a Specified Space Type Assigned</t>
  </si>
  <si>
    <t>AddDaylightSensors</t>
  </si>
  <si>
    <t>Add Daylight Sensors to Spaces of This Space Type</t>
  </si>
  <si>
    <t>Daylighting Setpoint (fc)</t>
  </si>
  <si>
    <t>setpoint</t>
  </si>
  <si>
    <t>Daylighting Control Type</t>
  </si>
  <si>
    <t>control_type</t>
  </si>
  <si>
    <t>Daylighting Minimum Input Power Fraction(min = 0 max = 0.6)</t>
  </si>
  <si>
    <t>min_power_fraction</t>
  </si>
  <si>
    <t>Daylighting Minimum Light Output Fraction (min = 0 max = 0.6)</t>
  </si>
  <si>
    <t>min_light_fraction</t>
  </si>
  <si>
    <t>Sensor Height (inches)</t>
  </si>
  <si>
    <t>height</t>
  </si>
  <si>
    <t>Material and Installation Costs per Space for Daylight Sensor ($).</t>
  </si>
  <si>
    <t>Demolition Costs per Space for Daylight Sensor ($).</t>
  </si>
  <si>
    <t>O &amp; M Costs per Space for Daylight Sensor ($).</t>
  </si>
  <si>
    <t>Add Exterior Lights</t>
  </si>
  <si>
    <t>AddExteriorLights</t>
  </si>
  <si>
    <t>Exterior Lighting Design Power (W)</t>
  </si>
  <si>
    <t>ext_lighting_level</t>
  </si>
  <si>
    <t>End-Use SubCategory</t>
  </si>
  <si>
    <t>end_use_subcategory</t>
  </si>
  <si>
    <t>Remove Existing Exterior Lights in the Project?</t>
  </si>
  <si>
    <t>remove_existing_ext_lights</t>
  </si>
  <si>
    <t>Material and Installation Costs for Exterior Lights ($).</t>
  </si>
  <si>
    <t>Demolition Costs for Exterior Lights ($).</t>
  </si>
  <si>
    <t>O &amp; M Costs for Exterior Lights ($).</t>
  </si>
  <si>
    <t>Add Output Diagnostics</t>
  </si>
  <si>
    <t>AddOutputDiagnostics</t>
  </si>
  <si>
    <t>EnergyPlusMeasure</t>
  </si>
  <si>
    <t>Ouput Diagnostic Value.</t>
  </si>
  <si>
    <t>outputDiagnostic</t>
  </si>
  <si>
    <t>Add Output Variable</t>
  </si>
  <si>
    <t>AddOutputVariable</t>
  </si>
  <si>
    <t>Enter Variable Name.</t>
  </si>
  <si>
    <t>variable_name</t>
  </si>
  <si>
    <t>Reporting Frequency.</t>
  </si>
  <si>
    <t>reporting_frequency</t>
  </si>
  <si>
    <t>Add Overhangs by Projection Factor</t>
  </si>
  <si>
    <t>AddOverhangsByProjectionFactor</t>
  </si>
  <si>
    <t>Projection Factor (overhang depth / window height)</t>
  </si>
  <si>
    <t>projection_factor</t>
  </si>
  <si>
    <t>Cardinal Direction</t>
  </si>
  <si>
    <t>Remove Existing Space Shading Surfaces From the Model?</t>
  </si>
  <si>
    <t>remove_ext_space_shading</t>
  </si>
  <si>
    <t>Optionally Choose a Construction for the Overhangs.</t>
  </si>
  <si>
    <t>Add Simple PV to Shading Surfaces By Type</t>
  </si>
  <si>
    <t>AddSimplePvToShadingSurfacesByType</t>
  </si>
  <si>
    <t>Choose the Type of Shading Surfaces to add PV to</t>
  </si>
  <si>
    <t>shading_type</t>
  </si>
  <si>
    <t>Fraction of Included Surface Area with PV</t>
  </si>
  <si>
    <t>fraction_surfacearea_with_pv</t>
  </si>
  <si>
    <t>Fractional Value for Cell Efficiency</t>
  </si>
  <si>
    <t>value_for_cell_efficiency</t>
  </si>
  <si>
    <t>Material and Installation Costs for the PV ($).</t>
  </si>
  <si>
    <t>O &amp; M Costs for the PV ($).</t>
  </si>
  <si>
    <t>Adjust Thermostat Setpoints by Degrees</t>
  </si>
  <si>
    <t>AdjustTheromstatSetpointsByDegrees</t>
  </si>
  <si>
    <t>Degrees Fahrenheit to Adjust Cooling Setpoint By.</t>
  </si>
  <si>
    <t>cooling_adjustment</t>
  </si>
  <si>
    <t>Degrees Fahrenheit to Adjust heating Setpoint By.</t>
  </si>
  <si>
    <t>heating_adjustment</t>
  </si>
  <si>
    <t>Alter Design Day Thermostats?</t>
  </si>
  <si>
    <t>alter_design_days</t>
  </si>
  <si>
    <t>Bar Aspect Ratio Study</t>
  </si>
  <si>
    <t>BarAspectRatioStudy</t>
  </si>
  <si>
    <t>Total Building Floor Area (ft^2).</t>
  </si>
  <si>
    <t>total_bldg_area_ip</t>
  </si>
  <si>
    <t>Ratio of North/South Facade Length Relative to East/West Facade Length.</t>
  </si>
  <si>
    <t>ns_to_ew_ratio</t>
  </si>
  <si>
    <t>Number of Floors.</t>
  </si>
  <si>
    <t>num_floors</t>
  </si>
  <si>
    <t>Floor to Floor Height (ft).</t>
  </si>
  <si>
    <t>floor_to_floor_height_ip</t>
  </si>
  <si>
    <t>Surface Matching?</t>
  </si>
  <si>
    <t>surface_matching</t>
  </si>
  <si>
    <t>Make Thermal Zones from Spaces?</t>
  </si>
  <si>
    <t>make_zones</t>
  </si>
  <si>
    <t>Enable Demand Controlled Ventilation</t>
  </si>
  <si>
    <t>EnableDemandControlledVentilation</t>
  </si>
  <si>
    <t>Choose an Air Loop to Alter.</t>
  </si>
  <si>
    <t>Remove Baseline Costs From Effected AirLoopHVACOutdoorAirSystems?</t>
  </si>
  <si>
    <t>Material and Installation Costs per Air Loop to Enable Demand Controlled Ventilation ($).</t>
  </si>
  <si>
    <t>Demolition Costs per Air Loop to Enable Demand Controlled Ventilation ($).</t>
  </si>
  <si>
    <t>O &amp; M Costs per Air Loop for Demand Controlled Ventilation  ($).</t>
  </si>
  <si>
    <t>Enable Economizer Control</t>
  </si>
  <si>
    <t>EnableEconomizerControl</t>
  </si>
  <si>
    <t>Economizer Control Type.</t>
  </si>
  <si>
    <t>economizer_type</t>
  </si>
  <si>
    <t>Economizer Maximum Limit Dry-Bulb Temperature (F).</t>
  </si>
  <si>
    <t>econoMaxDryBulbTemp</t>
  </si>
  <si>
    <t>Economizer Maximum Enthalpy (Btu/lb).</t>
  </si>
  <si>
    <t>econoMaxEnthalpy</t>
  </si>
  <si>
    <t>Economizer Maximum Limit Dewpoint Temperature (F).</t>
  </si>
  <si>
    <t>econoMaxDewpointTemp</t>
  </si>
  <si>
    <t>Economizer Minimum Limit Dry-Bulb Temperature (F).</t>
  </si>
  <si>
    <t>econoMinDryBulbTemp</t>
  </si>
  <si>
    <t>Material and Installation Costs per Air Loop to Enable Economizer ($).</t>
  </si>
  <si>
    <t>Demolition Costs per Air Loop to Enable Economizer ($).</t>
  </si>
  <si>
    <t>O &amp; M Costs per Air Loop for Economizer  ($).</t>
  </si>
  <si>
    <t>Export Schedule CSV</t>
  </si>
  <si>
    <t>ExportScheduleCSV</t>
  </si>
  <si>
    <t>ReportingMeasure</t>
  </si>
  <si>
    <t>Time Interval (minutes)</t>
  </si>
  <si>
    <t>interval</t>
  </si>
  <si>
    <t>Find and Replace Object Names in the Model</t>
  </si>
  <si>
    <t>FindAndReplaceObjectNames</t>
  </si>
  <si>
    <t>Type the text you want search for in object names</t>
  </si>
  <si>
    <t>orig_string</t>
  </si>
  <si>
    <t>Type the text you want to add in place of the found text</t>
  </si>
  <si>
    <t>new_string</t>
  </si>
  <si>
    <t>Improve Fan Belt Efficiency</t>
  </si>
  <si>
    <t>ImproveFanBeltEfficiency</t>
  </si>
  <si>
    <t>Motor Efficiency Improvement Due to Fan Belt Improvements(%).</t>
  </si>
  <si>
    <t>motor_eff</t>
  </si>
  <si>
    <t>Remove Baseline Costs From Effected Fans?</t>
  </si>
  <si>
    <t>Material and Installation Costs per Motor ($).</t>
  </si>
  <si>
    <t>Demolition Costs per Motor ($).</t>
  </si>
  <si>
    <t>O &amp; M Costs per Motor ($).</t>
  </si>
  <si>
    <t>Improve Motor Efficiency</t>
  </si>
  <si>
    <t>ImproveMotorEfficiency</t>
  </si>
  <si>
    <t>Choose a Plant or Air Loop to Alter.</t>
  </si>
  <si>
    <t>Set Motor Efficiency(%).</t>
  </si>
  <si>
    <t>Remove Baseline Costs From Effected Fans and Pumps?</t>
  </si>
  <si>
    <t>Set R-value of Insulation for Exterior Walls to a Specific Value</t>
  </si>
  <si>
    <t>IncreaseInsulationRValueForExteriorWalls</t>
  </si>
  <si>
    <t>Insulation R-value (ft^2*h*R/Btu).</t>
  </si>
  <si>
    <t>r_value</t>
  </si>
  <si>
    <t>Increase in Material and Installation Costs for Construction per Area Used ($/ft^2).</t>
  </si>
  <si>
    <t>material_cost_increase_ip</t>
  </si>
  <si>
    <t>One Time Retrofit Cost to Add Insulation to Construction ($/ft^2).</t>
  </si>
  <si>
    <t>one_time_retrofit_cost_ip</t>
  </si>
  <si>
    <t>Year to Incur One Time Retrofit Cost (whole years).</t>
  </si>
  <si>
    <t>years_until_retrofit_cost</t>
  </si>
  <si>
    <t>Set R-value of Insulation for Roofs to a Specific Value</t>
  </si>
  <si>
    <t>IncreaseInsulationRValueForRoofs</t>
  </si>
  <si>
    <t>Inject OSM Geometry into an External IDF</t>
  </si>
  <si>
    <t>InjectOsmGeometryIntoAnExternalIdf</t>
  </si>
  <si>
    <t>Path to Source IDF File to Use.</t>
  </si>
  <si>
    <t>source_idf_path</t>
  </si>
  <si>
    <t>Merge Geometry From OpenStudio Model into Source IDF File?</t>
  </si>
  <si>
    <t>merge_geometry_from_osm</t>
  </si>
  <si>
    <t>Predicted Mean Vote</t>
  </si>
  <si>
    <t>PredictedMeanVote</t>
  </si>
  <si>
    <t>Enable ASHRAE 55 Comfort Warnings?</t>
  </si>
  <si>
    <t>comfortWarnings</t>
  </si>
  <si>
    <t>Mean Radiant Temperature Calculation Type.</t>
  </si>
  <si>
    <t>meanRadiantCalcType</t>
  </si>
  <si>
    <t>Choose a Work Efficiency Schedule.</t>
  </si>
  <si>
    <t>workEfficiencySchedule</t>
  </si>
  <si>
    <t>Choose a Clothing Insulation Schedule.</t>
  </si>
  <si>
    <t>clothingSchedule</t>
  </si>
  <si>
    <t>Choose an Air Velocity Schedule.</t>
  </si>
  <si>
    <t>airVelocitySchedule</t>
  </si>
  <si>
    <t>Reduce Electric Equipment Loads by Percentage</t>
  </si>
  <si>
    <t>ReduceElectricEquipmentLoadsByPercentage</t>
  </si>
  <si>
    <t>Electric Equipment Power Reduction (%).</t>
  </si>
  <si>
    <t>elecequip_power_reduction_percent</t>
  </si>
  <si>
    <t>Increase in Material and Installation Cost for Electric Equipment per Floor Area (%).</t>
  </si>
  <si>
    <t>Increase in Demolition Costs for Electric Equipment per Floor Area (%).</t>
  </si>
  <si>
    <t>Increase O &amp; M Costs for Electric Equipment per Floor Area (%).</t>
  </si>
  <si>
    <t>Lighting Power Reduction (%).</t>
  </si>
  <si>
    <t>Reduce Night Time Electric Equipment Loads</t>
  </si>
  <si>
    <t>ReduceNightTimeElectricEquipmentLoads</t>
  </si>
  <si>
    <t>Pick an Electric Equipment Definition(schedules using this will be altered)</t>
  </si>
  <si>
    <t>elec_load_def</t>
  </si>
  <si>
    <t>Fractional Value for Night Time Load.</t>
  </si>
  <si>
    <t>fraction_value</t>
  </si>
  <si>
    <t>Apply Schedule Changes to Weekday and Default Profiles?</t>
  </si>
  <si>
    <t>apply_weekday</t>
  </si>
  <si>
    <t>Weekday/Default Time to Start Night Time Fraction(24hr, use decimal for sub hour).</t>
  </si>
  <si>
    <t>start_weekday</t>
  </si>
  <si>
    <t>Weekday/Default Time to End Night Time Fraction(24hr, use decimal for sub hour).</t>
  </si>
  <si>
    <t>end_weekday</t>
  </si>
  <si>
    <t>Apply Schedule Changes to Saturdays?</t>
  </si>
  <si>
    <t>apply_saturday</t>
  </si>
  <si>
    <t>Saturday Time to Start Night Time Fraction(24hr, use decimal for sub hour).</t>
  </si>
  <si>
    <t>start_saturday</t>
  </si>
  <si>
    <t>Saturday Time to End Night Time Fraction(24hr, use decimal for sub hour).</t>
  </si>
  <si>
    <t>end_saturday</t>
  </si>
  <si>
    <t>Apply Schedule Changes to Sundays?</t>
  </si>
  <si>
    <t>apply_sunday</t>
  </si>
  <si>
    <t>Sunday Time to Start Night Time Fraction(24hr, use decimal for sub hour).</t>
  </si>
  <si>
    <t>start_sunday</t>
  </si>
  <si>
    <t>Sunday Time to End Night Time Fraction(24hr, use decimal for sub hour).</t>
  </si>
  <si>
    <t>end_sunday</t>
  </si>
  <si>
    <t>Material and Installation Costs per Electric Equipment Quantity ($).</t>
  </si>
  <si>
    <t>O &amp; M Costs Costs per Electric Equipment Quantity ($).</t>
  </si>
  <si>
    <t>Reduce Night Time Lighting Loads</t>
  </si>
  <si>
    <t>ReduceNightTimeLightingLoads</t>
  </si>
  <si>
    <t>Pick a Lighting Definition From the Model (schedules using this will be altered)</t>
  </si>
  <si>
    <t>Fractional Value for Night Time Load</t>
  </si>
  <si>
    <t>Apply schedule changes to Saturdays?</t>
  </si>
  <si>
    <t>Material and Installation Costs per Light Quantity ($).</t>
  </si>
  <si>
    <t>O &amp; M Costs Costs per Light Quantity ($).</t>
  </si>
  <si>
    <t>Space Infiltration Power Reduction (%).</t>
  </si>
  <si>
    <t>Reduce Ventilation By Percentage</t>
  </si>
  <si>
    <t>ReduceVentilationByPercentage</t>
  </si>
  <si>
    <t>Design Specification Outdoor Air Reduction (%).</t>
  </si>
  <si>
    <t>design_spec_outdoor_air_reduction_percent</t>
  </si>
  <si>
    <t>RemoveUnusedDefaultProfiles</t>
  </si>
  <si>
    <t>Rename Space Surfaces Based on Parent Space and Orientation</t>
  </si>
  <si>
    <t>RenameSpaceSurfacesBasedonParentSpaceandOrientation</t>
  </si>
  <si>
    <t>Replace Exterior Window Constructions with a Different Construction from the Model</t>
  </si>
  <si>
    <t>ReplaceExteriorWindowConstruction</t>
  </si>
  <si>
    <t>Pick a Window Construction From the Model to Replace Existing Window Constructions.</t>
  </si>
  <si>
    <t>Change Fixed Windows?</t>
  </si>
  <si>
    <t>change_fixed_windows</t>
  </si>
  <si>
    <t>Change Operable Windows?</t>
  </si>
  <si>
    <t>change_operable_windows</t>
  </si>
  <si>
    <t>Number of Degrees to Rotate Building (positive value is clockwise).</t>
  </si>
  <si>
    <t>Set COP for Two Speed DX Cooling Units</t>
  </si>
  <si>
    <t>SetCOPforTwoSpeedDXCoolingUnits</t>
  </si>
  <si>
    <t>Choose an Air Loop with a two speed DX Cooling Unit to Alter.</t>
  </si>
  <si>
    <t>Rated High Speed COP</t>
  </si>
  <si>
    <t>cop_high</t>
  </si>
  <si>
    <t>Rated Low Speed COP</t>
  </si>
  <si>
    <t>cop_low</t>
  </si>
  <si>
    <t>Remove Baseline Costs From Effected Cooling Coil DX Two Speed Units?</t>
  </si>
  <si>
    <t>Material and Installation Costs per Cooling Coil DX Two Speed Unit ($).</t>
  </si>
  <si>
    <t>Demolition Costs per Cooling Coil DX Two Speed Unit ($).</t>
  </si>
  <si>
    <t>O &amp; M Costs per Cooling Coil DX Two Speed Unit ($).</t>
  </si>
  <si>
    <t>Set EnergyPlus Light objects LPD</t>
  </si>
  <si>
    <t>SetEnergyPlusLightObjectsLPD</t>
  </si>
  <si>
    <t>Lighting Power Density (W/m^2)</t>
  </si>
  <si>
    <t>lpd</t>
  </si>
  <si>
    <t>Set Ext Wall To Ground Boundary Condition By Story</t>
  </si>
  <si>
    <t>SetExtWallToGroundBoundaryConditionByStory</t>
  </si>
  <si>
    <t>Choose a Story to Change Wall Boundary Conditions For.</t>
  </si>
  <si>
    <t>storyBasement</t>
  </si>
  <si>
    <t>Set Interior Walls to Adiabatic</t>
  </si>
  <si>
    <t>SetInteriorWallsAndFloorsToAdiabatic</t>
  </si>
  <si>
    <t>Select New Construction.</t>
  </si>
  <si>
    <t>Set Interior Walls to Selected Construction</t>
  </si>
  <si>
    <t>SetInteriorWallsToSelectedConstruction</t>
  </si>
  <si>
    <t>Select new material:</t>
  </si>
  <si>
    <t>Set Lifecycle Cost Parameters</t>
  </si>
  <si>
    <t>SetLifecycleCostParameters</t>
  </si>
  <si>
    <t>Set the Length of the Study Period (years).</t>
  </si>
  <si>
    <t>study_period</t>
  </si>
  <si>
    <t>Set Lighting Loads by LPD</t>
  </si>
  <si>
    <t>SetLightingLoadsByLPD</t>
  </si>
  <si>
    <t>Apply the Measure to a Specific Space Type or to the Entire Model</t>
  </si>
  <si>
    <t>Lighting Power Density (W/ft^2)</t>
  </si>
  <si>
    <t>Material and Installation Costs for Lights per Floor Area ($/ft^2).</t>
  </si>
  <si>
    <t>Demolition Costs for Lights per Floor Area ($/ft^2).</t>
  </si>
  <si>
    <t>O &amp; M Costs for Lights per Floor Area ($/ft^2).</t>
  </si>
  <si>
    <t>Set Space Infiltration by Exterior Surface Area</t>
  </si>
  <si>
    <t>SetSpaceInfiltrationByExteriorSurfaceArea</t>
  </si>
  <si>
    <t>Space Infiltration Flow per Exterior Envelope Surface Area (cfm/ft^2).) #(ft^3/min)/(ft^2) = (ft/min</t>
  </si>
  <si>
    <t>infiltration_ip</t>
  </si>
  <si>
    <t>Increase in Material and Installation Costs for Building per Exterior Envelope Area ($/ft^2).</t>
  </si>
  <si>
    <t>Set Window to Wall Ratio by Facade</t>
  </si>
  <si>
    <t>Window to Wall Ratio (fraction).</t>
  </si>
  <si>
    <t>Shift Schedule Profile Time</t>
  </si>
  <si>
    <t>ShiftScheduleProfileTime</t>
  </si>
  <si>
    <t>Choose a Schedule to Shift the Time For.</t>
  </si>
  <si>
    <t>schedule</t>
  </si>
  <si>
    <t>Shift Schedule Profiles Forward (24hr, use decimal for sub hour).</t>
  </si>
  <si>
    <t>shift_value</t>
  </si>
  <si>
    <t>Swap Lights Definition</t>
  </si>
  <si>
    <t>SwapLightsDefinition</t>
  </si>
  <si>
    <t>Choose the Lights Definition you Want to Replace.</t>
  </si>
  <si>
    <t>old_lights_def</t>
  </si>
  <si>
    <t>Choose the Lights Definition to Use in Place of Removed Definition.</t>
  </si>
  <si>
    <t>new_lights_def</t>
  </si>
  <si>
    <t>Xcel EDA Reporting and QAQC</t>
  </si>
  <si>
    <t>XcelEDAReportingandQAQC</t>
  </si>
  <si>
    <t>Xcel EDA Tariff Selection and Model Setup</t>
  </si>
  <si>
    <t>XcelEDATariffSelectionandModelSetup</t>
  </si>
  <si>
    <t>Select an Electricity Tariff.</t>
  </si>
  <si>
    <t>elec_tar</t>
  </si>
  <si>
    <t>Select a Gas Tariff.</t>
  </si>
  <si>
    <t>gas_tar</t>
  </si>
  <si>
    <t>Building - Life Cycle Costs</t>
  </si>
  <si>
    <t>**All Air Loops**</t>
  </si>
  <si>
    <t>|**All Air Loops**|</t>
  </si>
  <si>
    <t>Continuous/Off</t>
  </si>
  <si>
    <t>|None,Continuous,Stepped,Continuous/Off|</t>
  </si>
  <si>
    <t>Exterior Facade Lighting</t>
  </si>
  <si>
    <t>DisplayExtraWarnings</t>
  </si>
  <si>
    <t>|DisplayAllWarnings,DisplayExtraWarnings,DisplayUnusedSchedules,DisplayUnusedObjects,DisplayAdvancedReportVariables,DisplayZoneAirHeatBalanceOffBalance,DoNotMirrorDetachedShading,DisplayWeatherMissingDataWarnings,ReportDuringWarmup,ReportDetailedWarmupConvergence|</t>
  </si>
  <si>
    <t>hourly</t>
  </si>
  <si>
    <t>|detailed,timestep,hourly,daily,monthly|</t>
  </si>
  <si>
    <t>Building Shading</t>
  </si>
  <si>
    <t>|Site Shading,Building Shading,Space/Zone Shading|</t>
  </si>
  <si>
    <t>*All Air Loops*</t>
  </si>
  <si>
    <t>|*All Air Loops*|</t>
  </si>
  <si>
    <t>replace this text</t>
  </si>
  <si>
    <t>with this text</t>
  </si>
  <si>
    <t>*All Plant and Air Loops*</t>
  </si>
  <si>
    <t>|*All Plant and Air Loops*|</t>
  </si>
  <si>
    <t>ZoneAveraged</t>
  </si>
  <si>
    <t>|ZoneAveraged,SurfaceWeighted|</t>
  </si>
  <si>
    <t>clothing_schedule_display_names[0]</t>
  </si>
  <si>
    <t>|clothing_schedule_display_names[0]|</t>
  </si>
  <si>
    <t>airVelocity_schedule_display_names[0]</t>
  </si>
  <si>
    <t>|airVelocity_schedule_display_names[0]|</t>
  </si>
  <si>
    <t>*All Ruleset Schedules*</t>
  </si>
  <si>
    <t>|*All Ruleset Schedules*|</t>
  </si>
  <si>
    <t>Secondary General</t>
  </si>
  <si>
    <t>|Residential General,Commercial,Primary General,Secondary General Low Load Factor,Secondary General,Secondary Photovoltaic Time-of-Use,Transmission General,Non-Xcel Commercial,Non-Xcel Primary General,Non-Xcel Secondary General Low Load Factor,Non-Xcel Secondary General,Non-Xcel Transmission General|</t>
  </si>
  <si>
    <t>Large CG</t>
  </si>
  <si>
    <t>|Residential Gas,Small CG,Large CG,Interruptible Industrial G,Non-Xcel Gas Firm,Non-Xcel Gas Interruptible|</t>
  </si>
  <si>
    <t>Settings</t>
  </si>
  <si>
    <t>Spreadsheet Version</t>
  </si>
  <si>
    <t>Do NOT change this unless advised</t>
  </si>
  <si>
    <t>Number of Cores</t>
  </si>
  <si>
    <t>Cost</t>
  </si>
  <si>
    <t>c3.2xlarge</t>
  </si>
  <si>
    <t>Instances</t>
  </si>
  <si>
    <t>Server Instance Type</t>
  </si>
  <si>
    <t>Worker Instance Type</t>
  </si>
  <si>
    <t>Depends on how many simuations. If you are testing, then you can select a smaller instance.</t>
  </si>
  <si>
    <t>2 Cores</t>
  </si>
  <si>
    <t>4 Cores</t>
  </si>
  <si>
    <t>8 Cores</t>
  </si>
  <si>
    <t>16 Cores</t>
  </si>
  <si>
    <t>If there are more than one seed models, then you will submit the same analysis for each seed model.</t>
  </si>
  <si>
    <t>Algorithm Setup</t>
  </si>
  <si>
    <t>Analysis Type</t>
  </si>
  <si>
    <t>all_variables</t>
  </si>
  <si>
    <t>Identifier</t>
  </si>
  <si>
    <t>individual_variables</t>
  </si>
  <si>
    <t>Place any Problem Specific entries here.  The names will be downcased and underscored automatically, so either enter them as readable or already "snake_cased". Note the values won't be downcased or snake_cased.</t>
  </si>
  <si>
    <t>User Id</t>
  </si>
  <si>
    <t>This is the tag that is applied to your running instances so that you can identify which instances are yours.</t>
  </si>
  <si>
    <t>Worker Nodes</t>
  </si>
  <si>
    <t>Variable Display Name</t>
  </si>
  <si>
    <t>Name</t>
  </si>
  <si>
    <t>true/false</t>
  </si>
  <si>
    <t>Simulate Data Point Filename</t>
  </si>
  <si>
    <t>simulate_data_point.rb</t>
  </si>
  <si>
    <t>Run Data Point Filename</t>
  </si>
  <si>
    <t>Outputs</t>
  </si>
  <si>
    <t>MJ/m2</t>
  </si>
  <si>
    <t>OpenStudio Server Version</t>
  </si>
  <si>
    <t>Cluster Name</t>
  </si>
  <si>
    <t>Display name of the analysis</t>
  </si>
  <si>
    <t>This is the name used to identify the compute cluster (snake-cased). If you use this name in other spreadsheets, then you are able to submit multiple jobs to the same compute cluster.</t>
  </si>
  <si>
    <t>Continuous Variable Description</t>
  </si>
  <si>
    <t>Discrete Variable Description</t>
  </si>
  <si>
    <t>Discrete Values</t>
  </si>
  <si>
    <t>Discrete Weights</t>
  </si>
  <si>
    <t>Set Boiler Thermal Efficiency</t>
  </si>
  <si>
    <t>SetBoilerThermalEfficiency</t>
  </si>
  <si>
    <t xml:space="preserve">Apply the measure to </t>
  </si>
  <si>
    <t>boiler_widget</t>
  </si>
  <si>
    <t>boiler_display_names[0]</t>
  </si>
  <si>
    <t>|0,boiler_display_names[0]|</t>
  </si>
  <si>
    <t>Option 1, set boiler nominal thermal efficiency to a user defined value</t>
  </si>
  <si>
    <t>input_option_manual</t>
  </si>
  <si>
    <t>Boiler nominal thermal efficiency (between 0 and 1)</t>
  </si>
  <si>
    <t>boiler_thermal_efficiency</t>
  </si>
  <si>
    <t>Option 2, set boiler nominal thermal efficiency based on ASHRAE Standard 90.1 requirement</t>
  </si>
  <si>
    <t>input_option_standard</t>
  </si>
  <si>
    <t xml:space="preserve">Boiler nominal capacity [W] </t>
  </si>
  <si>
    <t>nominal_capacity</t>
  </si>
  <si>
    <t>Fuel type</t>
  </si>
  <si>
    <t>fuel_type_widget</t>
  </si>
  <si>
    <t>fuel_type_display_names[0]</t>
  </si>
  <si>
    <t>|0,1,2,fuel_type_display_names[0]|</t>
  </si>
  <si>
    <t>ASHRAE Standards 90.1</t>
  </si>
  <si>
    <t>standards_widget</t>
  </si>
  <si>
    <t>standards_display_names[0]</t>
  </si>
  <si>
    <t>|0,1,2,3,4,standards_display_names[0]|</t>
  </si>
  <si>
    <t>Set Water Heater Efficiency, Heat Loss, and Peak Water Flow Rate</t>
  </si>
  <si>
    <t>SetWaterHeaterEfficiencyHeatLossandPeakWaterFlowRate</t>
  </si>
  <si>
    <t>Apply the measure to</t>
  </si>
  <si>
    <t>waterheater_widget</t>
  </si>
  <si>
    <t>waterheater_display_names[0]</t>
  </si>
  <si>
    <t>|0,waterheater_display_names[0]|</t>
  </si>
  <si>
    <t>heater_fuel_type_widget</t>
  </si>
  <si>
    <t>heater_fuel_type_display_names[0]</t>
  </si>
  <si>
    <t>|heater_fuel_type_display_names[0]|</t>
  </si>
  <si>
    <t>Thermal efficiency [between 0 and 1]</t>
  </si>
  <si>
    <t>heater_thermal_efficiency</t>
  </si>
  <si>
    <t>Loss coefficient to ambient temperature [W/K] (optional input, baseline value will be used if empty)</t>
  </si>
  <si>
    <t>onoff_cycle_loss_coefficient_to_ambient_temperature</t>
  </si>
  <si>
    <t>Peak water use flow rate [m3/s] (optional input, baseline value will be used if empty)</t>
  </si>
  <si>
    <t>peak_use_flow_rate</t>
  </si>
  <si>
    <t>SetChillerCOP</t>
  </si>
  <si>
    <t>chiller_widget</t>
  </si>
  <si>
    <t>Chiller Rated COP (more than 0)</t>
  </si>
  <si>
    <t>chiller_thermal_efficiency</t>
  </si>
  <si>
    <t>*All chillers*</t>
  </si>
  <si>
    <t>|*All chillers*|</t>
  </si>
  <si>
    <t>Minimum VAV Terminal Flow Fraction (%)</t>
  </si>
  <si>
    <t>SetMinimumVAVTerminalFlowFraction</t>
  </si>
  <si>
    <t>min_vav_frac</t>
  </si>
  <si>
    <t>Set Minimum VAV Terminal Flow Fraction</t>
  </si>
  <si>
    <t>SetHeatingandCoolingSizingFactors</t>
  </si>
  <si>
    <t>Set Heating and Cooling Sizing Factors</t>
  </si>
  <si>
    <t>Heating Sizing Factor (eg 1.25 = 125% of required heating capacity.</t>
  </si>
  <si>
    <t>htg_sz_factor</t>
  </si>
  <si>
    <t>clg_sz_factor</t>
  </si>
  <si>
    <t>Coolinig Sizing Factor (eg 1.15 = 115% of required cooling capacity.</t>
  </si>
  <si>
    <t>SetChilledWaterLoopTemperature</t>
  </si>
  <si>
    <t>Set Chilled Water Loop Temperature</t>
  </si>
  <si>
    <t>Desired chilled water setpoint (F)</t>
  </si>
  <si>
    <t>cw_temp_f</t>
  </si>
  <si>
    <t>SetHotWaterLoopTemperature</t>
  </si>
  <si>
    <t>hw_temp_f</t>
  </si>
  <si>
    <t>Desired hot water setpoint (F)</t>
  </si>
  <si>
    <t>Set Hot Water Loop Temperature</t>
  </si>
  <si>
    <t>epsilonGradient</t>
  </si>
  <si>
    <t>normType</t>
  </si>
  <si>
    <t>minkowski</t>
  </si>
  <si>
    <t>pPower</t>
  </si>
  <si>
    <t>optim</t>
  </si>
  <si>
    <t>pgtol</t>
  </si>
  <si>
    <t>run_openstudio_workflow_monthly.rb</t>
  </si>
  <si>
    <t>Measure Class Name</t>
  </si>
  <si>
    <t>Measure Directory Name</t>
  </si>
  <si>
    <t>AnalysisType</t>
  </si>
  <si>
    <t>batch_run</t>
  </si>
  <si>
    <t>nsga_nrel</t>
  </si>
  <si>
    <t>rgenoud</t>
  </si>
  <si>
    <t>preflight</t>
  </si>
  <si>
    <t>sequential_search</t>
  </si>
  <si>
    <t>TrueFalse</t>
  </si>
  <si>
    <t>Workflow</t>
  </si>
  <si>
    <t>run_openstudio_workflow.rb</t>
  </si>
  <si>
    <t>Optim</t>
  </si>
  <si>
    <t>factr</t>
  </si>
  <si>
    <t>maxit</t>
  </si>
  <si>
    <t>Rgenoud</t>
  </si>
  <si>
    <t>waitGenerations</t>
  </si>
  <si>
    <t>popSize</t>
  </si>
  <si>
    <t>solutionTolerance</t>
  </si>
  <si>
    <t>Nsga</t>
  </si>
  <si>
    <t>Generations</t>
  </si>
  <si>
    <t>cprob</t>
  </si>
  <si>
    <t>XoverDistIdx</t>
  </si>
  <si>
    <t>MuDistIdx</t>
  </si>
  <si>
    <t>mprob</t>
  </si>
  <si>
    <t>SensitivityType</t>
  </si>
  <si>
    <t>Sample Method</t>
  </si>
  <si>
    <t>Simulation</t>
  </si>
  <si>
    <t>individual_variables / all_variables</t>
  </si>
  <si>
    <t>Lp norm power</t>
  </si>
  <si>
    <t>Maximum number of iterations</t>
  </si>
  <si>
    <t>Tolerance on delta_F</t>
  </si>
  <si>
    <t>tolerance on the projected gradient</t>
  </si>
  <si>
    <t>epsilon in gradient calculation</t>
  </si>
  <si>
    <t>Number of generations</t>
  </si>
  <si>
    <t>Size of initial population</t>
  </si>
  <si>
    <t>bfgsburnin</t>
  </si>
  <si>
    <t>The number of generations which are run before the BFGS is ﬁrst used</t>
  </si>
  <si>
    <t>Numbers within solutionTolerance are considered equal</t>
  </si>
  <si>
    <t>If no improvement in waitGenerations of generations, then exit</t>
  </si>
  <si>
    <t>Crossover probability [0,1]</t>
  </si>
  <si>
    <t>Mutation probability [0,1]</t>
  </si>
  <si>
    <t>Crossover Distribution Index (large values give higher probabilities of offspring close to parent)</t>
  </si>
  <si>
    <t>Mutation Distribution Index (large values give higher probabilities of offspring close to parent)</t>
  </si>
  <si>
    <t>positive integer (if individual, total simulations is this times each variable)</t>
  </si>
  <si>
    <t>m3.large</t>
  </si>
  <si>
    <t>$0.14/hour</t>
  </si>
  <si>
    <t xml:space="preserve"> - Recommended for Server</t>
  </si>
  <si>
    <t>m3.xlarge</t>
  </si>
  <si>
    <t>$0.28/hour</t>
  </si>
  <si>
    <t>m3.2xlarge</t>
  </si>
  <si>
    <t>$0.56/hour</t>
  </si>
  <si>
    <t>c3.large</t>
  </si>
  <si>
    <t>$0.11/hour</t>
  </si>
  <si>
    <t>c3.xlarge</t>
  </si>
  <si>
    <t>$0.21/hour</t>
  </si>
  <si>
    <t>$0.42/hour</t>
  </si>
  <si>
    <t>c3.4xlarge</t>
  </si>
  <si>
    <t>$0.84/hour</t>
  </si>
  <si>
    <t>c3.8xlarge</t>
  </si>
  <si>
    <t>$1.68/hour</t>
  </si>
  <si>
    <t xml:space="preserve"> - Worker Only - Recommended for Worker</t>
  </si>
  <si>
    <t>Number of worker nodes to start.</t>
  </si>
  <si>
    <t>Use a minimum of 2 cores for server.</t>
  </si>
  <si>
    <t>Problem Type</t>
  </si>
  <si>
    <t>Allowed Values and Description</t>
  </si>
  <si>
    <t>Override Defaults (Enter values here to override the Defaults in Column B)</t>
  </si>
  <si>
    <t>Configuration Values</t>
  </si>
  <si>
    <t>If extra library files are needed then include them here. These are typically preprocessors or postprocessors and require custom measures to use.</t>
  </si>
  <si>
    <t>Choose which OpenStudio Server Version to Use.  Do NOT change this unless advised. Note that this is not the OpenStudio version.  See mappings here: http://developer.nrel.gov/downloads/buildings/openstudio/rsrc/amis_v2.json</t>
  </si>
  <si>
    <t xml:space="preserve"> - Worker Only - </t>
  </si>
  <si>
    <t>Delta X</t>
  </si>
  <si>
    <t>double</t>
  </si>
  <si>
    <t>Visualize</t>
  </si>
  <si>
    <t>Export</t>
  </si>
  <si>
    <t>Objective Function</t>
  </si>
  <si>
    <t>Objective Function Target</t>
  </si>
  <si>
    <t>Scale</t>
  </si>
  <si>
    <t>Objective Function Group</t>
  </si>
  <si>
    <t>Display Name for Reports</t>
  </si>
  <si>
    <t>double, integer, bool</t>
  </si>
  <si>
    <t>integer</t>
  </si>
  <si>
    <t>Measure/Variable Unique Name</t>
  </si>
  <si>
    <t>standard_report_legacy.total_energy</t>
  </si>
  <si>
    <t>Taxonomy Identifier</t>
  </si>
  <si>
    <t>total_site_energy_intensity</t>
  </si>
  <si>
    <t>Machine Name thats Link to Dencity Taxonomy</t>
  </si>
  <si>
    <t>Temp</t>
  </si>
  <si>
    <t>Total Site Energy Intensity</t>
  </si>
  <si>
    <t>OSM</t>
  </si>
  <si>
    <t>singlerun</t>
  </si>
  <si>
    <t>calibration_data</t>
  </si>
  <si>
    <t>Directory</t>
  </si>
  <si>
    <t>Total Electricity Consumption Modeled</t>
  </si>
  <si>
    <t>kWh</t>
  </si>
  <si>
    <t>Total Gas Consumption Modeled</t>
  </si>
  <si>
    <t>therms</t>
  </si>
  <si>
    <t>Path (relative to this spreadsheet or absolute path)</t>
  </si>
  <si>
    <t>Relative to this spreadsheet or absolute path</t>
  </si>
  <si>
    <t>Files to include (relative to this spreadsheet or absolute path). If a directory then it will include all subfolders and files</t>
  </si>
  <si>
    <t>Lighting Power Reduction</t>
  </si>
  <si>
    <t>Electric Equipment Power Reduction</t>
  </si>
  <si>
    <t>%</t>
  </si>
  <si>
    <t>Increase in Material and Installation Cost for Electric Equipment per Floor Area</t>
  </si>
  <si>
    <t>Increase in Demolition Costs for Electric Equipment per Floor Area</t>
  </si>
  <si>
    <t>Years Until Costs Start</t>
  </si>
  <si>
    <t>whole years</t>
  </si>
  <si>
    <t>Demolition Costs Occur During Initial Construction</t>
  </si>
  <si>
    <t>Expected Life</t>
  </si>
  <si>
    <t>Increase O &amp; M Costs for Electric Equipment per Floor Area</t>
  </si>
  <si>
    <t>O &amp; M Frequency</t>
  </si>
  <si>
    <t>AdjustThermostatSetpointsByDegrees</t>
  </si>
  <si>
    <t>Degrees Fahrenheit to Adjust Cooling Setpoint By</t>
  </si>
  <si>
    <t>deg F</t>
  </si>
  <si>
    <t>Degrees Fahrenheit to Adjust heating Setpoint By</t>
  </si>
  <si>
    <t>Alter Design Day Thermostats</t>
  </si>
  <si>
    <t>Constant Coefficient</t>
  </si>
  <si>
    <t>constant_coefficient</t>
  </si>
  <si>
    <t>temperature_coefficient</t>
  </si>
  <si>
    <t>Temperature Coefficient</t>
  </si>
  <si>
    <t>wind_speed_coefficient</t>
  </si>
  <si>
    <t>Wind Speed Coefficient</t>
  </si>
  <si>
    <t>wind_speed_squared_coefficient</t>
  </si>
  <si>
    <t>Wind Speed Squared Coefficient</t>
  </si>
  <si>
    <t>Space Infiltration Reduction</t>
  </si>
  <si>
    <t>Electric RMSE</t>
  </si>
  <si>
    <t>Gas RMSE</t>
  </si>
  <si>
    <t>Electric CVRMSE</t>
  </si>
  <si>
    <t>Electric NMBE</t>
  </si>
  <si>
    <t>Gas CVRMSE</t>
  </si>
  <si>
    <t>Gas NMBE</t>
  </si>
  <si>
    <t>string</t>
  </si>
  <si>
    <t>Start date</t>
  </si>
  <si>
    <t>start_date</t>
  </si>
  <si>
    <t>End date</t>
  </si>
  <si>
    <t>end_date</t>
  </si>
  <si>
    <t>Wall total R-value multiplier</t>
  </si>
  <si>
    <t>r_value_mult</t>
  </si>
  <si>
    <t>Exterior wall solar absorptance multiplier</t>
  </si>
  <si>
    <t>solar_abs_mult</t>
  </si>
  <si>
    <t>Exterior wall thermal mass multiplier</t>
  </si>
  <si>
    <t>thermal_mass_mult</t>
  </si>
  <si>
    <t>Change Exterior Wall Thermal Properties</t>
  </si>
  <si>
    <t>ChangeExteriorWallThermalProperties</t>
  </si>
  <si>
    <t>Change Roof Thermal Properties</t>
  </si>
  <si>
    <t>ChangeRoofThermalProperties</t>
  </si>
  <si>
    <t>Roof total R-value multiplier</t>
  </si>
  <si>
    <t>Roof solar absorptance multiplier</t>
  </si>
  <si>
    <t>Roof thermal mass multiplier</t>
  </si>
  <si>
    <t>../analysis</t>
  </si>
  <si>
    <t>exit_on_guideline14</t>
  </si>
  <si>
    <t>Electric CVRMSE within limit</t>
  </si>
  <si>
    <t>Electric NMBE within limit</t>
  </si>
  <si>
    <t>Gas CVRMSE within limit</t>
  </si>
  <si>
    <t>Gas NMBE within limit</t>
  </si>
  <si>
    <t>Set Gas Burner Efficiency</t>
  </si>
  <si>
    <t xml:space="preserve">SetGasBurnerEfficiency </t>
  </si>
  <si>
    <t>Burner Efficiency (fractional)</t>
  </si>
  <si>
    <t>eff</t>
  </si>
  <si>
    <t>2013-01-1</t>
  </si>
  <si>
    <t>2013-12-31</t>
  </si>
  <si>
    <t>SetCOPforSingleSpeedDXCoolingUnits</t>
  </si>
  <si>
    <t>Set COP for Single Speed DX Cooling Units</t>
  </si>
  <si>
    <t>Choose an Air Loop with a single speed DX Cooling Unit to Alter.</t>
  </si>
  <si>
    <t>Rated COP</t>
  </si>
  <si>
    <t>cop</t>
  </si>
  <si>
    <t>Motor Efficiency Change(%).</t>
  </si>
  <si>
    <t>Fan Efficiency Change(%).</t>
  </si>
  <si>
    <t>fan_eff</t>
  </si>
  <si>
    <t>ChangeElectricBaseboard</t>
  </si>
  <si>
    <t>Change Electric Baseboard</t>
  </si>
  <si>
    <t>base_eff</t>
  </si>
  <si>
    <t>nom_cap</t>
  </si>
  <si>
    <t>Baseboard Efficiency %</t>
  </si>
  <si>
    <t>Baseboard Nominal Capacity (W)</t>
  </si>
  <si>
    <t>SEB4 baseboard NSGA2 2013</t>
  </si>
  <si>
    <t>0.4.2</t>
  </si>
  <si>
    <t>Parameter Short Display Name</t>
  </si>
  <si>
    <t>Short Display Name</t>
  </si>
  <si>
    <t>Short display names are used for plots and exported to metadata</t>
  </si>
  <si>
    <t>../Calibration_example/measures</t>
  </si>
  <si>
    <t>../Calibration_example/weather/SRRL_2013AMY_60min.epw</t>
  </si>
  <si>
    <t>../Calibration_example/seeds/SEB4_baseboard.osm</t>
  </si>
  <si>
    <t>../Calibration_example/lib</t>
  </si>
  <si>
    <t>name</t>
  </si>
  <si>
    <t>AddMonthlyJSONUtilityData</t>
  </si>
  <si>
    <t>Path to JSON</t>
  </si>
  <si>
    <t>json</t>
  </si>
  <si>
    <t>../../../lib/calibration_data/electric.json</t>
  </si>
  <si>
    <t>Variable Name</t>
  </si>
  <si>
    <t>Electric Bill</t>
  </si>
  <si>
    <t>Fuel Type</t>
  </si>
  <si>
    <t>fuel_type</t>
  </si>
  <si>
    <t>Electricity</t>
  </si>
  <si>
    <t>Consumption Unit</t>
  </si>
  <si>
    <t>consumption_unit</t>
  </si>
  <si>
    <t>data key name</t>
  </si>
  <si>
    <t>data_key_name</t>
  </si>
  <si>
    <t>tot_kwh</t>
  </si>
  <si>
    <t>remove existing Utility Bill data</t>
  </si>
  <si>
    <t>remove_existing_data</t>
  </si>
  <si>
    <t>TRUE</t>
  </si>
  <si>
    <t>../../../lib/calibration_data/gas.json</t>
  </si>
  <si>
    <t>Gas Bill</t>
  </si>
  <si>
    <t>Gas</t>
  </si>
  <si>
    <t>tot_therms</t>
  </si>
  <si>
    <t>FALSE</t>
  </si>
  <si>
    <t>AddMonthlyJSONUtilityDataElectric</t>
  </si>
  <si>
    <t>AddMonthlyJSONUtilityDataGas</t>
  </si>
  <si>
    <t>Set RunPeriod</t>
  </si>
  <si>
    <t>set_runperiod</t>
  </si>
  <si>
    <t>default</t>
  </si>
  <si>
    <t>Calibration Reports Enhanced</t>
  </si>
  <si>
    <t>uniform</t>
  </si>
  <si>
    <t>1.21.14</t>
  </si>
  <si>
    <t>CalibrationReportsEnhanced20</t>
  </si>
  <si>
    <t>CalibrationReportsEnhanced20.electricity_consumption_modeled</t>
  </si>
  <si>
    <t>CalibrationReportsEnhanced20.electricity_rmse</t>
  </si>
  <si>
    <t>CalibrationReportsEnhanced20.electricity_consumption_cvrmse</t>
  </si>
  <si>
    <t>CalibrationReportsEnhanced20.electricity_consumption_nmbe</t>
  </si>
  <si>
    <t>CalibrationReportsEnhanced20.electricity_cvrmse_within_limit</t>
  </si>
  <si>
    <t>CalibrationReportsEnhanced20.electricity_nmbe_within_limit</t>
  </si>
  <si>
    <t>CalibrationReportsEnhanced20.natural_gas_consumption_modeled</t>
  </si>
  <si>
    <t>CalibrationReportsEnhanced20.natural_gas_rmse</t>
  </si>
  <si>
    <t>CalibrationReportsEnhanced20.natural_gas_consumption_cvrmse</t>
  </si>
  <si>
    <t>CalibrationReportsEnhanced20.natural_gas_consumption_nmbe</t>
  </si>
  <si>
    <t>CalibrationReportsEnhanced20.natural_gas_cvrmse_within_limit</t>
  </si>
  <si>
    <t>CalibrationReportsEnhanced20.natural_gas_nmbe_within_limit</t>
  </si>
  <si>
    <t>Failed F Value</t>
  </si>
  <si>
    <t>Debug Messages</t>
  </si>
  <si>
    <t>TournamentSize</t>
  </si>
  <si>
    <t>Tournament Size</t>
  </si>
  <si>
    <t>Return Value for F(x) if F fails</t>
  </si>
  <si>
    <t>1 or 0 (True or False)</t>
  </si>
  <si>
    <t>"minkowski", "maximum", "euclidean", "binary", "manhattan"</t>
  </si>
  <si>
    <t>Lp norm power (must be non-negative)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</si>
</sst>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b/>
      <sz val="14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  <font>
      <i/>
      <sz val="12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name val="Calibri"/>
      <family val="2"/>
    </font>
    <font>
      <sz val="11"/>
      <name val="Calibri"/>
      <family val="2"/>
      <scheme val="minor"/>
    </font>
    <font>
      <i/>
      <sz val="12"/>
      <color rgb="FF000000"/>
      <name val="Calibri"/>
      <scheme val="minor"/>
    </font>
  </fonts>
  <fills count="16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CD5B4"/>
        <bgColor rgb="FF000000"/>
      </patternFill>
    </fill>
    <fill>
      <patternFill patternType="solid">
        <fgColor rgb="FF92D050"/>
        <bgColor rgb="FF000000"/>
      </patternFill>
    </fill>
  </fills>
  <borders count="1">
    <border>
      <left/>
      <right/>
      <top/>
      <bottom/>
      <diagonal/>
    </border>
  </borders>
  <cellStyleXfs count="183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64">
    <xf numFmtId="0" fontId="0" fillId="0" borderId="0" xfId="0"/>
    <xf numFmtId="0" fontId="0" fillId="0" borderId="0" xfId="0" applyFill="1"/>
    <xf numFmtId="0" fontId="0" fillId="0" borderId="0" xfId="0" applyFill="1" applyAlignment="1">
      <alignment wrapText="1"/>
    </xf>
    <xf numFmtId="0" fontId="0" fillId="0" borderId="0" xfId="0" applyFill="1" applyAlignment="1">
      <alignment horizontal="right"/>
    </xf>
    <xf numFmtId="0" fontId="0" fillId="0" borderId="0" xfId="0" applyFill="1" applyAlignment="1"/>
    <xf numFmtId="0" fontId="0" fillId="4" borderId="0" xfId="0" applyFill="1"/>
    <xf numFmtId="0" fontId="0" fillId="4" borderId="0" xfId="0" applyFill="1" applyAlignment="1"/>
    <xf numFmtId="0" fontId="3" fillId="4" borderId="0" xfId="0" applyFont="1" applyFill="1"/>
    <xf numFmtId="0" fontId="4" fillId="2" borderId="0" xfId="0" applyFont="1" applyFill="1"/>
    <xf numFmtId="0" fontId="4" fillId="2" borderId="0" xfId="0" applyFont="1" applyFill="1" applyAlignment="1"/>
    <xf numFmtId="0" fontId="5" fillId="2" borderId="0" xfId="0" applyFont="1" applyFill="1" applyAlignment="1">
      <alignment wrapText="1"/>
    </xf>
    <xf numFmtId="0" fontId="0" fillId="3" borderId="0" xfId="0" applyFill="1" applyAlignment="1">
      <alignment wrapText="1"/>
    </xf>
    <xf numFmtId="0" fontId="0" fillId="0" borderId="0" xfId="0" applyFill="1" applyAlignment="1" applyProtection="1">
      <alignment wrapText="1"/>
    </xf>
    <xf numFmtId="0" fontId="0" fillId="3" borderId="0" xfId="0" applyFill="1" applyAlignment="1" applyProtection="1">
      <alignment wrapText="1"/>
    </xf>
    <xf numFmtId="0" fontId="4" fillId="2" borderId="0" xfId="0" applyFont="1" applyFill="1" applyAlignment="1">
      <alignment wrapText="1"/>
    </xf>
    <xf numFmtId="0" fontId="5" fillId="2" borderId="0" xfId="0" applyFont="1" applyFill="1" applyAlignment="1">
      <alignment horizontal="left" wrapText="1"/>
    </xf>
    <xf numFmtId="0" fontId="5" fillId="2" borderId="0" xfId="0" applyFont="1" applyFill="1" applyAlignment="1">
      <alignment horizontal="right" wrapText="1"/>
    </xf>
    <xf numFmtId="0" fontId="6" fillId="0" borderId="0" xfId="0" applyFont="1"/>
    <xf numFmtId="0" fontId="0" fillId="0" borderId="0" xfId="0" applyAlignment="1">
      <alignment horizontal="right"/>
    </xf>
    <xf numFmtId="0" fontId="0" fillId="6" borderId="0" xfId="0" applyFill="1"/>
    <xf numFmtId="0" fontId="0" fillId="6" borderId="0" xfId="0" applyFill="1" applyAlignment="1">
      <alignment wrapText="1"/>
    </xf>
    <xf numFmtId="0" fontId="3" fillId="8" borderId="0" xfId="0" applyFont="1" applyFill="1"/>
    <xf numFmtId="0" fontId="0" fillId="8" borderId="0" xfId="0" applyFill="1"/>
    <xf numFmtId="0" fontId="0" fillId="9" borderId="0" xfId="0" applyFill="1"/>
    <xf numFmtId="0" fontId="0" fillId="7" borderId="0" xfId="0" applyFill="1" applyAlignment="1">
      <alignment horizontal="left"/>
    </xf>
    <xf numFmtId="0" fontId="0" fillId="0" borderId="0" xfId="0" applyFill="1" applyAlignment="1">
      <alignment horizontal="left"/>
    </xf>
    <xf numFmtId="0" fontId="0" fillId="3" borderId="0" xfId="0" applyFill="1" applyAlignment="1">
      <alignment horizontal="left" wrapText="1"/>
    </xf>
    <xf numFmtId="0" fontId="0" fillId="6" borderId="0" xfId="0" applyFill="1" applyAlignment="1">
      <alignment horizontal="left"/>
    </xf>
    <xf numFmtId="11" fontId="0" fillId="0" borderId="0" xfId="0" applyNumberFormat="1"/>
    <xf numFmtId="0" fontId="0" fillId="0" borderId="0" xfId="0"/>
    <xf numFmtId="0" fontId="0" fillId="0" borderId="0" xfId="0" applyFill="1"/>
    <xf numFmtId="0" fontId="0" fillId="0" borderId="0" xfId="0" applyFill="1" applyAlignment="1">
      <alignment horizontal="right" wrapText="1"/>
    </xf>
    <xf numFmtId="0" fontId="0" fillId="7" borderId="0" xfId="0" applyFill="1" applyAlignment="1">
      <alignment horizontal="right" wrapText="1"/>
    </xf>
    <xf numFmtId="0" fontId="3" fillId="9" borderId="0" xfId="0" applyFont="1" applyFill="1"/>
    <xf numFmtId="0" fontId="0" fillId="3" borderId="0" xfId="0" applyFill="1"/>
    <xf numFmtId="0" fontId="0" fillId="3" borderId="0" xfId="0" applyFill="1" applyAlignment="1"/>
    <xf numFmtId="0" fontId="0" fillId="0" borderId="0" xfId="0" applyFill="1" applyAlignment="1">
      <alignment horizontal="left" vertical="center" wrapText="1"/>
    </xf>
    <xf numFmtId="0" fontId="0" fillId="10" borderId="0" xfId="0" applyFill="1"/>
    <xf numFmtId="0" fontId="0" fillId="10" borderId="0" xfId="0" applyFont="1" applyFill="1" applyAlignment="1">
      <alignment horizontal="left"/>
    </xf>
    <xf numFmtId="0" fontId="0" fillId="10" borderId="0" xfId="0" applyFill="1" applyAlignment="1">
      <alignment horizontal="right"/>
    </xf>
    <xf numFmtId="0" fontId="0" fillId="10" borderId="0" xfId="0" applyFill="1" applyAlignment="1"/>
    <xf numFmtId="0" fontId="0" fillId="0" borderId="0" xfId="0" applyAlignment="1">
      <alignment horizontal="left"/>
    </xf>
    <xf numFmtId="0" fontId="0" fillId="11" borderId="0" xfId="0" applyFill="1"/>
    <xf numFmtId="0" fontId="0" fillId="12" borderId="0" xfId="0" applyFill="1"/>
    <xf numFmtId="0" fontId="7" fillId="0" borderId="0" xfId="0" applyFont="1"/>
    <xf numFmtId="49" fontId="0" fillId="0" borderId="0" xfId="0" applyNumberFormat="1" applyFill="1"/>
    <xf numFmtId="0" fontId="6" fillId="12" borderId="0" xfId="0" applyFont="1" applyFill="1"/>
    <xf numFmtId="0" fontId="6" fillId="10" borderId="0" xfId="0" applyFont="1" applyFill="1"/>
    <xf numFmtId="0" fontId="8" fillId="0" borderId="0" xfId="0" applyFont="1"/>
    <xf numFmtId="0" fontId="9" fillId="13" borderId="0" xfId="0" applyFont="1" applyFill="1"/>
    <xf numFmtId="0" fontId="9" fillId="13" borderId="0" xfId="0" applyFont="1" applyFill="1" applyAlignment="1"/>
    <xf numFmtId="0" fontId="9" fillId="13" borderId="0" xfId="0" applyFont="1" applyFill="1" applyAlignment="1">
      <alignment horizontal="right"/>
    </xf>
    <xf numFmtId="0" fontId="9" fillId="13" borderId="0" xfId="0" applyFont="1" applyFill="1" applyAlignment="1">
      <alignment horizontal="left" vertical="center" wrapText="1"/>
    </xf>
    <xf numFmtId="0" fontId="0" fillId="13" borderId="0" xfId="0" applyFill="1"/>
    <xf numFmtId="0" fontId="0" fillId="13" borderId="0" xfId="0" applyFont="1" applyFill="1" applyAlignment="1">
      <alignment horizontal="left"/>
    </xf>
    <xf numFmtId="0" fontId="0" fillId="13" borderId="0" xfId="0" applyFill="1" applyAlignment="1">
      <alignment horizontal="right"/>
    </xf>
    <xf numFmtId="0" fontId="0" fillId="13" borderId="0" xfId="0" applyFill="1" applyAlignment="1"/>
    <xf numFmtId="0" fontId="7" fillId="14" borderId="0" xfId="0" applyFont="1" applyFill="1"/>
    <xf numFmtId="0" fontId="10" fillId="15" borderId="0" xfId="0" applyFont="1" applyFill="1"/>
    <xf numFmtId="0" fontId="10" fillId="15" borderId="0" xfId="0" applyFont="1" applyFill="1" applyAlignment="1">
      <alignment horizontal="center" wrapText="1"/>
    </xf>
    <xf numFmtId="0" fontId="7" fillId="0" borderId="0" xfId="0" applyFont="1" applyFill="1"/>
    <xf numFmtId="0" fontId="6" fillId="0" borderId="0" xfId="0" applyFont="1" applyFill="1"/>
    <xf numFmtId="0" fontId="10" fillId="15" borderId="0" xfId="0" applyFont="1" applyFill="1" applyAlignment="1">
      <alignment wrapText="1"/>
    </xf>
    <xf numFmtId="0" fontId="3" fillId="5" borderId="0" xfId="0" applyFont="1" applyFill="1" applyAlignment="1">
      <alignment horizontal="center"/>
    </xf>
  </cellXfs>
  <cellStyles count="183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Followed Hyperlink" xfId="352" builtinId="9" hidden="1"/>
    <cellStyle name="Followed Hyperlink" xfId="354" builtinId="9" hidden="1"/>
    <cellStyle name="Followed Hyperlink" xfId="356" builtinId="9" hidden="1"/>
    <cellStyle name="Followed Hyperlink" xfId="358" builtinId="9" hidden="1"/>
    <cellStyle name="Followed Hyperlink" xfId="360" builtinId="9" hidden="1"/>
    <cellStyle name="Followed Hyperlink" xfId="362" builtinId="9" hidden="1"/>
    <cellStyle name="Followed Hyperlink" xfId="364" builtinId="9" hidden="1"/>
    <cellStyle name="Followed Hyperlink" xfId="366" builtinId="9" hidden="1"/>
    <cellStyle name="Followed Hyperlink" xfId="368" builtinId="9" hidden="1"/>
    <cellStyle name="Followed Hyperlink" xfId="370" builtinId="9" hidden="1"/>
    <cellStyle name="Followed Hyperlink" xfId="372" builtinId="9" hidden="1"/>
    <cellStyle name="Followed Hyperlink" xfId="374" builtinId="9" hidden="1"/>
    <cellStyle name="Followed Hyperlink" xfId="376" builtinId="9" hidden="1"/>
    <cellStyle name="Followed Hyperlink" xfId="378" builtinId="9" hidden="1"/>
    <cellStyle name="Followed Hyperlink" xfId="380" builtinId="9" hidden="1"/>
    <cellStyle name="Followed Hyperlink" xfId="382" builtinId="9" hidden="1"/>
    <cellStyle name="Followed Hyperlink" xfId="384" builtinId="9" hidden="1"/>
    <cellStyle name="Followed Hyperlink" xfId="386" builtinId="9" hidden="1"/>
    <cellStyle name="Followed Hyperlink" xfId="388" builtinId="9" hidden="1"/>
    <cellStyle name="Followed Hyperlink" xfId="390" builtinId="9" hidden="1"/>
    <cellStyle name="Followed Hyperlink" xfId="392" builtinId="9" hidden="1"/>
    <cellStyle name="Followed Hyperlink" xfId="394" builtinId="9" hidden="1"/>
    <cellStyle name="Followed Hyperlink" xfId="396" builtinId="9" hidden="1"/>
    <cellStyle name="Followed Hyperlink" xfId="398" builtinId="9" hidden="1"/>
    <cellStyle name="Followed Hyperlink" xfId="400" builtinId="9" hidden="1"/>
    <cellStyle name="Followed Hyperlink" xfId="402" builtinId="9" hidden="1"/>
    <cellStyle name="Followed Hyperlink" xfId="404" builtinId="9" hidden="1"/>
    <cellStyle name="Followed Hyperlink" xfId="406" builtinId="9" hidden="1"/>
    <cellStyle name="Followed Hyperlink" xfId="408" builtinId="9" hidden="1"/>
    <cellStyle name="Followed Hyperlink" xfId="410" builtinId="9" hidden="1"/>
    <cellStyle name="Followed Hyperlink" xfId="412" builtinId="9" hidden="1"/>
    <cellStyle name="Followed Hyperlink" xfId="414" builtinId="9" hidden="1"/>
    <cellStyle name="Followed Hyperlink" xfId="416" builtinId="9" hidden="1"/>
    <cellStyle name="Followed Hyperlink" xfId="418" builtinId="9" hidden="1"/>
    <cellStyle name="Followed Hyperlink" xfId="420" builtinId="9" hidden="1"/>
    <cellStyle name="Followed Hyperlink" xfId="422" builtinId="9" hidden="1"/>
    <cellStyle name="Followed Hyperlink" xfId="424" builtinId="9" hidden="1"/>
    <cellStyle name="Followed Hyperlink" xfId="426" builtinId="9" hidden="1"/>
    <cellStyle name="Followed Hyperlink" xfId="428" builtinId="9" hidden="1"/>
    <cellStyle name="Followed Hyperlink" xfId="430" builtinId="9" hidden="1"/>
    <cellStyle name="Followed Hyperlink" xfId="432" builtinId="9" hidden="1"/>
    <cellStyle name="Followed Hyperlink" xfId="434" builtinId="9" hidden="1"/>
    <cellStyle name="Followed Hyperlink" xfId="436" builtinId="9" hidden="1"/>
    <cellStyle name="Followed Hyperlink" xfId="438" builtinId="9" hidden="1"/>
    <cellStyle name="Followed Hyperlink" xfId="440" builtinId="9" hidden="1"/>
    <cellStyle name="Followed Hyperlink" xfId="442" builtinId="9" hidden="1"/>
    <cellStyle name="Followed Hyperlink" xfId="444" builtinId="9" hidden="1"/>
    <cellStyle name="Followed Hyperlink" xfId="446" builtinId="9" hidden="1"/>
    <cellStyle name="Followed Hyperlink" xfId="448" builtinId="9" hidden="1"/>
    <cellStyle name="Followed Hyperlink" xfId="450" builtinId="9" hidden="1"/>
    <cellStyle name="Followed Hyperlink" xfId="452" builtinId="9" hidden="1"/>
    <cellStyle name="Followed Hyperlink" xfId="454" builtinId="9" hidden="1"/>
    <cellStyle name="Followed Hyperlink" xfId="456" builtinId="9" hidden="1"/>
    <cellStyle name="Followed Hyperlink" xfId="458" builtinId="9" hidden="1"/>
    <cellStyle name="Followed Hyperlink" xfId="460" builtinId="9" hidden="1"/>
    <cellStyle name="Followed Hyperlink" xfId="462" builtinId="9" hidden="1"/>
    <cellStyle name="Followed Hyperlink" xfId="464" builtinId="9" hidden="1"/>
    <cellStyle name="Followed Hyperlink" xfId="466" builtinId="9" hidden="1"/>
    <cellStyle name="Followed Hyperlink" xfId="468" builtinId="9" hidden="1"/>
    <cellStyle name="Followed Hyperlink" xfId="470" builtinId="9" hidden="1"/>
    <cellStyle name="Followed Hyperlink" xfId="472" builtinId="9" hidden="1"/>
    <cellStyle name="Followed Hyperlink" xfId="474" builtinId="9" hidden="1"/>
    <cellStyle name="Followed Hyperlink" xfId="476" builtinId="9" hidden="1"/>
    <cellStyle name="Followed Hyperlink" xfId="478" builtinId="9" hidden="1"/>
    <cellStyle name="Followed Hyperlink" xfId="480" builtinId="9" hidden="1"/>
    <cellStyle name="Followed Hyperlink" xfId="482" builtinId="9" hidden="1"/>
    <cellStyle name="Followed Hyperlink" xfId="484" builtinId="9" hidden="1"/>
    <cellStyle name="Followed Hyperlink" xfId="486" builtinId="9" hidden="1"/>
    <cellStyle name="Followed Hyperlink" xfId="488" builtinId="9" hidden="1"/>
    <cellStyle name="Followed Hyperlink" xfId="490" builtinId="9" hidden="1"/>
    <cellStyle name="Followed Hyperlink" xfId="492" builtinId="9" hidden="1"/>
    <cellStyle name="Followed Hyperlink" xfId="494" builtinId="9" hidden="1"/>
    <cellStyle name="Followed Hyperlink" xfId="496" builtinId="9" hidden="1"/>
    <cellStyle name="Followed Hyperlink" xfId="498" builtinId="9" hidden="1"/>
    <cellStyle name="Followed Hyperlink" xfId="500" builtinId="9" hidden="1"/>
    <cellStyle name="Followed Hyperlink" xfId="502" builtinId="9" hidden="1"/>
    <cellStyle name="Followed Hyperlink" xfId="504" builtinId="9" hidden="1"/>
    <cellStyle name="Followed Hyperlink" xfId="506" builtinId="9" hidden="1"/>
    <cellStyle name="Followed Hyperlink" xfId="508" builtinId="9" hidden="1"/>
    <cellStyle name="Followed Hyperlink" xfId="510" builtinId="9" hidden="1"/>
    <cellStyle name="Followed Hyperlink" xfId="512" builtinId="9" hidden="1"/>
    <cellStyle name="Followed Hyperlink" xfId="514" builtinId="9" hidden="1"/>
    <cellStyle name="Followed Hyperlink" xfId="516" builtinId="9" hidden="1"/>
    <cellStyle name="Followed Hyperlink" xfId="518" builtinId="9" hidden="1"/>
    <cellStyle name="Followed Hyperlink" xfId="520" builtinId="9" hidden="1"/>
    <cellStyle name="Followed Hyperlink" xfId="522" builtinId="9" hidden="1"/>
    <cellStyle name="Followed Hyperlink" xfId="524" builtinId="9" hidden="1"/>
    <cellStyle name="Followed Hyperlink" xfId="526" builtinId="9" hidden="1"/>
    <cellStyle name="Followed Hyperlink" xfId="528" builtinId="9" hidden="1"/>
    <cellStyle name="Followed Hyperlink" xfId="530" builtinId="9" hidden="1"/>
    <cellStyle name="Followed Hyperlink" xfId="532" builtinId="9" hidden="1"/>
    <cellStyle name="Followed Hyperlink" xfId="534" builtinId="9" hidden="1"/>
    <cellStyle name="Followed Hyperlink" xfId="536" builtinId="9" hidden="1"/>
    <cellStyle name="Followed Hyperlink" xfId="538" builtinId="9" hidden="1"/>
    <cellStyle name="Followed Hyperlink" xfId="540" builtinId="9" hidden="1"/>
    <cellStyle name="Followed Hyperlink" xfId="542" builtinId="9" hidden="1"/>
    <cellStyle name="Followed Hyperlink" xfId="544" builtinId="9" hidden="1"/>
    <cellStyle name="Followed Hyperlink" xfId="546" builtinId="9" hidden="1"/>
    <cellStyle name="Followed Hyperlink" xfId="548" builtinId="9" hidden="1"/>
    <cellStyle name="Followed Hyperlink" xfId="550" builtinId="9" hidden="1"/>
    <cellStyle name="Followed Hyperlink" xfId="552" builtinId="9" hidden="1"/>
    <cellStyle name="Followed Hyperlink" xfId="554" builtinId="9" hidden="1"/>
    <cellStyle name="Followed Hyperlink" xfId="556" builtinId="9" hidden="1"/>
    <cellStyle name="Followed Hyperlink" xfId="558" builtinId="9" hidden="1"/>
    <cellStyle name="Followed Hyperlink" xfId="560" builtinId="9" hidden="1"/>
    <cellStyle name="Followed Hyperlink" xfId="562" builtinId="9" hidden="1"/>
    <cellStyle name="Followed Hyperlink" xfId="564" builtinId="9" hidden="1"/>
    <cellStyle name="Followed Hyperlink" xfId="566" builtinId="9" hidden="1"/>
    <cellStyle name="Followed Hyperlink" xfId="568" builtinId="9" hidden="1"/>
    <cellStyle name="Followed Hyperlink" xfId="570" builtinId="9" hidden="1"/>
    <cellStyle name="Followed Hyperlink" xfId="572" builtinId="9" hidden="1"/>
    <cellStyle name="Followed Hyperlink" xfId="574" builtinId="9" hidden="1"/>
    <cellStyle name="Followed Hyperlink" xfId="576" builtinId="9" hidden="1"/>
    <cellStyle name="Followed Hyperlink" xfId="578" builtinId="9" hidden="1"/>
    <cellStyle name="Followed Hyperlink" xfId="580" builtinId="9" hidden="1"/>
    <cellStyle name="Followed Hyperlink" xfId="582" builtinId="9" hidden="1"/>
    <cellStyle name="Followed Hyperlink" xfId="584" builtinId="9" hidden="1"/>
    <cellStyle name="Followed Hyperlink" xfId="586" builtinId="9" hidden="1"/>
    <cellStyle name="Followed Hyperlink" xfId="588" builtinId="9" hidden="1"/>
    <cellStyle name="Followed Hyperlink" xfId="590" builtinId="9" hidden="1"/>
    <cellStyle name="Followed Hyperlink" xfId="592" builtinId="9" hidden="1"/>
    <cellStyle name="Followed Hyperlink" xfId="594" builtinId="9" hidden="1"/>
    <cellStyle name="Followed Hyperlink" xfId="596" builtinId="9" hidden="1"/>
    <cellStyle name="Followed Hyperlink" xfId="598" builtinId="9" hidden="1"/>
    <cellStyle name="Followed Hyperlink" xfId="600" builtinId="9" hidden="1"/>
    <cellStyle name="Followed Hyperlink" xfId="602" builtinId="9" hidden="1"/>
    <cellStyle name="Followed Hyperlink" xfId="604" builtinId="9" hidden="1"/>
    <cellStyle name="Followed Hyperlink" xfId="606" builtinId="9" hidden="1"/>
    <cellStyle name="Followed Hyperlink" xfId="608" builtinId="9" hidden="1"/>
    <cellStyle name="Followed Hyperlink" xfId="610" builtinId="9" hidden="1"/>
    <cellStyle name="Followed Hyperlink" xfId="612" builtinId="9" hidden="1"/>
    <cellStyle name="Followed Hyperlink" xfId="614" builtinId="9" hidden="1"/>
    <cellStyle name="Followed Hyperlink" xfId="616" builtinId="9" hidden="1"/>
    <cellStyle name="Followed Hyperlink" xfId="618" builtinId="9" hidden="1"/>
    <cellStyle name="Followed Hyperlink" xfId="620" builtinId="9" hidden="1"/>
    <cellStyle name="Followed Hyperlink" xfId="622" builtinId="9" hidden="1"/>
    <cellStyle name="Followed Hyperlink" xfId="624" builtinId="9" hidden="1"/>
    <cellStyle name="Followed Hyperlink" xfId="626" builtinId="9" hidden="1"/>
    <cellStyle name="Followed Hyperlink" xfId="628" builtinId="9" hidden="1"/>
    <cellStyle name="Followed Hyperlink" xfId="630" builtinId="9" hidden="1"/>
    <cellStyle name="Followed Hyperlink" xfId="632" builtinId="9" hidden="1"/>
    <cellStyle name="Followed Hyperlink" xfId="634" builtinId="9" hidden="1"/>
    <cellStyle name="Followed Hyperlink" xfId="636" builtinId="9" hidden="1"/>
    <cellStyle name="Followed Hyperlink" xfId="638" builtinId="9" hidden="1"/>
    <cellStyle name="Followed Hyperlink" xfId="640" builtinId="9" hidden="1"/>
    <cellStyle name="Followed Hyperlink" xfId="642" builtinId="9" hidden="1"/>
    <cellStyle name="Followed Hyperlink" xfId="644" builtinId="9" hidden="1"/>
    <cellStyle name="Followed Hyperlink" xfId="646" builtinId="9" hidden="1"/>
    <cellStyle name="Followed Hyperlink" xfId="648" builtinId="9" hidden="1"/>
    <cellStyle name="Followed Hyperlink" xfId="650" builtinId="9" hidden="1"/>
    <cellStyle name="Followed Hyperlink" xfId="652" builtinId="9" hidden="1"/>
    <cellStyle name="Followed Hyperlink" xfId="654" builtinId="9" hidden="1"/>
    <cellStyle name="Followed Hyperlink" xfId="656" builtinId="9" hidden="1"/>
    <cellStyle name="Followed Hyperlink" xfId="658" builtinId="9" hidden="1"/>
    <cellStyle name="Followed Hyperlink" xfId="660" builtinId="9" hidden="1"/>
    <cellStyle name="Followed Hyperlink" xfId="662" builtinId="9" hidden="1"/>
    <cellStyle name="Followed Hyperlink" xfId="664" builtinId="9" hidden="1"/>
    <cellStyle name="Followed Hyperlink" xfId="666" builtinId="9" hidden="1"/>
    <cellStyle name="Followed Hyperlink" xfId="668" builtinId="9" hidden="1"/>
    <cellStyle name="Followed Hyperlink" xfId="670" builtinId="9" hidden="1"/>
    <cellStyle name="Followed Hyperlink" xfId="672" builtinId="9" hidden="1"/>
    <cellStyle name="Followed Hyperlink" xfId="674" builtinId="9" hidden="1"/>
    <cellStyle name="Followed Hyperlink" xfId="676" builtinId="9" hidden="1"/>
    <cellStyle name="Followed Hyperlink" xfId="678" builtinId="9" hidden="1"/>
    <cellStyle name="Followed Hyperlink" xfId="680" builtinId="9" hidden="1"/>
    <cellStyle name="Followed Hyperlink" xfId="682" builtinId="9" hidden="1"/>
    <cellStyle name="Followed Hyperlink" xfId="684" builtinId="9" hidden="1"/>
    <cellStyle name="Followed Hyperlink" xfId="686" builtinId="9" hidden="1"/>
    <cellStyle name="Followed Hyperlink" xfId="688" builtinId="9" hidden="1"/>
    <cellStyle name="Followed Hyperlink" xfId="690" builtinId="9" hidden="1"/>
    <cellStyle name="Followed Hyperlink" xfId="692" builtinId="9" hidden="1"/>
    <cellStyle name="Followed Hyperlink" xfId="694" builtinId="9" hidden="1"/>
    <cellStyle name="Followed Hyperlink" xfId="696" builtinId="9" hidden="1"/>
    <cellStyle name="Followed Hyperlink" xfId="698" builtinId="9" hidden="1"/>
    <cellStyle name="Followed Hyperlink" xfId="700" builtinId="9" hidden="1"/>
    <cellStyle name="Followed Hyperlink" xfId="702" builtinId="9" hidden="1"/>
    <cellStyle name="Followed Hyperlink" xfId="704" builtinId="9" hidden="1"/>
    <cellStyle name="Followed Hyperlink" xfId="706" builtinId="9" hidden="1"/>
    <cellStyle name="Followed Hyperlink" xfId="708" builtinId="9" hidden="1"/>
    <cellStyle name="Followed Hyperlink" xfId="710" builtinId="9" hidden="1"/>
    <cellStyle name="Followed Hyperlink" xfId="712" builtinId="9" hidden="1"/>
    <cellStyle name="Followed Hyperlink" xfId="714" builtinId="9" hidden="1"/>
    <cellStyle name="Followed Hyperlink" xfId="716" builtinId="9" hidden="1"/>
    <cellStyle name="Followed Hyperlink" xfId="718" builtinId="9" hidden="1"/>
    <cellStyle name="Followed Hyperlink" xfId="720" builtinId="9" hidden="1"/>
    <cellStyle name="Followed Hyperlink" xfId="722" builtinId="9" hidden="1"/>
    <cellStyle name="Followed Hyperlink" xfId="724" builtinId="9" hidden="1"/>
    <cellStyle name="Followed Hyperlink" xfId="726" builtinId="9" hidden="1"/>
    <cellStyle name="Followed Hyperlink" xfId="728" builtinId="9" hidden="1"/>
    <cellStyle name="Followed Hyperlink" xfId="730" builtinId="9" hidden="1"/>
    <cellStyle name="Followed Hyperlink" xfId="732" builtinId="9" hidden="1"/>
    <cellStyle name="Followed Hyperlink" xfId="734" builtinId="9" hidden="1"/>
    <cellStyle name="Followed Hyperlink" xfId="736" builtinId="9" hidden="1"/>
    <cellStyle name="Followed Hyperlink" xfId="738" builtinId="9" hidden="1"/>
    <cellStyle name="Followed Hyperlink" xfId="740" builtinId="9" hidden="1"/>
    <cellStyle name="Followed Hyperlink" xfId="742" builtinId="9" hidden="1"/>
    <cellStyle name="Followed Hyperlink" xfId="744" builtinId="9" hidden="1"/>
    <cellStyle name="Followed Hyperlink" xfId="746" builtinId="9" hidden="1"/>
    <cellStyle name="Followed Hyperlink" xfId="748" builtinId="9" hidden="1"/>
    <cellStyle name="Followed Hyperlink" xfId="750" builtinId="9" hidden="1"/>
    <cellStyle name="Followed Hyperlink" xfId="752" builtinId="9" hidden="1"/>
    <cellStyle name="Followed Hyperlink" xfId="754" builtinId="9" hidden="1"/>
    <cellStyle name="Followed Hyperlink" xfId="756" builtinId="9" hidden="1"/>
    <cellStyle name="Followed Hyperlink" xfId="758" builtinId="9" hidden="1"/>
    <cellStyle name="Followed Hyperlink" xfId="760" builtinId="9" hidden="1"/>
    <cellStyle name="Followed Hyperlink" xfId="762" builtinId="9" hidden="1"/>
    <cellStyle name="Followed Hyperlink" xfId="764" builtinId="9" hidden="1"/>
    <cellStyle name="Followed Hyperlink" xfId="766" builtinId="9" hidden="1"/>
    <cellStyle name="Followed Hyperlink" xfId="768" builtinId="9" hidden="1"/>
    <cellStyle name="Followed Hyperlink" xfId="770" builtinId="9" hidden="1"/>
    <cellStyle name="Followed Hyperlink" xfId="772" builtinId="9" hidden="1"/>
    <cellStyle name="Followed Hyperlink" xfId="774" builtinId="9" hidden="1"/>
    <cellStyle name="Followed Hyperlink" xfId="776" builtinId="9" hidden="1"/>
    <cellStyle name="Followed Hyperlink" xfId="778" builtinId="9" hidden="1"/>
    <cellStyle name="Followed Hyperlink" xfId="780" builtinId="9" hidden="1"/>
    <cellStyle name="Followed Hyperlink" xfId="782" builtinId="9" hidden="1"/>
    <cellStyle name="Followed Hyperlink" xfId="784" builtinId="9" hidden="1"/>
    <cellStyle name="Followed Hyperlink" xfId="786" builtinId="9" hidden="1"/>
    <cellStyle name="Followed Hyperlink" xfId="788" builtinId="9" hidden="1"/>
    <cellStyle name="Followed Hyperlink" xfId="790" builtinId="9" hidden="1"/>
    <cellStyle name="Followed Hyperlink" xfId="792" builtinId="9" hidden="1"/>
    <cellStyle name="Followed Hyperlink" xfId="794" builtinId="9" hidden="1"/>
    <cellStyle name="Followed Hyperlink" xfId="796" builtinId="9" hidden="1"/>
    <cellStyle name="Followed Hyperlink" xfId="798" builtinId="9" hidden="1"/>
    <cellStyle name="Followed Hyperlink" xfId="800" builtinId="9" hidden="1"/>
    <cellStyle name="Followed Hyperlink" xfId="802" builtinId="9" hidden="1"/>
    <cellStyle name="Followed Hyperlink" xfId="804" builtinId="9" hidden="1"/>
    <cellStyle name="Followed Hyperlink" xfId="806" builtinId="9" hidden="1"/>
    <cellStyle name="Followed Hyperlink" xfId="808" builtinId="9" hidden="1"/>
    <cellStyle name="Followed Hyperlink" xfId="810" builtinId="9" hidden="1"/>
    <cellStyle name="Followed Hyperlink" xfId="812" builtinId="9" hidden="1"/>
    <cellStyle name="Followed Hyperlink" xfId="814" builtinId="9" hidden="1"/>
    <cellStyle name="Followed Hyperlink" xfId="816" builtinId="9" hidden="1"/>
    <cellStyle name="Followed Hyperlink" xfId="818" builtinId="9" hidden="1"/>
    <cellStyle name="Followed Hyperlink" xfId="820" builtinId="9" hidden="1"/>
    <cellStyle name="Followed Hyperlink" xfId="822" builtinId="9" hidden="1"/>
    <cellStyle name="Followed Hyperlink" xfId="824" builtinId="9" hidden="1"/>
    <cellStyle name="Followed Hyperlink" xfId="826" builtinId="9" hidden="1"/>
    <cellStyle name="Followed Hyperlink" xfId="828" builtinId="9" hidden="1"/>
    <cellStyle name="Followed Hyperlink" xfId="830" builtinId="9" hidden="1"/>
    <cellStyle name="Followed Hyperlink" xfId="832" builtinId="9" hidden="1"/>
    <cellStyle name="Followed Hyperlink" xfId="834" builtinId="9" hidden="1"/>
    <cellStyle name="Followed Hyperlink" xfId="836" builtinId="9" hidden="1"/>
    <cellStyle name="Followed Hyperlink" xfId="838" builtinId="9" hidden="1"/>
    <cellStyle name="Followed Hyperlink" xfId="840" builtinId="9" hidden="1"/>
    <cellStyle name="Followed Hyperlink" xfId="842" builtinId="9" hidden="1"/>
    <cellStyle name="Followed Hyperlink" xfId="844" builtinId="9" hidden="1"/>
    <cellStyle name="Followed Hyperlink" xfId="846" builtinId="9" hidden="1"/>
    <cellStyle name="Followed Hyperlink" xfId="848" builtinId="9" hidden="1"/>
    <cellStyle name="Followed Hyperlink" xfId="850" builtinId="9" hidden="1"/>
    <cellStyle name="Followed Hyperlink" xfId="852" builtinId="9" hidden="1"/>
    <cellStyle name="Followed Hyperlink" xfId="854" builtinId="9" hidden="1"/>
    <cellStyle name="Followed Hyperlink" xfId="856" builtinId="9" hidden="1"/>
    <cellStyle name="Followed Hyperlink" xfId="858" builtinId="9" hidden="1"/>
    <cellStyle name="Followed Hyperlink" xfId="860" builtinId="9" hidden="1"/>
    <cellStyle name="Followed Hyperlink" xfId="862" builtinId="9" hidden="1"/>
    <cellStyle name="Followed Hyperlink" xfId="864" builtinId="9" hidden="1"/>
    <cellStyle name="Followed Hyperlink" xfId="866" builtinId="9" hidden="1"/>
    <cellStyle name="Followed Hyperlink" xfId="868" builtinId="9" hidden="1"/>
    <cellStyle name="Followed Hyperlink" xfId="870" builtinId="9" hidden="1"/>
    <cellStyle name="Followed Hyperlink" xfId="872" builtinId="9" hidden="1"/>
    <cellStyle name="Followed Hyperlink" xfId="874" builtinId="9" hidden="1"/>
    <cellStyle name="Followed Hyperlink" xfId="876" builtinId="9" hidden="1"/>
    <cellStyle name="Followed Hyperlink" xfId="878" builtinId="9" hidden="1"/>
    <cellStyle name="Followed Hyperlink" xfId="880" builtinId="9" hidden="1"/>
    <cellStyle name="Followed Hyperlink" xfId="882" builtinId="9" hidden="1"/>
    <cellStyle name="Followed Hyperlink" xfId="884" builtinId="9" hidden="1"/>
    <cellStyle name="Followed Hyperlink" xfId="886" builtinId="9" hidden="1"/>
    <cellStyle name="Followed Hyperlink" xfId="888" builtinId="9" hidden="1"/>
    <cellStyle name="Followed Hyperlink" xfId="890" builtinId="9" hidden="1"/>
    <cellStyle name="Followed Hyperlink" xfId="892" builtinId="9" hidden="1"/>
    <cellStyle name="Followed Hyperlink" xfId="894" builtinId="9" hidden="1"/>
    <cellStyle name="Followed Hyperlink" xfId="896" builtinId="9" hidden="1"/>
    <cellStyle name="Followed Hyperlink" xfId="898" builtinId="9" hidden="1"/>
    <cellStyle name="Followed Hyperlink" xfId="900" builtinId="9" hidden="1"/>
    <cellStyle name="Followed Hyperlink" xfId="902" builtinId="9" hidden="1"/>
    <cellStyle name="Followed Hyperlink" xfId="904" builtinId="9" hidden="1"/>
    <cellStyle name="Followed Hyperlink" xfId="906" builtinId="9" hidden="1"/>
    <cellStyle name="Followed Hyperlink" xfId="908" builtinId="9" hidden="1"/>
    <cellStyle name="Followed Hyperlink" xfId="910" builtinId="9" hidden="1"/>
    <cellStyle name="Followed Hyperlink" xfId="912" builtinId="9" hidden="1"/>
    <cellStyle name="Followed Hyperlink" xfId="914" builtinId="9" hidden="1"/>
    <cellStyle name="Followed Hyperlink" xfId="916" builtinId="9" hidden="1"/>
    <cellStyle name="Followed Hyperlink" xfId="918" builtinId="9" hidden="1"/>
    <cellStyle name="Followed Hyperlink" xfId="920" builtinId="9" hidden="1"/>
    <cellStyle name="Followed Hyperlink" xfId="922" builtinId="9" hidden="1"/>
    <cellStyle name="Followed Hyperlink" xfId="924" builtinId="9" hidden="1"/>
    <cellStyle name="Followed Hyperlink" xfId="926" builtinId="9" hidden="1"/>
    <cellStyle name="Followed Hyperlink" xfId="928" builtinId="9" hidden="1"/>
    <cellStyle name="Followed Hyperlink" xfId="930" builtinId="9" hidden="1"/>
    <cellStyle name="Followed Hyperlink" xfId="932" builtinId="9" hidden="1"/>
    <cellStyle name="Followed Hyperlink" xfId="934" builtinId="9" hidden="1"/>
    <cellStyle name="Followed Hyperlink" xfId="936" builtinId="9" hidden="1"/>
    <cellStyle name="Followed Hyperlink" xfId="938" builtinId="9" hidden="1"/>
    <cellStyle name="Followed Hyperlink" xfId="940" builtinId="9" hidden="1"/>
    <cellStyle name="Followed Hyperlink" xfId="942" builtinId="9" hidden="1"/>
    <cellStyle name="Followed Hyperlink" xfId="944" builtinId="9" hidden="1"/>
    <cellStyle name="Followed Hyperlink" xfId="946" builtinId="9" hidden="1"/>
    <cellStyle name="Followed Hyperlink" xfId="948" builtinId="9" hidden="1"/>
    <cellStyle name="Followed Hyperlink" xfId="950" builtinId="9" hidden="1"/>
    <cellStyle name="Followed Hyperlink" xfId="952" builtinId="9" hidden="1"/>
    <cellStyle name="Followed Hyperlink" xfId="954" builtinId="9" hidden="1"/>
    <cellStyle name="Followed Hyperlink" xfId="956" builtinId="9" hidden="1"/>
    <cellStyle name="Followed Hyperlink" xfId="958" builtinId="9" hidden="1"/>
    <cellStyle name="Followed Hyperlink" xfId="960" builtinId="9" hidden="1"/>
    <cellStyle name="Followed Hyperlink" xfId="962" builtinId="9" hidden="1"/>
    <cellStyle name="Followed Hyperlink" xfId="964" builtinId="9" hidden="1"/>
    <cellStyle name="Followed Hyperlink" xfId="966" builtinId="9" hidden="1"/>
    <cellStyle name="Followed Hyperlink" xfId="968" builtinId="9" hidden="1"/>
    <cellStyle name="Followed Hyperlink" xfId="970" builtinId="9" hidden="1"/>
    <cellStyle name="Followed Hyperlink" xfId="972" builtinId="9" hidden="1"/>
    <cellStyle name="Followed Hyperlink" xfId="974" builtinId="9" hidden="1"/>
    <cellStyle name="Followed Hyperlink" xfId="976" builtinId="9" hidden="1"/>
    <cellStyle name="Followed Hyperlink" xfId="978" builtinId="9" hidden="1"/>
    <cellStyle name="Followed Hyperlink" xfId="980" builtinId="9" hidden="1"/>
    <cellStyle name="Followed Hyperlink" xfId="982" builtinId="9" hidden="1"/>
    <cellStyle name="Followed Hyperlink" xfId="984" builtinId="9" hidden="1"/>
    <cellStyle name="Followed Hyperlink" xfId="986" builtinId="9" hidden="1"/>
    <cellStyle name="Followed Hyperlink" xfId="988" builtinId="9" hidden="1"/>
    <cellStyle name="Followed Hyperlink" xfId="990" builtinId="9" hidden="1"/>
    <cellStyle name="Followed Hyperlink" xfId="992" builtinId="9" hidden="1"/>
    <cellStyle name="Followed Hyperlink" xfId="994" builtinId="9" hidden="1"/>
    <cellStyle name="Followed Hyperlink" xfId="996" builtinId="9" hidden="1"/>
    <cellStyle name="Followed Hyperlink" xfId="998" builtinId="9" hidden="1"/>
    <cellStyle name="Followed Hyperlink" xfId="1000" builtinId="9" hidden="1"/>
    <cellStyle name="Followed Hyperlink" xfId="1002" builtinId="9" hidden="1"/>
    <cellStyle name="Followed Hyperlink" xfId="1004" builtinId="9" hidden="1"/>
    <cellStyle name="Followed Hyperlink" xfId="1006" builtinId="9" hidden="1"/>
    <cellStyle name="Followed Hyperlink" xfId="1008" builtinId="9" hidden="1"/>
    <cellStyle name="Followed Hyperlink" xfId="1010" builtinId="9" hidden="1"/>
    <cellStyle name="Followed Hyperlink" xfId="1012" builtinId="9" hidden="1"/>
    <cellStyle name="Followed Hyperlink" xfId="1014" builtinId="9" hidden="1"/>
    <cellStyle name="Followed Hyperlink" xfId="1016" builtinId="9" hidden="1"/>
    <cellStyle name="Followed Hyperlink" xfId="1018" builtinId="9" hidden="1"/>
    <cellStyle name="Followed Hyperlink" xfId="1020" builtinId="9" hidden="1"/>
    <cellStyle name="Followed Hyperlink" xfId="1022" builtinId="9" hidden="1"/>
    <cellStyle name="Followed Hyperlink" xfId="1024" builtinId="9" hidden="1"/>
    <cellStyle name="Followed Hyperlink" xfId="1026" builtinId="9" hidden="1"/>
    <cellStyle name="Followed Hyperlink" xfId="1028" builtinId="9" hidden="1"/>
    <cellStyle name="Followed Hyperlink" xfId="1030" builtinId="9" hidden="1"/>
    <cellStyle name="Followed Hyperlink" xfId="1032" builtinId="9" hidden="1"/>
    <cellStyle name="Followed Hyperlink" xfId="1034" builtinId="9" hidden="1"/>
    <cellStyle name="Followed Hyperlink" xfId="1036" builtinId="9" hidden="1"/>
    <cellStyle name="Followed Hyperlink" xfId="1038" builtinId="9" hidden="1"/>
    <cellStyle name="Followed Hyperlink" xfId="1040" builtinId="9" hidden="1"/>
    <cellStyle name="Followed Hyperlink" xfId="1042" builtinId="9" hidden="1"/>
    <cellStyle name="Followed Hyperlink" xfId="1044" builtinId="9" hidden="1"/>
    <cellStyle name="Followed Hyperlink" xfId="1046" builtinId="9" hidden="1"/>
    <cellStyle name="Followed Hyperlink" xfId="1048" builtinId="9" hidden="1"/>
    <cellStyle name="Followed Hyperlink" xfId="1050" builtinId="9" hidden="1"/>
    <cellStyle name="Followed Hyperlink" xfId="1052" builtinId="9" hidden="1"/>
    <cellStyle name="Followed Hyperlink" xfId="1054" builtinId="9" hidden="1"/>
    <cellStyle name="Followed Hyperlink" xfId="1056" builtinId="9" hidden="1"/>
    <cellStyle name="Followed Hyperlink" xfId="1058" builtinId="9" hidden="1"/>
    <cellStyle name="Followed Hyperlink" xfId="1060" builtinId="9" hidden="1"/>
    <cellStyle name="Followed Hyperlink" xfId="1062" builtinId="9" hidden="1"/>
    <cellStyle name="Followed Hyperlink" xfId="1064" builtinId="9" hidden="1"/>
    <cellStyle name="Followed Hyperlink" xfId="1066" builtinId="9" hidden="1"/>
    <cellStyle name="Followed Hyperlink" xfId="1068" builtinId="9" hidden="1"/>
    <cellStyle name="Followed Hyperlink" xfId="1070" builtinId="9" hidden="1"/>
    <cellStyle name="Followed Hyperlink" xfId="1072" builtinId="9" hidden="1"/>
    <cellStyle name="Followed Hyperlink" xfId="1074" builtinId="9" hidden="1"/>
    <cellStyle name="Followed Hyperlink" xfId="1076" builtinId="9" hidden="1"/>
    <cellStyle name="Followed Hyperlink" xfId="1078" builtinId="9" hidden="1"/>
    <cellStyle name="Followed Hyperlink" xfId="1080" builtinId="9" hidden="1"/>
    <cellStyle name="Followed Hyperlink" xfId="1082" builtinId="9" hidden="1"/>
    <cellStyle name="Followed Hyperlink" xfId="1084" builtinId="9" hidden="1"/>
    <cellStyle name="Followed Hyperlink" xfId="1086" builtinId="9" hidden="1"/>
    <cellStyle name="Followed Hyperlink" xfId="1088" builtinId="9" hidden="1"/>
    <cellStyle name="Followed Hyperlink" xfId="1090" builtinId="9" hidden="1"/>
    <cellStyle name="Followed Hyperlink" xfId="1092" builtinId="9" hidden="1"/>
    <cellStyle name="Followed Hyperlink" xfId="1094" builtinId="9" hidden="1"/>
    <cellStyle name="Followed Hyperlink" xfId="1096" builtinId="9" hidden="1"/>
    <cellStyle name="Followed Hyperlink" xfId="1098" builtinId="9" hidden="1"/>
    <cellStyle name="Followed Hyperlink" xfId="1100" builtinId="9" hidden="1"/>
    <cellStyle name="Followed Hyperlink" xfId="1102" builtinId="9" hidden="1"/>
    <cellStyle name="Followed Hyperlink" xfId="1104" builtinId="9" hidden="1"/>
    <cellStyle name="Followed Hyperlink" xfId="1106" builtinId="9" hidden="1"/>
    <cellStyle name="Followed Hyperlink" xfId="1108" builtinId="9" hidden="1"/>
    <cellStyle name="Followed Hyperlink" xfId="1110" builtinId="9" hidden="1"/>
    <cellStyle name="Followed Hyperlink" xfId="1112" builtinId="9" hidden="1"/>
    <cellStyle name="Followed Hyperlink" xfId="1114" builtinId="9" hidden="1"/>
    <cellStyle name="Followed Hyperlink" xfId="1116" builtinId="9" hidden="1"/>
    <cellStyle name="Followed Hyperlink" xfId="1118" builtinId="9" hidden="1"/>
    <cellStyle name="Followed Hyperlink" xfId="1120" builtinId="9" hidden="1"/>
    <cellStyle name="Followed Hyperlink" xfId="1122" builtinId="9" hidden="1"/>
    <cellStyle name="Followed Hyperlink" xfId="1124" builtinId="9" hidden="1"/>
    <cellStyle name="Followed Hyperlink" xfId="1126" builtinId="9" hidden="1"/>
    <cellStyle name="Followed Hyperlink" xfId="1128" builtinId="9" hidden="1"/>
    <cellStyle name="Followed Hyperlink" xfId="1130" builtinId="9" hidden="1"/>
    <cellStyle name="Followed Hyperlink" xfId="1132" builtinId="9" hidden="1"/>
    <cellStyle name="Followed Hyperlink" xfId="1134" builtinId="9" hidden="1"/>
    <cellStyle name="Followed Hyperlink" xfId="1136" builtinId="9" hidden="1"/>
    <cellStyle name="Followed Hyperlink" xfId="1138" builtinId="9" hidden="1"/>
    <cellStyle name="Followed Hyperlink" xfId="1140" builtinId="9" hidden="1"/>
    <cellStyle name="Followed Hyperlink" xfId="1142" builtinId="9" hidden="1"/>
    <cellStyle name="Followed Hyperlink" xfId="1144" builtinId="9" hidden="1"/>
    <cellStyle name="Followed Hyperlink" xfId="1146" builtinId="9" hidden="1"/>
    <cellStyle name="Followed Hyperlink" xfId="1148" builtinId="9" hidden="1"/>
    <cellStyle name="Followed Hyperlink" xfId="1150" builtinId="9" hidden="1"/>
    <cellStyle name="Followed Hyperlink" xfId="1152" builtinId="9" hidden="1"/>
    <cellStyle name="Followed Hyperlink" xfId="1154" builtinId="9" hidden="1"/>
    <cellStyle name="Followed Hyperlink" xfId="1156" builtinId="9" hidden="1"/>
    <cellStyle name="Followed Hyperlink" xfId="1158" builtinId="9" hidden="1"/>
    <cellStyle name="Followed Hyperlink" xfId="1160" builtinId="9" hidden="1"/>
    <cellStyle name="Followed Hyperlink" xfId="1162" builtinId="9" hidden="1"/>
    <cellStyle name="Followed Hyperlink" xfId="1164" builtinId="9" hidden="1"/>
    <cellStyle name="Followed Hyperlink" xfId="1166" builtinId="9" hidden="1"/>
    <cellStyle name="Followed Hyperlink" xfId="1168" builtinId="9" hidden="1"/>
    <cellStyle name="Followed Hyperlink" xfId="1170" builtinId="9" hidden="1"/>
    <cellStyle name="Followed Hyperlink" xfId="1172" builtinId="9" hidden="1"/>
    <cellStyle name="Followed Hyperlink" xfId="1174" builtinId="9" hidden="1"/>
    <cellStyle name="Followed Hyperlink" xfId="1176" builtinId="9" hidden="1"/>
    <cellStyle name="Followed Hyperlink" xfId="1178" builtinId="9" hidden="1"/>
    <cellStyle name="Followed Hyperlink" xfId="1180" builtinId="9" hidden="1"/>
    <cellStyle name="Followed Hyperlink" xfId="1182" builtinId="9" hidden="1"/>
    <cellStyle name="Followed Hyperlink" xfId="1184" builtinId="9" hidden="1"/>
    <cellStyle name="Followed Hyperlink" xfId="1186" builtinId="9" hidden="1"/>
    <cellStyle name="Followed Hyperlink" xfId="1188" builtinId="9" hidden="1"/>
    <cellStyle name="Followed Hyperlink" xfId="1190" builtinId="9" hidden="1"/>
    <cellStyle name="Followed Hyperlink" xfId="1192" builtinId="9" hidden="1"/>
    <cellStyle name="Followed Hyperlink" xfId="1194" builtinId="9" hidden="1"/>
    <cellStyle name="Followed Hyperlink" xfId="1196" builtinId="9" hidden="1"/>
    <cellStyle name="Followed Hyperlink" xfId="1198" builtinId="9" hidden="1"/>
    <cellStyle name="Followed Hyperlink" xfId="1200" builtinId="9" hidden="1"/>
    <cellStyle name="Followed Hyperlink" xfId="1202" builtinId="9" hidden="1"/>
    <cellStyle name="Followed Hyperlink" xfId="1204" builtinId="9" hidden="1"/>
    <cellStyle name="Followed Hyperlink" xfId="1206" builtinId="9" hidden="1"/>
    <cellStyle name="Followed Hyperlink" xfId="1208" builtinId="9" hidden="1"/>
    <cellStyle name="Followed Hyperlink" xfId="1210" builtinId="9" hidden="1"/>
    <cellStyle name="Followed Hyperlink" xfId="1212" builtinId="9" hidden="1"/>
    <cellStyle name="Followed Hyperlink" xfId="1214" builtinId="9" hidden="1"/>
    <cellStyle name="Followed Hyperlink" xfId="1216" builtinId="9" hidden="1"/>
    <cellStyle name="Followed Hyperlink" xfId="1218" builtinId="9" hidden="1"/>
    <cellStyle name="Followed Hyperlink" xfId="1220" builtinId="9" hidden="1"/>
    <cellStyle name="Followed Hyperlink" xfId="1222" builtinId="9" hidden="1"/>
    <cellStyle name="Followed Hyperlink" xfId="1224" builtinId="9" hidden="1"/>
    <cellStyle name="Followed Hyperlink" xfId="1226" builtinId="9" hidden="1"/>
    <cellStyle name="Followed Hyperlink" xfId="1228" builtinId="9" hidden="1"/>
    <cellStyle name="Followed Hyperlink" xfId="1230" builtinId="9" hidden="1"/>
    <cellStyle name="Followed Hyperlink" xfId="1232" builtinId="9" hidden="1"/>
    <cellStyle name="Followed Hyperlink" xfId="1234" builtinId="9" hidden="1"/>
    <cellStyle name="Followed Hyperlink" xfId="1236" builtinId="9" hidden="1"/>
    <cellStyle name="Followed Hyperlink" xfId="1238" builtinId="9" hidden="1"/>
    <cellStyle name="Followed Hyperlink" xfId="1240" builtinId="9" hidden="1"/>
    <cellStyle name="Followed Hyperlink" xfId="1242" builtinId="9" hidden="1"/>
    <cellStyle name="Followed Hyperlink" xfId="1244" builtinId="9" hidden="1"/>
    <cellStyle name="Followed Hyperlink" xfId="1246" builtinId="9" hidden="1"/>
    <cellStyle name="Followed Hyperlink" xfId="1248" builtinId="9" hidden="1"/>
    <cellStyle name="Followed Hyperlink" xfId="1250" builtinId="9" hidden="1"/>
    <cellStyle name="Followed Hyperlink" xfId="1252" builtinId="9" hidden="1"/>
    <cellStyle name="Followed Hyperlink" xfId="1254" builtinId="9" hidden="1"/>
    <cellStyle name="Followed Hyperlink" xfId="1256" builtinId="9" hidden="1"/>
    <cellStyle name="Followed Hyperlink" xfId="1258" builtinId="9" hidden="1"/>
    <cellStyle name="Followed Hyperlink" xfId="1260" builtinId="9" hidden="1"/>
    <cellStyle name="Followed Hyperlink" xfId="1262" builtinId="9" hidden="1"/>
    <cellStyle name="Followed Hyperlink" xfId="1264" builtinId="9" hidden="1"/>
    <cellStyle name="Followed Hyperlink" xfId="1266" builtinId="9" hidden="1"/>
    <cellStyle name="Followed Hyperlink" xfId="1268" builtinId="9" hidden="1"/>
    <cellStyle name="Followed Hyperlink" xfId="1270" builtinId="9" hidden="1"/>
    <cellStyle name="Followed Hyperlink" xfId="1272" builtinId="9" hidden="1"/>
    <cellStyle name="Followed Hyperlink" xfId="1274" builtinId="9" hidden="1"/>
    <cellStyle name="Followed Hyperlink" xfId="1276" builtinId="9" hidden="1"/>
    <cellStyle name="Followed Hyperlink" xfId="1278" builtinId="9" hidden="1"/>
    <cellStyle name="Followed Hyperlink" xfId="1280" builtinId="9" hidden="1"/>
    <cellStyle name="Followed Hyperlink" xfId="1282" builtinId="9" hidden="1"/>
    <cellStyle name="Followed Hyperlink" xfId="1284" builtinId="9" hidden="1"/>
    <cellStyle name="Followed Hyperlink" xfId="1286" builtinId="9" hidden="1"/>
    <cellStyle name="Followed Hyperlink" xfId="1288" builtinId="9" hidden="1"/>
    <cellStyle name="Followed Hyperlink" xfId="1290" builtinId="9" hidden="1"/>
    <cellStyle name="Followed Hyperlink" xfId="1292" builtinId="9" hidden="1"/>
    <cellStyle name="Followed Hyperlink" xfId="1294" builtinId="9" hidden="1"/>
    <cellStyle name="Followed Hyperlink" xfId="1296" builtinId="9" hidden="1"/>
    <cellStyle name="Followed Hyperlink" xfId="1298" builtinId="9" hidden="1"/>
    <cellStyle name="Followed Hyperlink" xfId="1300" builtinId="9" hidden="1"/>
    <cellStyle name="Followed Hyperlink" xfId="1302" builtinId="9" hidden="1"/>
    <cellStyle name="Followed Hyperlink" xfId="1304" builtinId="9" hidden="1"/>
    <cellStyle name="Followed Hyperlink" xfId="1306" builtinId="9" hidden="1"/>
    <cellStyle name="Followed Hyperlink" xfId="1308" builtinId="9" hidden="1"/>
    <cellStyle name="Followed Hyperlink" xfId="1310" builtinId="9" hidden="1"/>
    <cellStyle name="Followed Hyperlink" xfId="1312" builtinId="9" hidden="1"/>
    <cellStyle name="Followed Hyperlink" xfId="1314" builtinId="9" hidden="1"/>
    <cellStyle name="Followed Hyperlink" xfId="1316" builtinId="9" hidden="1"/>
    <cellStyle name="Followed Hyperlink" xfId="1318" builtinId="9" hidden="1"/>
    <cellStyle name="Followed Hyperlink" xfId="1320" builtinId="9" hidden="1"/>
    <cellStyle name="Followed Hyperlink" xfId="1322" builtinId="9" hidden="1"/>
    <cellStyle name="Followed Hyperlink" xfId="1324" builtinId="9" hidden="1"/>
    <cellStyle name="Followed Hyperlink" xfId="1326" builtinId="9" hidden="1"/>
    <cellStyle name="Followed Hyperlink" xfId="1328" builtinId="9" hidden="1"/>
    <cellStyle name="Followed Hyperlink" xfId="1330" builtinId="9" hidden="1"/>
    <cellStyle name="Followed Hyperlink" xfId="1332" builtinId="9" hidden="1"/>
    <cellStyle name="Followed Hyperlink" xfId="1334" builtinId="9" hidden="1"/>
    <cellStyle name="Followed Hyperlink" xfId="1336" builtinId="9" hidden="1"/>
    <cellStyle name="Followed Hyperlink" xfId="1338" builtinId="9" hidden="1"/>
    <cellStyle name="Followed Hyperlink" xfId="1340" builtinId="9" hidden="1"/>
    <cellStyle name="Followed Hyperlink" xfId="1342" builtinId="9" hidden="1"/>
    <cellStyle name="Followed Hyperlink" xfId="1344" builtinId="9" hidden="1"/>
    <cellStyle name="Followed Hyperlink" xfId="1346" builtinId="9" hidden="1"/>
    <cellStyle name="Followed Hyperlink" xfId="1348" builtinId="9" hidden="1"/>
    <cellStyle name="Followed Hyperlink" xfId="1350" builtinId="9" hidden="1"/>
    <cellStyle name="Followed Hyperlink" xfId="1352" builtinId="9" hidden="1"/>
    <cellStyle name="Followed Hyperlink" xfId="1354" builtinId="9" hidden="1"/>
    <cellStyle name="Followed Hyperlink" xfId="1356" builtinId="9" hidden="1"/>
    <cellStyle name="Followed Hyperlink" xfId="1358" builtinId="9" hidden="1"/>
    <cellStyle name="Followed Hyperlink" xfId="1360" builtinId="9" hidden="1"/>
    <cellStyle name="Followed Hyperlink" xfId="1362" builtinId="9" hidden="1"/>
    <cellStyle name="Followed Hyperlink" xfId="1364" builtinId="9" hidden="1"/>
    <cellStyle name="Followed Hyperlink" xfId="1366" builtinId="9" hidden="1"/>
    <cellStyle name="Followed Hyperlink" xfId="1368" builtinId="9" hidden="1"/>
    <cellStyle name="Followed Hyperlink" xfId="1370" builtinId="9" hidden="1"/>
    <cellStyle name="Followed Hyperlink" xfId="1372" builtinId="9" hidden="1"/>
    <cellStyle name="Followed Hyperlink" xfId="1374" builtinId="9" hidden="1"/>
    <cellStyle name="Followed Hyperlink" xfId="1376" builtinId="9" hidden="1"/>
    <cellStyle name="Followed Hyperlink" xfId="1378" builtinId="9" hidden="1"/>
    <cellStyle name="Followed Hyperlink" xfId="1380" builtinId="9" hidden="1"/>
    <cellStyle name="Followed Hyperlink" xfId="1382" builtinId="9" hidden="1"/>
    <cellStyle name="Followed Hyperlink" xfId="1384" builtinId="9" hidden="1"/>
    <cellStyle name="Followed Hyperlink" xfId="1386" builtinId="9" hidden="1"/>
    <cellStyle name="Followed Hyperlink" xfId="1388" builtinId="9" hidden="1"/>
    <cellStyle name="Followed Hyperlink" xfId="1390" builtinId="9" hidden="1"/>
    <cellStyle name="Followed Hyperlink" xfId="1392" builtinId="9" hidden="1"/>
    <cellStyle name="Followed Hyperlink" xfId="1394" builtinId="9" hidden="1"/>
    <cellStyle name="Followed Hyperlink" xfId="1396" builtinId="9" hidden="1"/>
    <cellStyle name="Followed Hyperlink" xfId="1398" builtinId="9" hidden="1"/>
    <cellStyle name="Followed Hyperlink" xfId="1400" builtinId="9" hidden="1"/>
    <cellStyle name="Followed Hyperlink" xfId="1402" builtinId="9" hidden="1"/>
    <cellStyle name="Followed Hyperlink" xfId="1404" builtinId="9" hidden="1"/>
    <cellStyle name="Followed Hyperlink" xfId="1406" builtinId="9" hidden="1"/>
    <cellStyle name="Followed Hyperlink" xfId="1408" builtinId="9" hidden="1"/>
    <cellStyle name="Followed Hyperlink" xfId="1410" builtinId="9" hidden="1"/>
    <cellStyle name="Followed Hyperlink" xfId="1412" builtinId="9" hidden="1"/>
    <cellStyle name="Followed Hyperlink" xfId="1414" builtinId="9" hidden="1"/>
    <cellStyle name="Followed Hyperlink" xfId="1416" builtinId="9" hidden="1"/>
    <cellStyle name="Followed Hyperlink" xfId="1418" builtinId="9" hidden="1"/>
    <cellStyle name="Followed Hyperlink" xfId="1420" builtinId="9" hidden="1"/>
    <cellStyle name="Followed Hyperlink" xfId="1422" builtinId="9" hidden="1"/>
    <cellStyle name="Followed Hyperlink" xfId="1424" builtinId="9" hidden="1"/>
    <cellStyle name="Followed Hyperlink" xfId="1426" builtinId="9" hidden="1"/>
    <cellStyle name="Followed Hyperlink" xfId="1428" builtinId="9" hidden="1"/>
    <cellStyle name="Followed Hyperlink" xfId="1430" builtinId="9" hidden="1"/>
    <cellStyle name="Followed Hyperlink" xfId="1432" builtinId="9" hidden="1"/>
    <cellStyle name="Followed Hyperlink" xfId="1434" builtinId="9" hidden="1"/>
    <cellStyle name="Followed Hyperlink" xfId="1436" builtinId="9" hidden="1"/>
    <cellStyle name="Followed Hyperlink" xfId="1438" builtinId="9" hidden="1"/>
    <cellStyle name="Followed Hyperlink" xfId="1440" builtinId="9" hidden="1"/>
    <cellStyle name="Followed Hyperlink" xfId="1442" builtinId="9" hidden="1"/>
    <cellStyle name="Followed Hyperlink" xfId="1444" builtinId="9" hidden="1"/>
    <cellStyle name="Followed Hyperlink" xfId="1446" builtinId="9" hidden="1"/>
    <cellStyle name="Followed Hyperlink" xfId="1448" builtinId="9" hidden="1"/>
    <cellStyle name="Followed Hyperlink" xfId="1450" builtinId="9" hidden="1"/>
    <cellStyle name="Followed Hyperlink" xfId="1452" builtinId="9" hidden="1"/>
    <cellStyle name="Followed Hyperlink" xfId="1454" builtinId="9" hidden="1"/>
    <cellStyle name="Followed Hyperlink" xfId="1456" builtinId="9" hidden="1"/>
    <cellStyle name="Followed Hyperlink" xfId="1458" builtinId="9" hidden="1"/>
    <cellStyle name="Followed Hyperlink" xfId="1460" builtinId="9" hidden="1"/>
    <cellStyle name="Followed Hyperlink" xfId="1462" builtinId="9" hidden="1"/>
    <cellStyle name="Followed Hyperlink" xfId="1464" builtinId="9" hidden="1"/>
    <cellStyle name="Followed Hyperlink" xfId="1466" builtinId="9" hidden="1"/>
    <cellStyle name="Followed Hyperlink" xfId="1468" builtinId="9" hidden="1"/>
    <cellStyle name="Followed Hyperlink" xfId="1470" builtinId="9" hidden="1"/>
    <cellStyle name="Followed Hyperlink" xfId="1472" builtinId="9" hidden="1"/>
    <cellStyle name="Followed Hyperlink" xfId="1474" builtinId="9" hidden="1"/>
    <cellStyle name="Followed Hyperlink" xfId="1476" builtinId="9" hidden="1"/>
    <cellStyle name="Followed Hyperlink" xfId="1478" builtinId="9" hidden="1"/>
    <cellStyle name="Followed Hyperlink" xfId="1480" builtinId="9" hidden="1"/>
    <cellStyle name="Followed Hyperlink" xfId="1482" builtinId="9" hidden="1"/>
    <cellStyle name="Followed Hyperlink" xfId="1484" builtinId="9" hidden="1"/>
    <cellStyle name="Followed Hyperlink" xfId="1486" builtinId="9" hidden="1"/>
    <cellStyle name="Followed Hyperlink" xfId="1488" builtinId="9" hidden="1"/>
    <cellStyle name="Followed Hyperlink" xfId="1490" builtinId="9" hidden="1"/>
    <cellStyle name="Followed Hyperlink" xfId="1492" builtinId="9" hidden="1"/>
    <cellStyle name="Followed Hyperlink" xfId="1494" builtinId="9" hidden="1"/>
    <cellStyle name="Followed Hyperlink" xfId="1496" builtinId="9" hidden="1"/>
    <cellStyle name="Followed Hyperlink" xfId="1498" builtinId="9" hidden="1"/>
    <cellStyle name="Followed Hyperlink" xfId="1500" builtinId="9" hidden="1"/>
    <cellStyle name="Followed Hyperlink" xfId="1502" builtinId="9" hidden="1"/>
    <cellStyle name="Followed Hyperlink" xfId="1504" builtinId="9" hidden="1"/>
    <cellStyle name="Followed Hyperlink" xfId="1506" builtinId="9" hidden="1"/>
    <cellStyle name="Followed Hyperlink" xfId="1508" builtinId="9" hidden="1"/>
    <cellStyle name="Followed Hyperlink" xfId="1510" builtinId="9" hidden="1"/>
    <cellStyle name="Followed Hyperlink" xfId="1512" builtinId="9" hidden="1"/>
    <cellStyle name="Followed Hyperlink" xfId="1514" builtinId="9" hidden="1"/>
    <cellStyle name="Followed Hyperlink" xfId="1516" builtinId="9" hidden="1"/>
    <cellStyle name="Followed Hyperlink" xfId="1518" builtinId="9" hidden="1"/>
    <cellStyle name="Followed Hyperlink" xfId="1520" builtinId="9" hidden="1"/>
    <cellStyle name="Followed Hyperlink" xfId="1522" builtinId="9" hidden="1"/>
    <cellStyle name="Followed Hyperlink" xfId="1524" builtinId="9" hidden="1"/>
    <cellStyle name="Followed Hyperlink" xfId="1526" builtinId="9" hidden="1"/>
    <cellStyle name="Followed Hyperlink" xfId="1528" builtinId="9" hidden="1"/>
    <cellStyle name="Followed Hyperlink" xfId="1530" builtinId="9" hidden="1"/>
    <cellStyle name="Followed Hyperlink" xfId="1532" builtinId="9" hidden="1"/>
    <cellStyle name="Followed Hyperlink" xfId="1534" builtinId="9" hidden="1"/>
    <cellStyle name="Followed Hyperlink" xfId="1536" builtinId="9" hidden="1"/>
    <cellStyle name="Followed Hyperlink" xfId="1538" builtinId="9" hidden="1"/>
    <cellStyle name="Followed Hyperlink" xfId="1540" builtinId="9" hidden="1"/>
    <cellStyle name="Followed Hyperlink" xfId="1542" builtinId="9" hidden="1"/>
    <cellStyle name="Followed Hyperlink" xfId="1544" builtinId="9" hidden="1"/>
    <cellStyle name="Followed Hyperlink" xfId="1546" builtinId="9" hidden="1"/>
    <cellStyle name="Followed Hyperlink" xfId="1548" builtinId="9" hidden="1"/>
    <cellStyle name="Followed Hyperlink" xfId="1550" builtinId="9" hidden="1"/>
    <cellStyle name="Followed Hyperlink" xfId="1552" builtinId="9" hidden="1"/>
    <cellStyle name="Followed Hyperlink" xfId="1554" builtinId="9" hidden="1"/>
    <cellStyle name="Followed Hyperlink" xfId="1556" builtinId="9" hidden="1"/>
    <cellStyle name="Followed Hyperlink" xfId="1558" builtinId="9" hidden="1"/>
    <cellStyle name="Followed Hyperlink" xfId="1560" builtinId="9" hidden="1"/>
    <cellStyle name="Followed Hyperlink" xfId="1562" builtinId="9" hidden="1"/>
    <cellStyle name="Followed Hyperlink" xfId="1564" builtinId="9" hidden="1"/>
    <cellStyle name="Followed Hyperlink" xfId="1566" builtinId="9" hidden="1"/>
    <cellStyle name="Followed Hyperlink" xfId="1568" builtinId="9" hidden="1"/>
    <cellStyle name="Followed Hyperlink" xfId="1570" builtinId="9" hidden="1"/>
    <cellStyle name="Followed Hyperlink" xfId="1572" builtinId="9" hidden="1"/>
    <cellStyle name="Followed Hyperlink" xfId="1574" builtinId="9" hidden="1"/>
    <cellStyle name="Followed Hyperlink" xfId="1576" builtinId="9" hidden="1"/>
    <cellStyle name="Followed Hyperlink" xfId="1578" builtinId="9" hidden="1"/>
    <cellStyle name="Followed Hyperlink" xfId="1580" builtinId="9" hidden="1"/>
    <cellStyle name="Followed Hyperlink" xfId="1582" builtinId="9" hidden="1"/>
    <cellStyle name="Followed Hyperlink" xfId="1584" builtinId="9" hidden="1"/>
    <cellStyle name="Followed Hyperlink" xfId="1586" builtinId="9" hidden="1"/>
    <cellStyle name="Followed Hyperlink" xfId="1588" builtinId="9" hidden="1"/>
    <cellStyle name="Followed Hyperlink" xfId="1590" builtinId="9" hidden="1"/>
    <cellStyle name="Followed Hyperlink" xfId="1592" builtinId="9" hidden="1"/>
    <cellStyle name="Followed Hyperlink" xfId="1594" builtinId="9" hidden="1"/>
    <cellStyle name="Followed Hyperlink" xfId="1596" builtinId="9" hidden="1"/>
    <cellStyle name="Followed Hyperlink" xfId="1598" builtinId="9" hidden="1"/>
    <cellStyle name="Followed Hyperlink" xfId="1600" builtinId="9" hidden="1"/>
    <cellStyle name="Followed Hyperlink" xfId="1602" builtinId="9" hidden="1"/>
    <cellStyle name="Followed Hyperlink" xfId="1604" builtinId="9" hidden="1"/>
    <cellStyle name="Followed Hyperlink" xfId="1606" builtinId="9" hidden="1"/>
    <cellStyle name="Followed Hyperlink" xfId="1608" builtinId="9" hidden="1"/>
    <cellStyle name="Followed Hyperlink" xfId="1610" builtinId="9" hidden="1"/>
    <cellStyle name="Followed Hyperlink" xfId="1612" builtinId="9" hidden="1"/>
    <cellStyle name="Followed Hyperlink" xfId="1614" builtinId="9" hidden="1"/>
    <cellStyle name="Followed Hyperlink" xfId="1616" builtinId="9" hidden="1"/>
    <cellStyle name="Followed Hyperlink" xfId="1618" builtinId="9" hidden="1"/>
    <cellStyle name="Followed Hyperlink" xfId="1620" builtinId="9" hidden="1"/>
    <cellStyle name="Followed Hyperlink" xfId="1622" builtinId="9" hidden="1"/>
    <cellStyle name="Followed Hyperlink" xfId="1624" builtinId="9" hidden="1"/>
    <cellStyle name="Followed Hyperlink" xfId="1626" builtinId="9" hidden="1"/>
    <cellStyle name="Followed Hyperlink" xfId="1628" builtinId="9" hidden="1"/>
    <cellStyle name="Followed Hyperlink" xfId="1630" builtinId="9" hidden="1"/>
    <cellStyle name="Followed Hyperlink" xfId="1632" builtinId="9" hidden="1"/>
    <cellStyle name="Followed Hyperlink" xfId="1634" builtinId="9" hidden="1"/>
    <cellStyle name="Followed Hyperlink" xfId="1636" builtinId="9" hidden="1"/>
    <cellStyle name="Followed Hyperlink" xfId="1638" builtinId="9" hidden="1"/>
    <cellStyle name="Followed Hyperlink" xfId="1640" builtinId="9" hidden="1"/>
    <cellStyle name="Followed Hyperlink" xfId="1642" builtinId="9" hidden="1"/>
    <cellStyle name="Followed Hyperlink" xfId="1644" builtinId="9" hidden="1"/>
    <cellStyle name="Followed Hyperlink" xfId="1646" builtinId="9" hidden="1"/>
    <cellStyle name="Followed Hyperlink" xfId="1648" builtinId="9" hidden="1"/>
    <cellStyle name="Followed Hyperlink" xfId="1650" builtinId="9" hidden="1"/>
    <cellStyle name="Followed Hyperlink" xfId="1652" builtinId="9" hidden="1"/>
    <cellStyle name="Followed Hyperlink" xfId="1654" builtinId="9" hidden="1"/>
    <cellStyle name="Followed Hyperlink" xfId="1656" builtinId="9" hidden="1"/>
    <cellStyle name="Followed Hyperlink" xfId="1658" builtinId="9" hidden="1"/>
    <cellStyle name="Followed Hyperlink" xfId="1660" builtinId="9" hidden="1"/>
    <cellStyle name="Followed Hyperlink" xfId="1662" builtinId="9" hidden="1"/>
    <cellStyle name="Followed Hyperlink" xfId="1664" builtinId="9" hidden="1"/>
    <cellStyle name="Followed Hyperlink" xfId="1666" builtinId="9" hidden="1"/>
    <cellStyle name="Followed Hyperlink" xfId="1668" builtinId="9" hidden="1"/>
    <cellStyle name="Followed Hyperlink" xfId="1670" builtinId="9" hidden="1"/>
    <cellStyle name="Followed Hyperlink" xfId="1672" builtinId="9" hidden="1"/>
    <cellStyle name="Followed Hyperlink" xfId="1674" builtinId="9" hidden="1"/>
    <cellStyle name="Followed Hyperlink" xfId="1676" builtinId="9" hidden="1"/>
    <cellStyle name="Followed Hyperlink" xfId="1678" builtinId="9" hidden="1"/>
    <cellStyle name="Followed Hyperlink" xfId="1680" builtinId="9" hidden="1"/>
    <cellStyle name="Followed Hyperlink" xfId="1682" builtinId="9" hidden="1"/>
    <cellStyle name="Followed Hyperlink" xfId="1684" builtinId="9" hidden="1"/>
    <cellStyle name="Followed Hyperlink" xfId="1686" builtinId="9" hidden="1"/>
    <cellStyle name="Followed Hyperlink" xfId="1688" builtinId="9" hidden="1"/>
    <cellStyle name="Followed Hyperlink" xfId="1690" builtinId="9" hidden="1"/>
    <cellStyle name="Followed Hyperlink" xfId="1692" builtinId="9" hidden="1"/>
    <cellStyle name="Followed Hyperlink" xfId="1694" builtinId="9" hidden="1"/>
    <cellStyle name="Followed Hyperlink" xfId="1696" builtinId="9" hidden="1"/>
    <cellStyle name="Followed Hyperlink" xfId="1698" builtinId="9" hidden="1"/>
    <cellStyle name="Followed Hyperlink" xfId="1700" builtinId="9" hidden="1"/>
    <cellStyle name="Followed Hyperlink" xfId="1702" builtinId="9" hidden="1"/>
    <cellStyle name="Followed Hyperlink" xfId="1704" builtinId="9" hidden="1"/>
    <cellStyle name="Followed Hyperlink" xfId="1706" builtinId="9" hidden="1"/>
    <cellStyle name="Followed Hyperlink" xfId="1708" builtinId="9" hidden="1"/>
    <cellStyle name="Followed Hyperlink" xfId="1710" builtinId="9" hidden="1"/>
    <cellStyle name="Followed Hyperlink" xfId="1712" builtinId="9" hidden="1"/>
    <cellStyle name="Followed Hyperlink" xfId="1714" builtinId="9" hidden="1"/>
    <cellStyle name="Followed Hyperlink" xfId="1716" builtinId="9" hidden="1"/>
    <cellStyle name="Followed Hyperlink" xfId="1718" builtinId="9" hidden="1"/>
    <cellStyle name="Followed Hyperlink" xfId="1720" builtinId="9" hidden="1"/>
    <cellStyle name="Followed Hyperlink" xfId="1722" builtinId="9" hidden="1"/>
    <cellStyle name="Followed Hyperlink" xfId="1724" builtinId="9" hidden="1"/>
    <cellStyle name="Followed Hyperlink" xfId="1726" builtinId="9" hidden="1"/>
    <cellStyle name="Followed Hyperlink" xfId="1728" builtinId="9" hidden="1"/>
    <cellStyle name="Followed Hyperlink" xfId="1730" builtinId="9" hidden="1"/>
    <cellStyle name="Followed Hyperlink" xfId="1732" builtinId="9" hidden="1"/>
    <cellStyle name="Followed Hyperlink" xfId="1734" builtinId="9" hidden="1"/>
    <cellStyle name="Followed Hyperlink" xfId="1736" builtinId="9" hidden="1"/>
    <cellStyle name="Followed Hyperlink" xfId="1738" builtinId="9" hidden="1"/>
    <cellStyle name="Followed Hyperlink" xfId="1740" builtinId="9" hidden="1"/>
    <cellStyle name="Followed Hyperlink" xfId="1742" builtinId="9" hidden="1"/>
    <cellStyle name="Followed Hyperlink" xfId="1744" builtinId="9" hidden="1"/>
    <cellStyle name="Followed Hyperlink" xfId="1746" builtinId="9" hidden="1"/>
    <cellStyle name="Followed Hyperlink" xfId="1748" builtinId="9" hidden="1"/>
    <cellStyle name="Followed Hyperlink" xfId="1750" builtinId="9" hidden="1"/>
    <cellStyle name="Followed Hyperlink" xfId="1752" builtinId="9" hidden="1"/>
    <cellStyle name="Followed Hyperlink" xfId="1754" builtinId="9" hidden="1"/>
    <cellStyle name="Followed Hyperlink" xfId="1756" builtinId="9" hidden="1"/>
    <cellStyle name="Followed Hyperlink" xfId="1758" builtinId="9" hidden="1"/>
    <cellStyle name="Followed Hyperlink" xfId="1760" builtinId="9" hidden="1"/>
    <cellStyle name="Followed Hyperlink" xfId="1762" builtinId="9" hidden="1"/>
    <cellStyle name="Followed Hyperlink" xfId="1764" builtinId="9" hidden="1"/>
    <cellStyle name="Followed Hyperlink" xfId="1766" builtinId="9" hidden="1"/>
    <cellStyle name="Followed Hyperlink" xfId="1768" builtinId="9" hidden="1"/>
    <cellStyle name="Followed Hyperlink" xfId="1770" builtinId="9" hidden="1"/>
    <cellStyle name="Followed Hyperlink" xfId="1772" builtinId="9" hidden="1"/>
    <cellStyle name="Followed Hyperlink" xfId="1774" builtinId="9" hidden="1"/>
    <cellStyle name="Followed Hyperlink" xfId="1776" builtinId="9" hidden="1"/>
    <cellStyle name="Followed Hyperlink" xfId="1778" builtinId="9" hidden="1"/>
    <cellStyle name="Followed Hyperlink" xfId="1780" builtinId="9" hidden="1"/>
    <cellStyle name="Followed Hyperlink" xfId="1782" builtinId="9" hidden="1"/>
    <cellStyle name="Followed Hyperlink" xfId="1784" builtinId="9" hidden="1"/>
    <cellStyle name="Followed Hyperlink" xfId="1786" builtinId="9" hidden="1"/>
    <cellStyle name="Followed Hyperlink" xfId="1788" builtinId="9" hidden="1"/>
    <cellStyle name="Followed Hyperlink" xfId="1790" builtinId="9" hidden="1"/>
    <cellStyle name="Followed Hyperlink" xfId="1792" builtinId="9" hidden="1"/>
    <cellStyle name="Followed Hyperlink" xfId="1794" builtinId="9" hidden="1"/>
    <cellStyle name="Followed Hyperlink" xfId="1796" builtinId="9" hidden="1"/>
    <cellStyle name="Followed Hyperlink" xfId="1798" builtinId="9" hidden="1"/>
    <cellStyle name="Followed Hyperlink" xfId="1800" builtinId="9" hidden="1"/>
    <cellStyle name="Followed Hyperlink" xfId="1802" builtinId="9" hidden="1"/>
    <cellStyle name="Followed Hyperlink" xfId="1804" builtinId="9" hidden="1"/>
    <cellStyle name="Followed Hyperlink" xfId="1806" builtinId="9" hidden="1"/>
    <cellStyle name="Followed Hyperlink" xfId="1808" builtinId="9" hidden="1"/>
    <cellStyle name="Followed Hyperlink" xfId="1810" builtinId="9" hidden="1"/>
    <cellStyle name="Followed Hyperlink" xfId="1812" builtinId="9" hidden="1"/>
    <cellStyle name="Followed Hyperlink" xfId="1814" builtinId="9" hidden="1"/>
    <cellStyle name="Followed Hyperlink" xfId="1816" builtinId="9" hidden="1"/>
    <cellStyle name="Followed Hyperlink" xfId="1818" builtinId="9" hidden="1"/>
    <cellStyle name="Followed Hyperlink" xfId="1820" builtinId="9" hidden="1"/>
    <cellStyle name="Followed Hyperlink" xfId="1822" builtinId="9" hidden="1"/>
    <cellStyle name="Followed Hyperlink" xfId="1824" builtinId="9" hidden="1"/>
    <cellStyle name="Followed Hyperlink" xfId="1826" builtinId="9" hidden="1"/>
    <cellStyle name="Followed Hyperlink" xfId="1828" builtinId="9" hidden="1"/>
    <cellStyle name="Followed Hyperlink" xfId="1830" builtinId="9" hidden="1"/>
    <cellStyle name="Followed Hyperlink" xfId="1832" builtinId="9" hidden="1"/>
    <cellStyle name="Followed Hyperlink" xfId="1834" builtinId="9" hidden="1"/>
    <cellStyle name="Followed Hyperlink" xfId="1836" builtinId="9" hidden="1"/>
    <cellStyle name="Followed Hyperlink" xfId="183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Hyperlink" xfId="351" builtinId="8" hidden="1"/>
    <cellStyle name="Hyperlink" xfId="353" builtinId="8" hidden="1"/>
    <cellStyle name="Hyperlink" xfId="355" builtinId="8" hidden="1"/>
    <cellStyle name="Hyperlink" xfId="357" builtinId="8" hidden="1"/>
    <cellStyle name="Hyperlink" xfId="359" builtinId="8" hidden="1"/>
    <cellStyle name="Hyperlink" xfId="361" builtinId="8" hidden="1"/>
    <cellStyle name="Hyperlink" xfId="363" builtinId="8" hidden="1"/>
    <cellStyle name="Hyperlink" xfId="365" builtinId="8" hidden="1"/>
    <cellStyle name="Hyperlink" xfId="367" builtinId="8" hidden="1"/>
    <cellStyle name="Hyperlink" xfId="369" builtinId="8" hidden="1"/>
    <cellStyle name="Hyperlink" xfId="371" builtinId="8" hidden="1"/>
    <cellStyle name="Hyperlink" xfId="373" builtinId="8" hidden="1"/>
    <cellStyle name="Hyperlink" xfId="375" builtinId="8" hidden="1"/>
    <cellStyle name="Hyperlink" xfId="377" builtinId="8" hidden="1"/>
    <cellStyle name="Hyperlink" xfId="379" builtinId="8" hidden="1"/>
    <cellStyle name="Hyperlink" xfId="381" builtinId="8" hidden="1"/>
    <cellStyle name="Hyperlink" xfId="383" builtinId="8" hidden="1"/>
    <cellStyle name="Hyperlink" xfId="385" builtinId="8" hidden="1"/>
    <cellStyle name="Hyperlink" xfId="387" builtinId="8" hidden="1"/>
    <cellStyle name="Hyperlink" xfId="389" builtinId="8" hidden="1"/>
    <cellStyle name="Hyperlink" xfId="391" builtinId="8" hidden="1"/>
    <cellStyle name="Hyperlink" xfId="393" builtinId="8" hidden="1"/>
    <cellStyle name="Hyperlink" xfId="395" builtinId="8" hidden="1"/>
    <cellStyle name="Hyperlink" xfId="397" builtinId="8" hidden="1"/>
    <cellStyle name="Hyperlink" xfId="399" builtinId="8" hidden="1"/>
    <cellStyle name="Hyperlink" xfId="401" builtinId="8" hidden="1"/>
    <cellStyle name="Hyperlink" xfId="403" builtinId="8" hidden="1"/>
    <cellStyle name="Hyperlink" xfId="405" builtinId="8" hidden="1"/>
    <cellStyle name="Hyperlink" xfId="407" builtinId="8" hidden="1"/>
    <cellStyle name="Hyperlink" xfId="409" builtinId="8" hidden="1"/>
    <cellStyle name="Hyperlink" xfId="411" builtinId="8" hidden="1"/>
    <cellStyle name="Hyperlink" xfId="413" builtinId="8" hidden="1"/>
    <cellStyle name="Hyperlink" xfId="415" builtinId="8" hidden="1"/>
    <cellStyle name="Hyperlink" xfId="417" builtinId="8" hidden="1"/>
    <cellStyle name="Hyperlink" xfId="419" builtinId="8" hidden="1"/>
    <cellStyle name="Hyperlink" xfId="421" builtinId="8" hidden="1"/>
    <cellStyle name="Hyperlink" xfId="423" builtinId="8" hidden="1"/>
    <cellStyle name="Hyperlink" xfId="425" builtinId="8" hidden="1"/>
    <cellStyle name="Hyperlink" xfId="427" builtinId="8" hidden="1"/>
    <cellStyle name="Hyperlink" xfId="429" builtinId="8" hidden="1"/>
    <cellStyle name="Hyperlink" xfId="431" builtinId="8" hidden="1"/>
    <cellStyle name="Hyperlink" xfId="433" builtinId="8" hidden="1"/>
    <cellStyle name="Hyperlink" xfId="435" builtinId="8" hidden="1"/>
    <cellStyle name="Hyperlink" xfId="437" builtinId="8" hidden="1"/>
    <cellStyle name="Hyperlink" xfId="439" builtinId="8" hidden="1"/>
    <cellStyle name="Hyperlink" xfId="441" builtinId="8" hidden="1"/>
    <cellStyle name="Hyperlink" xfId="443" builtinId="8" hidden="1"/>
    <cellStyle name="Hyperlink" xfId="445" builtinId="8" hidden="1"/>
    <cellStyle name="Hyperlink" xfId="447" builtinId="8" hidden="1"/>
    <cellStyle name="Hyperlink" xfId="449" builtinId="8" hidden="1"/>
    <cellStyle name="Hyperlink" xfId="451" builtinId="8" hidden="1"/>
    <cellStyle name="Hyperlink" xfId="453" builtinId="8" hidden="1"/>
    <cellStyle name="Hyperlink" xfId="455" builtinId="8" hidden="1"/>
    <cellStyle name="Hyperlink" xfId="457" builtinId="8" hidden="1"/>
    <cellStyle name="Hyperlink" xfId="459" builtinId="8" hidden="1"/>
    <cellStyle name="Hyperlink" xfId="461" builtinId="8" hidden="1"/>
    <cellStyle name="Hyperlink" xfId="463" builtinId="8" hidden="1"/>
    <cellStyle name="Hyperlink" xfId="465" builtinId="8" hidden="1"/>
    <cellStyle name="Hyperlink" xfId="467" builtinId="8" hidden="1"/>
    <cellStyle name="Hyperlink" xfId="469" builtinId="8" hidden="1"/>
    <cellStyle name="Hyperlink" xfId="471" builtinId="8" hidden="1"/>
    <cellStyle name="Hyperlink" xfId="473" builtinId="8" hidden="1"/>
    <cellStyle name="Hyperlink" xfId="475" builtinId="8" hidden="1"/>
    <cellStyle name="Hyperlink" xfId="477" builtinId="8" hidden="1"/>
    <cellStyle name="Hyperlink" xfId="479" builtinId="8" hidden="1"/>
    <cellStyle name="Hyperlink" xfId="481" builtinId="8" hidden="1"/>
    <cellStyle name="Hyperlink" xfId="483" builtinId="8" hidden="1"/>
    <cellStyle name="Hyperlink" xfId="485" builtinId="8" hidden="1"/>
    <cellStyle name="Hyperlink" xfId="487" builtinId="8" hidden="1"/>
    <cellStyle name="Hyperlink" xfId="489" builtinId="8" hidden="1"/>
    <cellStyle name="Hyperlink" xfId="491" builtinId="8" hidden="1"/>
    <cellStyle name="Hyperlink" xfId="493" builtinId="8" hidden="1"/>
    <cellStyle name="Hyperlink" xfId="495" builtinId="8" hidden="1"/>
    <cellStyle name="Hyperlink" xfId="497" builtinId="8" hidden="1"/>
    <cellStyle name="Hyperlink" xfId="499" builtinId="8" hidden="1"/>
    <cellStyle name="Hyperlink" xfId="501" builtinId="8" hidden="1"/>
    <cellStyle name="Hyperlink" xfId="503" builtinId="8" hidden="1"/>
    <cellStyle name="Hyperlink" xfId="505" builtinId="8" hidden="1"/>
    <cellStyle name="Hyperlink" xfId="507" builtinId="8" hidden="1"/>
    <cellStyle name="Hyperlink" xfId="509" builtinId="8" hidden="1"/>
    <cellStyle name="Hyperlink" xfId="511" builtinId="8" hidden="1"/>
    <cellStyle name="Hyperlink" xfId="513" builtinId="8" hidden="1"/>
    <cellStyle name="Hyperlink" xfId="515" builtinId="8" hidden="1"/>
    <cellStyle name="Hyperlink" xfId="517" builtinId="8" hidden="1"/>
    <cellStyle name="Hyperlink" xfId="519" builtinId="8" hidden="1"/>
    <cellStyle name="Hyperlink" xfId="521" builtinId="8" hidden="1"/>
    <cellStyle name="Hyperlink" xfId="523" builtinId="8" hidden="1"/>
    <cellStyle name="Hyperlink" xfId="525" builtinId="8" hidden="1"/>
    <cellStyle name="Hyperlink" xfId="527" builtinId="8" hidden="1"/>
    <cellStyle name="Hyperlink" xfId="529" builtinId="8" hidden="1"/>
    <cellStyle name="Hyperlink" xfId="531" builtinId="8" hidden="1"/>
    <cellStyle name="Hyperlink" xfId="533" builtinId="8" hidden="1"/>
    <cellStyle name="Hyperlink" xfId="535" builtinId="8" hidden="1"/>
    <cellStyle name="Hyperlink" xfId="537" builtinId="8" hidden="1"/>
    <cellStyle name="Hyperlink" xfId="539" builtinId="8" hidden="1"/>
    <cellStyle name="Hyperlink" xfId="541" builtinId="8" hidden="1"/>
    <cellStyle name="Hyperlink" xfId="543" builtinId="8" hidden="1"/>
    <cellStyle name="Hyperlink" xfId="545" builtinId="8" hidden="1"/>
    <cellStyle name="Hyperlink" xfId="547" builtinId="8" hidden="1"/>
    <cellStyle name="Hyperlink" xfId="549" builtinId="8" hidden="1"/>
    <cellStyle name="Hyperlink" xfId="551" builtinId="8" hidden="1"/>
    <cellStyle name="Hyperlink" xfId="553" builtinId="8" hidden="1"/>
    <cellStyle name="Hyperlink" xfId="555" builtinId="8" hidden="1"/>
    <cellStyle name="Hyperlink" xfId="557" builtinId="8" hidden="1"/>
    <cellStyle name="Hyperlink" xfId="559" builtinId="8" hidden="1"/>
    <cellStyle name="Hyperlink" xfId="561" builtinId="8" hidden="1"/>
    <cellStyle name="Hyperlink" xfId="563" builtinId="8" hidden="1"/>
    <cellStyle name="Hyperlink" xfId="565" builtinId="8" hidden="1"/>
    <cellStyle name="Hyperlink" xfId="567" builtinId="8" hidden="1"/>
    <cellStyle name="Hyperlink" xfId="569" builtinId="8" hidden="1"/>
    <cellStyle name="Hyperlink" xfId="571" builtinId="8" hidden="1"/>
    <cellStyle name="Hyperlink" xfId="573" builtinId="8" hidden="1"/>
    <cellStyle name="Hyperlink" xfId="575" builtinId="8" hidden="1"/>
    <cellStyle name="Hyperlink" xfId="577" builtinId="8" hidden="1"/>
    <cellStyle name="Hyperlink" xfId="579" builtinId="8" hidden="1"/>
    <cellStyle name="Hyperlink" xfId="581" builtinId="8" hidden="1"/>
    <cellStyle name="Hyperlink" xfId="583" builtinId="8" hidden="1"/>
    <cellStyle name="Hyperlink" xfId="585" builtinId="8" hidden="1"/>
    <cellStyle name="Hyperlink" xfId="587" builtinId="8" hidden="1"/>
    <cellStyle name="Hyperlink" xfId="589" builtinId="8" hidden="1"/>
    <cellStyle name="Hyperlink" xfId="591" builtinId="8" hidden="1"/>
    <cellStyle name="Hyperlink" xfId="593" builtinId="8" hidden="1"/>
    <cellStyle name="Hyperlink" xfId="595" builtinId="8" hidden="1"/>
    <cellStyle name="Hyperlink" xfId="597" builtinId="8" hidden="1"/>
    <cellStyle name="Hyperlink" xfId="599" builtinId="8" hidden="1"/>
    <cellStyle name="Hyperlink" xfId="601" builtinId="8" hidden="1"/>
    <cellStyle name="Hyperlink" xfId="603" builtinId="8" hidden="1"/>
    <cellStyle name="Hyperlink" xfId="605" builtinId="8" hidden="1"/>
    <cellStyle name="Hyperlink" xfId="607" builtinId="8" hidden="1"/>
    <cellStyle name="Hyperlink" xfId="609" builtinId="8" hidden="1"/>
    <cellStyle name="Hyperlink" xfId="611" builtinId="8" hidden="1"/>
    <cellStyle name="Hyperlink" xfId="613" builtinId="8" hidden="1"/>
    <cellStyle name="Hyperlink" xfId="615" builtinId="8" hidden="1"/>
    <cellStyle name="Hyperlink" xfId="617" builtinId="8" hidden="1"/>
    <cellStyle name="Hyperlink" xfId="619" builtinId="8" hidden="1"/>
    <cellStyle name="Hyperlink" xfId="621" builtinId="8" hidden="1"/>
    <cellStyle name="Hyperlink" xfId="623" builtinId="8" hidden="1"/>
    <cellStyle name="Hyperlink" xfId="625" builtinId="8" hidden="1"/>
    <cellStyle name="Hyperlink" xfId="627" builtinId="8" hidden="1"/>
    <cellStyle name="Hyperlink" xfId="629" builtinId="8" hidden="1"/>
    <cellStyle name="Hyperlink" xfId="631" builtinId="8" hidden="1"/>
    <cellStyle name="Hyperlink" xfId="633" builtinId="8" hidden="1"/>
    <cellStyle name="Hyperlink" xfId="635" builtinId="8" hidden="1"/>
    <cellStyle name="Hyperlink" xfId="637" builtinId="8" hidden="1"/>
    <cellStyle name="Hyperlink" xfId="639" builtinId="8" hidden="1"/>
    <cellStyle name="Hyperlink" xfId="641" builtinId="8" hidden="1"/>
    <cellStyle name="Hyperlink" xfId="643" builtinId="8" hidden="1"/>
    <cellStyle name="Hyperlink" xfId="645" builtinId="8" hidden="1"/>
    <cellStyle name="Hyperlink" xfId="647" builtinId="8" hidden="1"/>
    <cellStyle name="Hyperlink" xfId="649" builtinId="8" hidden="1"/>
    <cellStyle name="Hyperlink" xfId="651" builtinId="8" hidden="1"/>
    <cellStyle name="Hyperlink" xfId="653" builtinId="8" hidden="1"/>
    <cellStyle name="Hyperlink" xfId="655" builtinId="8" hidden="1"/>
    <cellStyle name="Hyperlink" xfId="657" builtinId="8" hidden="1"/>
    <cellStyle name="Hyperlink" xfId="659" builtinId="8" hidden="1"/>
    <cellStyle name="Hyperlink" xfId="661" builtinId="8" hidden="1"/>
    <cellStyle name="Hyperlink" xfId="663" builtinId="8" hidden="1"/>
    <cellStyle name="Hyperlink" xfId="665" builtinId="8" hidden="1"/>
    <cellStyle name="Hyperlink" xfId="667" builtinId="8" hidden="1"/>
    <cellStyle name="Hyperlink" xfId="669" builtinId="8" hidden="1"/>
    <cellStyle name="Hyperlink" xfId="671" builtinId="8" hidden="1"/>
    <cellStyle name="Hyperlink" xfId="673" builtinId="8" hidden="1"/>
    <cellStyle name="Hyperlink" xfId="675" builtinId="8" hidden="1"/>
    <cellStyle name="Hyperlink" xfId="677" builtinId="8" hidden="1"/>
    <cellStyle name="Hyperlink" xfId="679" builtinId="8" hidden="1"/>
    <cellStyle name="Hyperlink" xfId="681" builtinId="8" hidden="1"/>
    <cellStyle name="Hyperlink" xfId="683" builtinId="8" hidden="1"/>
    <cellStyle name="Hyperlink" xfId="685" builtinId="8" hidden="1"/>
    <cellStyle name="Hyperlink" xfId="687" builtinId="8" hidden="1"/>
    <cellStyle name="Hyperlink" xfId="689" builtinId="8" hidden="1"/>
    <cellStyle name="Hyperlink" xfId="691" builtinId="8" hidden="1"/>
    <cellStyle name="Hyperlink" xfId="693" builtinId="8" hidden="1"/>
    <cellStyle name="Hyperlink" xfId="695" builtinId="8" hidden="1"/>
    <cellStyle name="Hyperlink" xfId="697" builtinId="8" hidden="1"/>
    <cellStyle name="Hyperlink" xfId="699" builtinId="8" hidden="1"/>
    <cellStyle name="Hyperlink" xfId="701" builtinId="8" hidden="1"/>
    <cellStyle name="Hyperlink" xfId="703" builtinId="8" hidden="1"/>
    <cellStyle name="Hyperlink" xfId="705" builtinId="8" hidden="1"/>
    <cellStyle name="Hyperlink" xfId="707" builtinId="8" hidden="1"/>
    <cellStyle name="Hyperlink" xfId="709" builtinId="8" hidden="1"/>
    <cellStyle name="Hyperlink" xfId="711" builtinId="8" hidden="1"/>
    <cellStyle name="Hyperlink" xfId="713" builtinId="8" hidden="1"/>
    <cellStyle name="Hyperlink" xfId="715" builtinId="8" hidden="1"/>
    <cellStyle name="Hyperlink" xfId="717" builtinId="8" hidden="1"/>
    <cellStyle name="Hyperlink" xfId="719" builtinId="8" hidden="1"/>
    <cellStyle name="Hyperlink" xfId="721" builtinId="8" hidden="1"/>
    <cellStyle name="Hyperlink" xfId="723" builtinId="8" hidden="1"/>
    <cellStyle name="Hyperlink" xfId="725" builtinId="8" hidden="1"/>
    <cellStyle name="Hyperlink" xfId="727" builtinId="8" hidden="1"/>
    <cellStyle name="Hyperlink" xfId="729" builtinId="8" hidden="1"/>
    <cellStyle name="Hyperlink" xfId="731" builtinId="8" hidden="1"/>
    <cellStyle name="Hyperlink" xfId="733" builtinId="8" hidden="1"/>
    <cellStyle name="Hyperlink" xfId="735" builtinId="8" hidden="1"/>
    <cellStyle name="Hyperlink" xfId="737" builtinId="8" hidden="1"/>
    <cellStyle name="Hyperlink" xfId="739" builtinId="8" hidden="1"/>
    <cellStyle name="Hyperlink" xfId="741" builtinId="8" hidden="1"/>
    <cellStyle name="Hyperlink" xfId="743" builtinId="8" hidden="1"/>
    <cellStyle name="Hyperlink" xfId="745" builtinId="8" hidden="1"/>
    <cellStyle name="Hyperlink" xfId="747" builtinId="8" hidden="1"/>
    <cellStyle name="Hyperlink" xfId="749" builtinId="8" hidden="1"/>
    <cellStyle name="Hyperlink" xfId="751" builtinId="8" hidden="1"/>
    <cellStyle name="Hyperlink" xfId="753" builtinId="8" hidden="1"/>
    <cellStyle name="Hyperlink" xfId="755" builtinId="8" hidden="1"/>
    <cellStyle name="Hyperlink" xfId="757" builtinId="8" hidden="1"/>
    <cellStyle name="Hyperlink" xfId="759" builtinId="8" hidden="1"/>
    <cellStyle name="Hyperlink" xfId="761" builtinId="8" hidden="1"/>
    <cellStyle name="Hyperlink" xfId="763" builtinId="8" hidden="1"/>
    <cellStyle name="Hyperlink" xfId="765" builtinId="8" hidden="1"/>
    <cellStyle name="Hyperlink" xfId="767" builtinId="8" hidden="1"/>
    <cellStyle name="Hyperlink" xfId="769" builtinId="8" hidden="1"/>
    <cellStyle name="Hyperlink" xfId="771" builtinId="8" hidden="1"/>
    <cellStyle name="Hyperlink" xfId="773" builtinId="8" hidden="1"/>
    <cellStyle name="Hyperlink" xfId="775" builtinId="8" hidden="1"/>
    <cellStyle name="Hyperlink" xfId="777" builtinId="8" hidden="1"/>
    <cellStyle name="Hyperlink" xfId="779" builtinId="8" hidden="1"/>
    <cellStyle name="Hyperlink" xfId="781" builtinId="8" hidden="1"/>
    <cellStyle name="Hyperlink" xfId="783" builtinId="8" hidden="1"/>
    <cellStyle name="Hyperlink" xfId="785" builtinId="8" hidden="1"/>
    <cellStyle name="Hyperlink" xfId="787" builtinId="8" hidden="1"/>
    <cellStyle name="Hyperlink" xfId="789" builtinId="8" hidden="1"/>
    <cellStyle name="Hyperlink" xfId="791" builtinId="8" hidden="1"/>
    <cellStyle name="Hyperlink" xfId="793" builtinId="8" hidden="1"/>
    <cellStyle name="Hyperlink" xfId="795" builtinId="8" hidden="1"/>
    <cellStyle name="Hyperlink" xfId="797" builtinId="8" hidden="1"/>
    <cellStyle name="Hyperlink" xfId="799" builtinId="8" hidden="1"/>
    <cellStyle name="Hyperlink" xfId="801" builtinId="8" hidden="1"/>
    <cellStyle name="Hyperlink" xfId="803" builtinId="8" hidden="1"/>
    <cellStyle name="Hyperlink" xfId="805" builtinId="8" hidden="1"/>
    <cellStyle name="Hyperlink" xfId="807" builtinId="8" hidden="1"/>
    <cellStyle name="Hyperlink" xfId="809" builtinId="8" hidden="1"/>
    <cellStyle name="Hyperlink" xfId="811" builtinId="8" hidden="1"/>
    <cellStyle name="Hyperlink" xfId="813" builtinId="8" hidden="1"/>
    <cellStyle name="Hyperlink" xfId="815" builtinId="8" hidden="1"/>
    <cellStyle name="Hyperlink" xfId="817" builtinId="8" hidden="1"/>
    <cellStyle name="Hyperlink" xfId="819" builtinId="8" hidden="1"/>
    <cellStyle name="Hyperlink" xfId="821" builtinId="8" hidden="1"/>
    <cellStyle name="Hyperlink" xfId="823" builtinId="8" hidden="1"/>
    <cellStyle name="Hyperlink" xfId="825" builtinId="8" hidden="1"/>
    <cellStyle name="Hyperlink" xfId="827" builtinId="8" hidden="1"/>
    <cellStyle name="Hyperlink" xfId="829" builtinId="8" hidden="1"/>
    <cellStyle name="Hyperlink" xfId="831" builtinId="8" hidden="1"/>
    <cellStyle name="Hyperlink" xfId="833" builtinId="8" hidden="1"/>
    <cellStyle name="Hyperlink" xfId="835" builtinId="8" hidden="1"/>
    <cellStyle name="Hyperlink" xfId="837" builtinId="8" hidden="1"/>
    <cellStyle name="Hyperlink" xfId="839" builtinId="8" hidden="1"/>
    <cellStyle name="Hyperlink" xfId="841" builtinId="8" hidden="1"/>
    <cellStyle name="Hyperlink" xfId="843" builtinId="8" hidden="1"/>
    <cellStyle name="Hyperlink" xfId="845" builtinId="8" hidden="1"/>
    <cellStyle name="Hyperlink" xfId="847" builtinId="8" hidden="1"/>
    <cellStyle name="Hyperlink" xfId="849" builtinId="8" hidden="1"/>
    <cellStyle name="Hyperlink" xfId="851" builtinId="8" hidden="1"/>
    <cellStyle name="Hyperlink" xfId="853" builtinId="8" hidden="1"/>
    <cellStyle name="Hyperlink" xfId="855" builtinId="8" hidden="1"/>
    <cellStyle name="Hyperlink" xfId="857" builtinId="8" hidden="1"/>
    <cellStyle name="Hyperlink" xfId="859" builtinId="8" hidden="1"/>
    <cellStyle name="Hyperlink" xfId="861" builtinId="8" hidden="1"/>
    <cellStyle name="Hyperlink" xfId="863" builtinId="8" hidden="1"/>
    <cellStyle name="Hyperlink" xfId="865" builtinId="8" hidden="1"/>
    <cellStyle name="Hyperlink" xfId="867" builtinId="8" hidden="1"/>
    <cellStyle name="Hyperlink" xfId="869" builtinId="8" hidden="1"/>
    <cellStyle name="Hyperlink" xfId="871" builtinId="8" hidden="1"/>
    <cellStyle name="Hyperlink" xfId="873" builtinId="8" hidden="1"/>
    <cellStyle name="Hyperlink" xfId="875" builtinId="8" hidden="1"/>
    <cellStyle name="Hyperlink" xfId="877" builtinId="8" hidden="1"/>
    <cellStyle name="Hyperlink" xfId="879" builtinId="8" hidden="1"/>
    <cellStyle name="Hyperlink" xfId="881" builtinId="8" hidden="1"/>
    <cellStyle name="Hyperlink" xfId="883" builtinId="8" hidden="1"/>
    <cellStyle name="Hyperlink" xfId="885" builtinId="8" hidden="1"/>
    <cellStyle name="Hyperlink" xfId="887" builtinId="8" hidden="1"/>
    <cellStyle name="Hyperlink" xfId="889" builtinId="8" hidden="1"/>
    <cellStyle name="Hyperlink" xfId="891" builtinId="8" hidden="1"/>
    <cellStyle name="Hyperlink" xfId="893" builtinId="8" hidden="1"/>
    <cellStyle name="Hyperlink" xfId="895" builtinId="8" hidden="1"/>
    <cellStyle name="Hyperlink" xfId="897" builtinId="8" hidden="1"/>
    <cellStyle name="Hyperlink" xfId="899" builtinId="8" hidden="1"/>
    <cellStyle name="Hyperlink" xfId="901" builtinId="8" hidden="1"/>
    <cellStyle name="Hyperlink" xfId="903" builtinId="8" hidden="1"/>
    <cellStyle name="Hyperlink" xfId="905" builtinId="8" hidden="1"/>
    <cellStyle name="Hyperlink" xfId="907" builtinId="8" hidden="1"/>
    <cellStyle name="Hyperlink" xfId="909" builtinId="8" hidden="1"/>
    <cellStyle name="Hyperlink" xfId="911" builtinId="8" hidden="1"/>
    <cellStyle name="Hyperlink" xfId="913" builtinId="8" hidden="1"/>
    <cellStyle name="Hyperlink" xfId="915" builtinId="8" hidden="1"/>
    <cellStyle name="Hyperlink" xfId="917" builtinId="8" hidden="1"/>
    <cellStyle name="Hyperlink" xfId="919" builtinId="8" hidden="1"/>
    <cellStyle name="Hyperlink" xfId="921" builtinId="8" hidden="1"/>
    <cellStyle name="Hyperlink" xfId="923" builtinId="8" hidden="1"/>
    <cellStyle name="Hyperlink" xfId="925" builtinId="8" hidden="1"/>
    <cellStyle name="Hyperlink" xfId="927" builtinId="8" hidden="1"/>
    <cellStyle name="Hyperlink" xfId="929" builtinId="8" hidden="1"/>
    <cellStyle name="Hyperlink" xfId="931" builtinId="8" hidden="1"/>
    <cellStyle name="Hyperlink" xfId="933" builtinId="8" hidden="1"/>
    <cellStyle name="Hyperlink" xfId="935" builtinId="8" hidden="1"/>
    <cellStyle name="Hyperlink" xfId="937" builtinId="8" hidden="1"/>
    <cellStyle name="Hyperlink" xfId="939" builtinId="8" hidden="1"/>
    <cellStyle name="Hyperlink" xfId="941" builtinId="8" hidden="1"/>
    <cellStyle name="Hyperlink" xfId="943" builtinId="8" hidden="1"/>
    <cellStyle name="Hyperlink" xfId="945" builtinId="8" hidden="1"/>
    <cellStyle name="Hyperlink" xfId="947" builtinId="8" hidden="1"/>
    <cellStyle name="Hyperlink" xfId="949" builtinId="8" hidden="1"/>
    <cellStyle name="Hyperlink" xfId="951" builtinId="8" hidden="1"/>
    <cellStyle name="Hyperlink" xfId="953" builtinId="8" hidden="1"/>
    <cellStyle name="Hyperlink" xfId="955" builtinId="8" hidden="1"/>
    <cellStyle name="Hyperlink" xfId="957" builtinId="8" hidden="1"/>
    <cellStyle name="Hyperlink" xfId="959" builtinId="8" hidden="1"/>
    <cellStyle name="Hyperlink" xfId="961" builtinId="8" hidden="1"/>
    <cellStyle name="Hyperlink" xfId="963" builtinId="8" hidden="1"/>
    <cellStyle name="Hyperlink" xfId="965" builtinId="8" hidden="1"/>
    <cellStyle name="Hyperlink" xfId="967" builtinId="8" hidden="1"/>
    <cellStyle name="Hyperlink" xfId="969" builtinId="8" hidden="1"/>
    <cellStyle name="Hyperlink" xfId="971" builtinId="8" hidden="1"/>
    <cellStyle name="Hyperlink" xfId="973" builtinId="8" hidden="1"/>
    <cellStyle name="Hyperlink" xfId="975" builtinId="8" hidden="1"/>
    <cellStyle name="Hyperlink" xfId="977" builtinId="8" hidden="1"/>
    <cellStyle name="Hyperlink" xfId="979" builtinId="8" hidden="1"/>
    <cellStyle name="Hyperlink" xfId="981" builtinId="8" hidden="1"/>
    <cellStyle name="Hyperlink" xfId="983" builtinId="8" hidden="1"/>
    <cellStyle name="Hyperlink" xfId="985" builtinId="8" hidden="1"/>
    <cellStyle name="Hyperlink" xfId="987" builtinId="8" hidden="1"/>
    <cellStyle name="Hyperlink" xfId="989" builtinId="8" hidden="1"/>
    <cellStyle name="Hyperlink" xfId="991" builtinId="8" hidden="1"/>
    <cellStyle name="Hyperlink" xfId="993" builtinId="8" hidden="1"/>
    <cellStyle name="Hyperlink" xfId="995" builtinId="8" hidden="1"/>
    <cellStyle name="Hyperlink" xfId="997" builtinId="8" hidden="1"/>
    <cellStyle name="Hyperlink" xfId="999" builtinId="8" hidden="1"/>
    <cellStyle name="Hyperlink" xfId="1001" builtinId="8" hidden="1"/>
    <cellStyle name="Hyperlink" xfId="1003" builtinId="8" hidden="1"/>
    <cellStyle name="Hyperlink" xfId="1005" builtinId="8" hidden="1"/>
    <cellStyle name="Hyperlink" xfId="1007" builtinId="8" hidden="1"/>
    <cellStyle name="Hyperlink" xfId="1009" builtinId="8" hidden="1"/>
    <cellStyle name="Hyperlink" xfId="1011" builtinId="8" hidden="1"/>
    <cellStyle name="Hyperlink" xfId="1013" builtinId="8" hidden="1"/>
    <cellStyle name="Hyperlink" xfId="1015" builtinId="8" hidden="1"/>
    <cellStyle name="Hyperlink" xfId="1017" builtinId="8" hidden="1"/>
    <cellStyle name="Hyperlink" xfId="1019" builtinId="8" hidden="1"/>
    <cellStyle name="Hyperlink" xfId="1021" builtinId="8" hidden="1"/>
    <cellStyle name="Hyperlink" xfId="1023" builtinId="8" hidden="1"/>
    <cellStyle name="Hyperlink" xfId="1025" builtinId="8" hidden="1"/>
    <cellStyle name="Hyperlink" xfId="1027" builtinId="8" hidden="1"/>
    <cellStyle name="Hyperlink" xfId="1029" builtinId="8" hidden="1"/>
    <cellStyle name="Hyperlink" xfId="1031" builtinId="8" hidden="1"/>
    <cellStyle name="Hyperlink" xfId="1033" builtinId="8" hidden="1"/>
    <cellStyle name="Hyperlink" xfId="1035" builtinId="8" hidden="1"/>
    <cellStyle name="Hyperlink" xfId="1037" builtinId="8" hidden="1"/>
    <cellStyle name="Hyperlink" xfId="1039" builtinId="8" hidden="1"/>
    <cellStyle name="Hyperlink" xfId="1041" builtinId="8" hidden="1"/>
    <cellStyle name="Hyperlink" xfId="1043" builtinId="8" hidden="1"/>
    <cellStyle name="Hyperlink" xfId="1045" builtinId="8" hidden="1"/>
    <cellStyle name="Hyperlink" xfId="1047" builtinId="8" hidden="1"/>
    <cellStyle name="Hyperlink" xfId="1049" builtinId="8" hidden="1"/>
    <cellStyle name="Hyperlink" xfId="1051" builtinId="8" hidden="1"/>
    <cellStyle name="Hyperlink" xfId="1053" builtinId="8" hidden="1"/>
    <cellStyle name="Hyperlink" xfId="1055" builtinId="8" hidden="1"/>
    <cellStyle name="Hyperlink" xfId="1057" builtinId="8" hidden="1"/>
    <cellStyle name="Hyperlink" xfId="1059" builtinId="8" hidden="1"/>
    <cellStyle name="Hyperlink" xfId="1061" builtinId="8" hidden="1"/>
    <cellStyle name="Hyperlink" xfId="1063" builtinId="8" hidden="1"/>
    <cellStyle name="Hyperlink" xfId="1065" builtinId="8" hidden="1"/>
    <cellStyle name="Hyperlink" xfId="1067" builtinId="8" hidden="1"/>
    <cellStyle name="Hyperlink" xfId="1069" builtinId="8" hidden="1"/>
    <cellStyle name="Hyperlink" xfId="1071" builtinId="8" hidden="1"/>
    <cellStyle name="Hyperlink" xfId="1073" builtinId="8" hidden="1"/>
    <cellStyle name="Hyperlink" xfId="1075" builtinId="8" hidden="1"/>
    <cellStyle name="Hyperlink" xfId="1077" builtinId="8" hidden="1"/>
    <cellStyle name="Hyperlink" xfId="1079" builtinId="8" hidden="1"/>
    <cellStyle name="Hyperlink" xfId="1081" builtinId="8" hidden="1"/>
    <cellStyle name="Hyperlink" xfId="1083" builtinId="8" hidden="1"/>
    <cellStyle name="Hyperlink" xfId="1085" builtinId="8" hidden="1"/>
    <cellStyle name="Hyperlink" xfId="1087" builtinId="8" hidden="1"/>
    <cellStyle name="Hyperlink" xfId="1089" builtinId="8" hidden="1"/>
    <cellStyle name="Hyperlink" xfId="1091" builtinId="8" hidden="1"/>
    <cellStyle name="Hyperlink" xfId="1093" builtinId="8" hidden="1"/>
    <cellStyle name="Hyperlink" xfId="1095" builtinId="8" hidden="1"/>
    <cellStyle name="Hyperlink" xfId="1097" builtinId="8" hidden="1"/>
    <cellStyle name="Hyperlink" xfId="1099" builtinId="8" hidden="1"/>
    <cellStyle name="Hyperlink" xfId="1101" builtinId="8" hidden="1"/>
    <cellStyle name="Hyperlink" xfId="1103" builtinId="8" hidden="1"/>
    <cellStyle name="Hyperlink" xfId="1105" builtinId="8" hidden="1"/>
    <cellStyle name="Hyperlink" xfId="1107" builtinId="8" hidden="1"/>
    <cellStyle name="Hyperlink" xfId="1109" builtinId="8" hidden="1"/>
    <cellStyle name="Hyperlink" xfId="1111" builtinId="8" hidden="1"/>
    <cellStyle name="Hyperlink" xfId="1113" builtinId="8" hidden="1"/>
    <cellStyle name="Hyperlink" xfId="1115" builtinId="8" hidden="1"/>
    <cellStyle name="Hyperlink" xfId="1117" builtinId="8" hidden="1"/>
    <cellStyle name="Hyperlink" xfId="1119" builtinId="8" hidden="1"/>
    <cellStyle name="Hyperlink" xfId="1121" builtinId="8" hidden="1"/>
    <cellStyle name="Hyperlink" xfId="1123" builtinId="8" hidden="1"/>
    <cellStyle name="Hyperlink" xfId="1125" builtinId="8" hidden="1"/>
    <cellStyle name="Hyperlink" xfId="1127" builtinId="8" hidden="1"/>
    <cellStyle name="Hyperlink" xfId="1129" builtinId="8" hidden="1"/>
    <cellStyle name="Hyperlink" xfId="1131" builtinId="8" hidden="1"/>
    <cellStyle name="Hyperlink" xfId="1133" builtinId="8" hidden="1"/>
    <cellStyle name="Hyperlink" xfId="1135" builtinId="8" hidden="1"/>
    <cellStyle name="Hyperlink" xfId="1137" builtinId="8" hidden="1"/>
    <cellStyle name="Hyperlink" xfId="1139" builtinId="8" hidden="1"/>
    <cellStyle name="Hyperlink" xfId="1141" builtinId="8" hidden="1"/>
    <cellStyle name="Hyperlink" xfId="1143" builtinId="8" hidden="1"/>
    <cellStyle name="Hyperlink" xfId="1145" builtinId="8" hidden="1"/>
    <cellStyle name="Hyperlink" xfId="1147" builtinId="8" hidden="1"/>
    <cellStyle name="Hyperlink" xfId="1149" builtinId="8" hidden="1"/>
    <cellStyle name="Hyperlink" xfId="1151" builtinId="8" hidden="1"/>
    <cellStyle name="Hyperlink" xfId="1153" builtinId="8" hidden="1"/>
    <cellStyle name="Hyperlink" xfId="1155" builtinId="8" hidden="1"/>
    <cellStyle name="Hyperlink" xfId="1157" builtinId="8" hidden="1"/>
    <cellStyle name="Hyperlink" xfId="1159" builtinId="8" hidden="1"/>
    <cellStyle name="Hyperlink" xfId="1161" builtinId="8" hidden="1"/>
    <cellStyle name="Hyperlink" xfId="1163" builtinId="8" hidden="1"/>
    <cellStyle name="Hyperlink" xfId="1165" builtinId="8" hidden="1"/>
    <cellStyle name="Hyperlink" xfId="1167" builtinId="8" hidden="1"/>
    <cellStyle name="Hyperlink" xfId="1169" builtinId="8" hidden="1"/>
    <cellStyle name="Hyperlink" xfId="1171" builtinId="8" hidden="1"/>
    <cellStyle name="Hyperlink" xfId="1173" builtinId="8" hidden="1"/>
    <cellStyle name="Hyperlink" xfId="1175" builtinId="8" hidden="1"/>
    <cellStyle name="Hyperlink" xfId="1177" builtinId="8" hidden="1"/>
    <cellStyle name="Hyperlink" xfId="1179" builtinId="8" hidden="1"/>
    <cellStyle name="Hyperlink" xfId="1181" builtinId="8" hidden="1"/>
    <cellStyle name="Hyperlink" xfId="1183" builtinId="8" hidden="1"/>
    <cellStyle name="Hyperlink" xfId="1185" builtinId="8" hidden="1"/>
    <cellStyle name="Hyperlink" xfId="1187" builtinId="8" hidden="1"/>
    <cellStyle name="Hyperlink" xfId="1189" builtinId="8" hidden="1"/>
    <cellStyle name="Hyperlink" xfId="1191" builtinId="8" hidden="1"/>
    <cellStyle name="Hyperlink" xfId="1193" builtinId="8" hidden="1"/>
    <cellStyle name="Hyperlink" xfId="1195" builtinId="8" hidden="1"/>
    <cellStyle name="Hyperlink" xfId="1197" builtinId="8" hidden="1"/>
    <cellStyle name="Hyperlink" xfId="1199" builtinId="8" hidden="1"/>
    <cellStyle name="Hyperlink" xfId="1201" builtinId="8" hidden="1"/>
    <cellStyle name="Hyperlink" xfId="1203" builtinId="8" hidden="1"/>
    <cellStyle name="Hyperlink" xfId="1205" builtinId="8" hidden="1"/>
    <cellStyle name="Hyperlink" xfId="1207" builtinId="8" hidden="1"/>
    <cellStyle name="Hyperlink" xfId="1209" builtinId="8" hidden="1"/>
    <cellStyle name="Hyperlink" xfId="1211" builtinId="8" hidden="1"/>
    <cellStyle name="Hyperlink" xfId="1213" builtinId="8" hidden="1"/>
    <cellStyle name="Hyperlink" xfId="1215" builtinId="8" hidden="1"/>
    <cellStyle name="Hyperlink" xfId="1217" builtinId="8" hidden="1"/>
    <cellStyle name="Hyperlink" xfId="1219" builtinId="8" hidden="1"/>
    <cellStyle name="Hyperlink" xfId="1221" builtinId="8" hidden="1"/>
    <cellStyle name="Hyperlink" xfId="1223" builtinId="8" hidden="1"/>
    <cellStyle name="Hyperlink" xfId="1225" builtinId="8" hidden="1"/>
    <cellStyle name="Hyperlink" xfId="1227" builtinId="8" hidden="1"/>
    <cellStyle name="Hyperlink" xfId="1229" builtinId="8" hidden="1"/>
    <cellStyle name="Hyperlink" xfId="1231" builtinId="8" hidden="1"/>
    <cellStyle name="Hyperlink" xfId="1233" builtinId="8" hidden="1"/>
    <cellStyle name="Hyperlink" xfId="1235" builtinId="8" hidden="1"/>
    <cellStyle name="Hyperlink" xfId="1237" builtinId="8" hidden="1"/>
    <cellStyle name="Hyperlink" xfId="1239" builtinId="8" hidden="1"/>
    <cellStyle name="Hyperlink" xfId="1241" builtinId="8" hidden="1"/>
    <cellStyle name="Hyperlink" xfId="1243" builtinId="8" hidden="1"/>
    <cellStyle name="Hyperlink" xfId="1245" builtinId="8" hidden="1"/>
    <cellStyle name="Hyperlink" xfId="1247" builtinId="8" hidden="1"/>
    <cellStyle name="Hyperlink" xfId="1249" builtinId="8" hidden="1"/>
    <cellStyle name="Hyperlink" xfId="1251" builtinId="8" hidden="1"/>
    <cellStyle name="Hyperlink" xfId="1253" builtinId="8" hidden="1"/>
    <cellStyle name="Hyperlink" xfId="1255" builtinId="8" hidden="1"/>
    <cellStyle name="Hyperlink" xfId="1257" builtinId="8" hidden="1"/>
    <cellStyle name="Hyperlink" xfId="1259" builtinId="8" hidden="1"/>
    <cellStyle name="Hyperlink" xfId="1261" builtinId="8" hidden="1"/>
    <cellStyle name="Hyperlink" xfId="1263" builtinId="8" hidden="1"/>
    <cellStyle name="Hyperlink" xfId="1265" builtinId="8" hidden="1"/>
    <cellStyle name="Hyperlink" xfId="1267" builtinId="8" hidden="1"/>
    <cellStyle name="Hyperlink" xfId="1269" builtinId="8" hidden="1"/>
    <cellStyle name="Hyperlink" xfId="1271" builtinId="8" hidden="1"/>
    <cellStyle name="Hyperlink" xfId="1273" builtinId="8" hidden="1"/>
    <cellStyle name="Hyperlink" xfId="1275" builtinId="8" hidden="1"/>
    <cellStyle name="Hyperlink" xfId="1277" builtinId="8" hidden="1"/>
    <cellStyle name="Hyperlink" xfId="1279" builtinId="8" hidden="1"/>
    <cellStyle name="Hyperlink" xfId="1281" builtinId="8" hidden="1"/>
    <cellStyle name="Hyperlink" xfId="1283" builtinId="8" hidden="1"/>
    <cellStyle name="Hyperlink" xfId="1285" builtinId="8" hidden="1"/>
    <cellStyle name="Hyperlink" xfId="1287" builtinId="8" hidden="1"/>
    <cellStyle name="Hyperlink" xfId="1289" builtinId="8" hidden="1"/>
    <cellStyle name="Hyperlink" xfId="1291" builtinId="8" hidden="1"/>
    <cellStyle name="Hyperlink" xfId="1293" builtinId="8" hidden="1"/>
    <cellStyle name="Hyperlink" xfId="1295" builtinId="8" hidden="1"/>
    <cellStyle name="Hyperlink" xfId="1297" builtinId="8" hidden="1"/>
    <cellStyle name="Hyperlink" xfId="1299" builtinId="8" hidden="1"/>
    <cellStyle name="Hyperlink" xfId="1301" builtinId="8" hidden="1"/>
    <cellStyle name="Hyperlink" xfId="1303" builtinId="8" hidden="1"/>
    <cellStyle name="Hyperlink" xfId="1305" builtinId="8" hidden="1"/>
    <cellStyle name="Hyperlink" xfId="1307" builtinId="8" hidden="1"/>
    <cellStyle name="Hyperlink" xfId="1309" builtinId="8" hidden="1"/>
    <cellStyle name="Hyperlink" xfId="1311" builtinId="8" hidden="1"/>
    <cellStyle name="Hyperlink" xfId="1313" builtinId="8" hidden="1"/>
    <cellStyle name="Hyperlink" xfId="1315" builtinId="8" hidden="1"/>
    <cellStyle name="Hyperlink" xfId="1317" builtinId="8" hidden="1"/>
    <cellStyle name="Hyperlink" xfId="1319" builtinId="8" hidden="1"/>
    <cellStyle name="Hyperlink" xfId="1321" builtinId="8" hidden="1"/>
    <cellStyle name="Hyperlink" xfId="1323" builtinId="8" hidden="1"/>
    <cellStyle name="Hyperlink" xfId="1325" builtinId="8" hidden="1"/>
    <cellStyle name="Hyperlink" xfId="1327" builtinId="8" hidden="1"/>
    <cellStyle name="Hyperlink" xfId="1329" builtinId="8" hidden="1"/>
    <cellStyle name="Hyperlink" xfId="1331" builtinId="8" hidden="1"/>
    <cellStyle name="Hyperlink" xfId="1333" builtinId="8" hidden="1"/>
    <cellStyle name="Hyperlink" xfId="1335" builtinId="8" hidden="1"/>
    <cellStyle name="Hyperlink" xfId="1337" builtinId="8" hidden="1"/>
    <cellStyle name="Hyperlink" xfId="1339" builtinId="8" hidden="1"/>
    <cellStyle name="Hyperlink" xfId="1341" builtinId="8" hidden="1"/>
    <cellStyle name="Hyperlink" xfId="1343" builtinId="8" hidden="1"/>
    <cellStyle name="Hyperlink" xfId="1345" builtinId="8" hidden="1"/>
    <cellStyle name="Hyperlink" xfId="1347" builtinId="8" hidden="1"/>
    <cellStyle name="Hyperlink" xfId="1349" builtinId="8" hidden="1"/>
    <cellStyle name="Hyperlink" xfId="1351" builtinId="8" hidden="1"/>
    <cellStyle name="Hyperlink" xfId="1353" builtinId="8" hidden="1"/>
    <cellStyle name="Hyperlink" xfId="1355" builtinId="8" hidden="1"/>
    <cellStyle name="Hyperlink" xfId="1357" builtinId="8" hidden="1"/>
    <cellStyle name="Hyperlink" xfId="1359" builtinId="8" hidden="1"/>
    <cellStyle name="Hyperlink" xfId="1361" builtinId="8" hidden="1"/>
    <cellStyle name="Hyperlink" xfId="1363" builtinId="8" hidden="1"/>
    <cellStyle name="Hyperlink" xfId="1365" builtinId="8" hidden="1"/>
    <cellStyle name="Hyperlink" xfId="1367" builtinId="8" hidden="1"/>
    <cellStyle name="Hyperlink" xfId="1369" builtinId="8" hidden="1"/>
    <cellStyle name="Hyperlink" xfId="1371" builtinId="8" hidden="1"/>
    <cellStyle name="Hyperlink" xfId="1373" builtinId="8" hidden="1"/>
    <cellStyle name="Hyperlink" xfId="1375" builtinId="8" hidden="1"/>
    <cellStyle name="Hyperlink" xfId="1377" builtinId="8" hidden="1"/>
    <cellStyle name="Hyperlink" xfId="1379" builtinId="8" hidden="1"/>
    <cellStyle name="Hyperlink" xfId="1381" builtinId="8" hidden="1"/>
    <cellStyle name="Hyperlink" xfId="1383" builtinId="8" hidden="1"/>
    <cellStyle name="Hyperlink" xfId="1385" builtinId="8" hidden="1"/>
    <cellStyle name="Hyperlink" xfId="1387" builtinId="8" hidden="1"/>
    <cellStyle name="Hyperlink" xfId="1389" builtinId="8" hidden="1"/>
    <cellStyle name="Hyperlink" xfId="1391" builtinId="8" hidden="1"/>
    <cellStyle name="Hyperlink" xfId="1393" builtinId="8" hidden="1"/>
    <cellStyle name="Hyperlink" xfId="1395" builtinId="8" hidden="1"/>
    <cellStyle name="Hyperlink" xfId="1397" builtinId="8" hidden="1"/>
    <cellStyle name="Hyperlink" xfId="1399" builtinId="8" hidden="1"/>
    <cellStyle name="Hyperlink" xfId="1401" builtinId="8" hidden="1"/>
    <cellStyle name="Hyperlink" xfId="1403" builtinId="8" hidden="1"/>
    <cellStyle name="Hyperlink" xfId="1405" builtinId="8" hidden="1"/>
    <cellStyle name="Hyperlink" xfId="1407" builtinId="8" hidden="1"/>
    <cellStyle name="Hyperlink" xfId="1409" builtinId="8" hidden="1"/>
    <cellStyle name="Hyperlink" xfId="1411" builtinId="8" hidden="1"/>
    <cellStyle name="Hyperlink" xfId="1413" builtinId="8" hidden="1"/>
    <cellStyle name="Hyperlink" xfId="1415" builtinId="8" hidden="1"/>
    <cellStyle name="Hyperlink" xfId="1417" builtinId="8" hidden="1"/>
    <cellStyle name="Hyperlink" xfId="1419" builtinId="8" hidden="1"/>
    <cellStyle name="Hyperlink" xfId="1421" builtinId="8" hidden="1"/>
    <cellStyle name="Hyperlink" xfId="1423" builtinId="8" hidden="1"/>
    <cellStyle name="Hyperlink" xfId="1425" builtinId="8" hidden="1"/>
    <cellStyle name="Hyperlink" xfId="1427" builtinId="8" hidden="1"/>
    <cellStyle name="Hyperlink" xfId="1429" builtinId="8" hidden="1"/>
    <cellStyle name="Hyperlink" xfId="1431" builtinId="8" hidden="1"/>
    <cellStyle name="Hyperlink" xfId="1433" builtinId="8" hidden="1"/>
    <cellStyle name="Hyperlink" xfId="1435" builtinId="8" hidden="1"/>
    <cellStyle name="Hyperlink" xfId="1437" builtinId="8" hidden="1"/>
    <cellStyle name="Hyperlink" xfId="1439" builtinId="8" hidden="1"/>
    <cellStyle name="Hyperlink" xfId="1441" builtinId="8" hidden="1"/>
    <cellStyle name="Hyperlink" xfId="1443" builtinId="8" hidden="1"/>
    <cellStyle name="Hyperlink" xfId="1445" builtinId="8" hidden="1"/>
    <cellStyle name="Hyperlink" xfId="1447" builtinId="8" hidden="1"/>
    <cellStyle name="Hyperlink" xfId="1449" builtinId="8" hidden="1"/>
    <cellStyle name="Hyperlink" xfId="1451" builtinId="8" hidden="1"/>
    <cellStyle name="Hyperlink" xfId="1453" builtinId="8" hidden="1"/>
    <cellStyle name="Hyperlink" xfId="1455" builtinId="8" hidden="1"/>
    <cellStyle name="Hyperlink" xfId="1457" builtinId="8" hidden="1"/>
    <cellStyle name="Hyperlink" xfId="1459" builtinId="8" hidden="1"/>
    <cellStyle name="Hyperlink" xfId="1461" builtinId="8" hidden="1"/>
    <cellStyle name="Hyperlink" xfId="1463" builtinId="8" hidden="1"/>
    <cellStyle name="Hyperlink" xfId="1465" builtinId="8" hidden="1"/>
    <cellStyle name="Hyperlink" xfId="1467" builtinId="8" hidden="1"/>
    <cellStyle name="Hyperlink" xfId="1469" builtinId="8" hidden="1"/>
    <cellStyle name="Hyperlink" xfId="1471" builtinId="8" hidden="1"/>
    <cellStyle name="Hyperlink" xfId="1473" builtinId="8" hidden="1"/>
    <cellStyle name="Hyperlink" xfId="1475" builtinId="8" hidden="1"/>
    <cellStyle name="Hyperlink" xfId="1477" builtinId="8" hidden="1"/>
    <cellStyle name="Hyperlink" xfId="1479" builtinId="8" hidden="1"/>
    <cellStyle name="Hyperlink" xfId="1481" builtinId="8" hidden="1"/>
    <cellStyle name="Hyperlink" xfId="1483" builtinId="8" hidden="1"/>
    <cellStyle name="Hyperlink" xfId="1485" builtinId="8" hidden="1"/>
    <cellStyle name="Hyperlink" xfId="1487" builtinId="8" hidden="1"/>
    <cellStyle name="Hyperlink" xfId="1489" builtinId="8" hidden="1"/>
    <cellStyle name="Hyperlink" xfId="1491" builtinId="8" hidden="1"/>
    <cellStyle name="Hyperlink" xfId="1493" builtinId="8" hidden="1"/>
    <cellStyle name="Hyperlink" xfId="1495" builtinId="8" hidden="1"/>
    <cellStyle name="Hyperlink" xfId="1497" builtinId="8" hidden="1"/>
    <cellStyle name="Hyperlink" xfId="1499" builtinId="8" hidden="1"/>
    <cellStyle name="Hyperlink" xfId="1501" builtinId="8" hidden="1"/>
    <cellStyle name="Hyperlink" xfId="1503" builtinId="8" hidden="1"/>
    <cellStyle name="Hyperlink" xfId="1505" builtinId="8" hidden="1"/>
    <cellStyle name="Hyperlink" xfId="1507" builtinId="8" hidden="1"/>
    <cellStyle name="Hyperlink" xfId="1509" builtinId="8" hidden="1"/>
    <cellStyle name="Hyperlink" xfId="1511" builtinId="8" hidden="1"/>
    <cellStyle name="Hyperlink" xfId="1513" builtinId="8" hidden="1"/>
    <cellStyle name="Hyperlink" xfId="1515" builtinId="8" hidden="1"/>
    <cellStyle name="Hyperlink" xfId="1517" builtinId="8" hidden="1"/>
    <cellStyle name="Hyperlink" xfId="1519" builtinId="8" hidden="1"/>
    <cellStyle name="Hyperlink" xfId="1521" builtinId="8" hidden="1"/>
    <cellStyle name="Hyperlink" xfId="1523" builtinId="8" hidden="1"/>
    <cellStyle name="Hyperlink" xfId="1525" builtinId="8" hidden="1"/>
    <cellStyle name="Hyperlink" xfId="1527" builtinId="8" hidden="1"/>
    <cellStyle name="Hyperlink" xfId="1529" builtinId="8" hidden="1"/>
    <cellStyle name="Hyperlink" xfId="1531" builtinId="8" hidden="1"/>
    <cellStyle name="Hyperlink" xfId="1533" builtinId="8" hidden="1"/>
    <cellStyle name="Hyperlink" xfId="1535" builtinId="8" hidden="1"/>
    <cellStyle name="Hyperlink" xfId="1537" builtinId="8" hidden="1"/>
    <cellStyle name="Hyperlink" xfId="1539" builtinId="8" hidden="1"/>
    <cellStyle name="Hyperlink" xfId="1541" builtinId="8" hidden="1"/>
    <cellStyle name="Hyperlink" xfId="1543" builtinId="8" hidden="1"/>
    <cellStyle name="Hyperlink" xfId="1545" builtinId="8" hidden="1"/>
    <cellStyle name="Hyperlink" xfId="1547" builtinId="8" hidden="1"/>
    <cellStyle name="Hyperlink" xfId="1549" builtinId="8" hidden="1"/>
    <cellStyle name="Hyperlink" xfId="1551" builtinId="8" hidden="1"/>
    <cellStyle name="Hyperlink" xfId="1553" builtinId="8" hidden="1"/>
    <cellStyle name="Hyperlink" xfId="1555" builtinId="8" hidden="1"/>
    <cellStyle name="Hyperlink" xfId="1557" builtinId="8" hidden="1"/>
    <cellStyle name="Hyperlink" xfId="1559" builtinId="8" hidden="1"/>
    <cellStyle name="Hyperlink" xfId="1561" builtinId="8" hidden="1"/>
    <cellStyle name="Hyperlink" xfId="1563" builtinId="8" hidden="1"/>
    <cellStyle name="Hyperlink" xfId="1565" builtinId="8" hidden="1"/>
    <cellStyle name="Hyperlink" xfId="1567" builtinId="8" hidden="1"/>
    <cellStyle name="Hyperlink" xfId="1569" builtinId="8" hidden="1"/>
    <cellStyle name="Hyperlink" xfId="1571" builtinId="8" hidden="1"/>
    <cellStyle name="Hyperlink" xfId="1573" builtinId="8" hidden="1"/>
    <cellStyle name="Hyperlink" xfId="1575" builtinId="8" hidden="1"/>
    <cellStyle name="Hyperlink" xfId="1577" builtinId="8" hidden="1"/>
    <cellStyle name="Hyperlink" xfId="1579" builtinId="8" hidden="1"/>
    <cellStyle name="Hyperlink" xfId="1581" builtinId="8" hidden="1"/>
    <cellStyle name="Hyperlink" xfId="1583" builtinId="8" hidden="1"/>
    <cellStyle name="Hyperlink" xfId="1585" builtinId="8" hidden="1"/>
    <cellStyle name="Hyperlink" xfId="1587" builtinId="8" hidden="1"/>
    <cellStyle name="Hyperlink" xfId="1589" builtinId="8" hidden="1"/>
    <cellStyle name="Hyperlink" xfId="1591" builtinId="8" hidden="1"/>
    <cellStyle name="Hyperlink" xfId="1593" builtinId="8" hidden="1"/>
    <cellStyle name="Hyperlink" xfId="1595" builtinId="8" hidden="1"/>
    <cellStyle name="Hyperlink" xfId="1597" builtinId="8" hidden="1"/>
    <cellStyle name="Hyperlink" xfId="1599" builtinId="8" hidden="1"/>
    <cellStyle name="Hyperlink" xfId="1601" builtinId="8" hidden="1"/>
    <cellStyle name="Hyperlink" xfId="1603" builtinId="8" hidden="1"/>
    <cellStyle name="Hyperlink" xfId="1605" builtinId="8" hidden="1"/>
    <cellStyle name="Hyperlink" xfId="1607" builtinId="8" hidden="1"/>
    <cellStyle name="Hyperlink" xfId="1609" builtinId="8" hidden="1"/>
    <cellStyle name="Hyperlink" xfId="1611" builtinId="8" hidden="1"/>
    <cellStyle name="Hyperlink" xfId="1613" builtinId="8" hidden="1"/>
    <cellStyle name="Hyperlink" xfId="1615" builtinId="8" hidden="1"/>
    <cellStyle name="Hyperlink" xfId="1617" builtinId="8" hidden="1"/>
    <cellStyle name="Hyperlink" xfId="1619" builtinId="8" hidden="1"/>
    <cellStyle name="Hyperlink" xfId="1621" builtinId="8" hidden="1"/>
    <cellStyle name="Hyperlink" xfId="1623" builtinId="8" hidden="1"/>
    <cellStyle name="Hyperlink" xfId="1625" builtinId="8" hidden="1"/>
    <cellStyle name="Hyperlink" xfId="1627" builtinId="8" hidden="1"/>
    <cellStyle name="Hyperlink" xfId="1629" builtinId="8" hidden="1"/>
    <cellStyle name="Hyperlink" xfId="1631" builtinId="8" hidden="1"/>
    <cellStyle name="Hyperlink" xfId="1633" builtinId="8" hidden="1"/>
    <cellStyle name="Hyperlink" xfId="1635" builtinId="8" hidden="1"/>
    <cellStyle name="Hyperlink" xfId="1637" builtinId="8" hidden="1"/>
    <cellStyle name="Hyperlink" xfId="1639" builtinId="8" hidden="1"/>
    <cellStyle name="Hyperlink" xfId="1641" builtinId="8" hidden="1"/>
    <cellStyle name="Hyperlink" xfId="1643" builtinId="8" hidden="1"/>
    <cellStyle name="Hyperlink" xfId="1645" builtinId="8" hidden="1"/>
    <cellStyle name="Hyperlink" xfId="1647" builtinId="8" hidden="1"/>
    <cellStyle name="Hyperlink" xfId="1649" builtinId="8" hidden="1"/>
    <cellStyle name="Hyperlink" xfId="1651" builtinId="8" hidden="1"/>
    <cellStyle name="Hyperlink" xfId="1653" builtinId="8" hidden="1"/>
    <cellStyle name="Hyperlink" xfId="1655" builtinId="8" hidden="1"/>
    <cellStyle name="Hyperlink" xfId="1657" builtinId="8" hidden="1"/>
    <cellStyle name="Hyperlink" xfId="1659" builtinId="8" hidden="1"/>
    <cellStyle name="Hyperlink" xfId="1661" builtinId="8" hidden="1"/>
    <cellStyle name="Hyperlink" xfId="1663" builtinId="8" hidden="1"/>
    <cellStyle name="Hyperlink" xfId="1665" builtinId="8" hidden="1"/>
    <cellStyle name="Hyperlink" xfId="1667" builtinId="8" hidden="1"/>
    <cellStyle name="Hyperlink" xfId="1669" builtinId="8" hidden="1"/>
    <cellStyle name="Hyperlink" xfId="1671" builtinId="8" hidden="1"/>
    <cellStyle name="Hyperlink" xfId="1673" builtinId="8" hidden="1"/>
    <cellStyle name="Hyperlink" xfId="1675" builtinId="8" hidden="1"/>
    <cellStyle name="Hyperlink" xfId="1677" builtinId="8" hidden="1"/>
    <cellStyle name="Hyperlink" xfId="1679" builtinId="8" hidden="1"/>
    <cellStyle name="Hyperlink" xfId="1681" builtinId="8" hidden="1"/>
    <cellStyle name="Hyperlink" xfId="1683" builtinId="8" hidden="1"/>
    <cellStyle name="Hyperlink" xfId="1685" builtinId="8" hidden="1"/>
    <cellStyle name="Hyperlink" xfId="1687" builtinId="8" hidden="1"/>
    <cellStyle name="Hyperlink" xfId="1689" builtinId="8" hidden="1"/>
    <cellStyle name="Hyperlink" xfId="1691" builtinId="8" hidden="1"/>
    <cellStyle name="Hyperlink" xfId="1693" builtinId="8" hidden="1"/>
    <cellStyle name="Hyperlink" xfId="1695" builtinId="8" hidden="1"/>
    <cellStyle name="Hyperlink" xfId="1697" builtinId="8" hidden="1"/>
    <cellStyle name="Hyperlink" xfId="1699" builtinId="8" hidden="1"/>
    <cellStyle name="Hyperlink" xfId="1701" builtinId="8" hidden="1"/>
    <cellStyle name="Hyperlink" xfId="1703" builtinId="8" hidden="1"/>
    <cellStyle name="Hyperlink" xfId="1705" builtinId="8" hidden="1"/>
    <cellStyle name="Hyperlink" xfId="1707" builtinId="8" hidden="1"/>
    <cellStyle name="Hyperlink" xfId="1709" builtinId="8" hidden="1"/>
    <cellStyle name="Hyperlink" xfId="1711" builtinId="8" hidden="1"/>
    <cellStyle name="Hyperlink" xfId="1713" builtinId="8" hidden="1"/>
    <cellStyle name="Hyperlink" xfId="1715" builtinId="8" hidden="1"/>
    <cellStyle name="Hyperlink" xfId="1717" builtinId="8" hidden="1"/>
    <cellStyle name="Hyperlink" xfId="1719" builtinId="8" hidden="1"/>
    <cellStyle name="Hyperlink" xfId="1721" builtinId="8" hidden="1"/>
    <cellStyle name="Hyperlink" xfId="1723" builtinId="8" hidden="1"/>
    <cellStyle name="Hyperlink" xfId="1725" builtinId="8" hidden="1"/>
    <cellStyle name="Hyperlink" xfId="1727" builtinId="8" hidden="1"/>
    <cellStyle name="Hyperlink" xfId="1729" builtinId="8" hidden="1"/>
    <cellStyle name="Hyperlink" xfId="1731" builtinId="8" hidden="1"/>
    <cellStyle name="Hyperlink" xfId="1733" builtinId="8" hidden="1"/>
    <cellStyle name="Hyperlink" xfId="1735" builtinId="8" hidden="1"/>
    <cellStyle name="Hyperlink" xfId="1737" builtinId="8" hidden="1"/>
    <cellStyle name="Hyperlink" xfId="1739" builtinId="8" hidden="1"/>
    <cellStyle name="Hyperlink" xfId="1741" builtinId="8" hidden="1"/>
    <cellStyle name="Hyperlink" xfId="1743" builtinId="8" hidden="1"/>
    <cellStyle name="Hyperlink" xfId="1745" builtinId="8" hidden="1"/>
    <cellStyle name="Hyperlink" xfId="1747" builtinId="8" hidden="1"/>
    <cellStyle name="Hyperlink" xfId="1749" builtinId="8" hidden="1"/>
    <cellStyle name="Hyperlink" xfId="1751" builtinId="8" hidden="1"/>
    <cellStyle name="Hyperlink" xfId="1753" builtinId="8" hidden="1"/>
    <cellStyle name="Hyperlink" xfId="1755" builtinId="8" hidden="1"/>
    <cellStyle name="Hyperlink" xfId="1757" builtinId="8" hidden="1"/>
    <cellStyle name="Hyperlink" xfId="1759" builtinId="8" hidden="1"/>
    <cellStyle name="Hyperlink" xfId="1761" builtinId="8" hidden="1"/>
    <cellStyle name="Hyperlink" xfId="1763" builtinId="8" hidden="1"/>
    <cellStyle name="Hyperlink" xfId="1765" builtinId="8" hidden="1"/>
    <cellStyle name="Hyperlink" xfId="1767" builtinId="8" hidden="1"/>
    <cellStyle name="Hyperlink" xfId="1769" builtinId="8" hidden="1"/>
    <cellStyle name="Hyperlink" xfId="1771" builtinId="8" hidden="1"/>
    <cellStyle name="Hyperlink" xfId="1773" builtinId="8" hidden="1"/>
    <cellStyle name="Hyperlink" xfId="1775" builtinId="8" hidden="1"/>
    <cellStyle name="Hyperlink" xfId="1777" builtinId="8" hidden="1"/>
    <cellStyle name="Hyperlink" xfId="1779" builtinId="8" hidden="1"/>
    <cellStyle name="Hyperlink" xfId="1781" builtinId="8" hidden="1"/>
    <cellStyle name="Hyperlink" xfId="1783" builtinId="8" hidden="1"/>
    <cellStyle name="Hyperlink" xfId="1785" builtinId="8" hidden="1"/>
    <cellStyle name="Hyperlink" xfId="1787" builtinId="8" hidden="1"/>
    <cellStyle name="Hyperlink" xfId="1789" builtinId="8" hidden="1"/>
    <cellStyle name="Hyperlink" xfId="1791" builtinId="8" hidden="1"/>
    <cellStyle name="Hyperlink" xfId="1793" builtinId="8" hidden="1"/>
    <cellStyle name="Hyperlink" xfId="1795" builtinId="8" hidden="1"/>
    <cellStyle name="Hyperlink" xfId="1797" builtinId="8" hidden="1"/>
    <cellStyle name="Hyperlink" xfId="1799" builtinId="8" hidden="1"/>
    <cellStyle name="Hyperlink" xfId="1801" builtinId="8" hidden="1"/>
    <cellStyle name="Hyperlink" xfId="1803" builtinId="8" hidden="1"/>
    <cellStyle name="Hyperlink" xfId="1805" builtinId="8" hidden="1"/>
    <cellStyle name="Hyperlink" xfId="1807" builtinId="8" hidden="1"/>
    <cellStyle name="Hyperlink" xfId="1809" builtinId="8" hidden="1"/>
    <cellStyle name="Hyperlink" xfId="1811" builtinId="8" hidden="1"/>
    <cellStyle name="Hyperlink" xfId="1813" builtinId="8" hidden="1"/>
    <cellStyle name="Hyperlink" xfId="1815" builtinId="8" hidden="1"/>
    <cellStyle name="Hyperlink" xfId="1817" builtinId="8" hidden="1"/>
    <cellStyle name="Hyperlink" xfId="1819" builtinId="8" hidden="1"/>
    <cellStyle name="Hyperlink" xfId="1821" builtinId="8" hidden="1"/>
    <cellStyle name="Hyperlink" xfId="1823" builtinId="8" hidden="1"/>
    <cellStyle name="Hyperlink" xfId="1825" builtinId="8" hidden="1"/>
    <cellStyle name="Hyperlink" xfId="1827" builtinId="8" hidden="1"/>
    <cellStyle name="Hyperlink" xfId="1829" builtinId="8" hidden="1"/>
    <cellStyle name="Hyperlink" xfId="1831" builtinId="8" hidden="1"/>
    <cellStyle name="Hyperlink" xfId="1833" builtinId="8" hidden="1"/>
    <cellStyle name="Hyperlink" xfId="1835" builtinId="8" hidden="1"/>
    <cellStyle name="Hyperlink" xfId="1837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3"/>
  <sheetViews>
    <sheetView tabSelected="1" topLeftCell="A16" workbookViewId="0">
      <selection activeCell="C30" sqref="C30"/>
    </sheetView>
  </sheetViews>
  <sheetFormatPr defaultColWidth="10.6640625" defaultRowHeight="14.4" x14ac:dyDescent="0.3"/>
  <cols>
    <col min="1" max="1" width="25.6640625" style="1" customWidth="1"/>
    <col min="2" max="2" width="30.33203125" style="25" bestFit="1" customWidth="1"/>
    <col min="3" max="3" width="29" style="1" customWidth="1"/>
    <col min="4" max="4" width="33.109375" style="2" customWidth="1"/>
    <col min="5" max="5" width="61.6640625" style="1" customWidth="1"/>
    <col min="6" max="16384" width="10.6640625" style="1"/>
  </cols>
  <sheetData>
    <row r="1" spans="1:5" x14ac:dyDescent="0.3">
      <c r="A1" s="19"/>
      <c r="B1" s="27"/>
      <c r="C1" s="19"/>
      <c r="D1" s="20"/>
      <c r="E1" s="20" t="s">
        <v>5</v>
      </c>
    </row>
    <row r="2" spans="1:5" s="12" customFormat="1" x14ac:dyDescent="0.3">
      <c r="A2" s="11" t="s">
        <v>433</v>
      </c>
      <c r="B2" s="26"/>
      <c r="C2" s="13"/>
      <c r="D2" s="13"/>
      <c r="E2" s="13"/>
    </row>
    <row r="3" spans="1:5" x14ac:dyDescent="0.3">
      <c r="A3" s="1" t="s">
        <v>434</v>
      </c>
      <c r="B3" s="25" t="s">
        <v>716</v>
      </c>
      <c r="E3" s="1" t="s">
        <v>435</v>
      </c>
    </row>
    <row r="4" spans="1:5" ht="28.8" x14ac:dyDescent="0.3">
      <c r="A4" s="1" t="s">
        <v>454</v>
      </c>
      <c r="B4" s="24" t="s">
        <v>724</v>
      </c>
      <c r="E4" s="2" t="s">
        <v>455</v>
      </c>
    </row>
    <row r="5" spans="1:5" ht="72" x14ac:dyDescent="0.3">
      <c r="A5" s="1" t="s">
        <v>465</v>
      </c>
      <c r="B5" s="25" t="s">
        <v>754</v>
      </c>
      <c r="E5" s="2" t="s">
        <v>609</v>
      </c>
    </row>
    <row r="6" spans="1:5" ht="46.2" customHeight="1" x14ac:dyDescent="0.3">
      <c r="A6" s="1" t="s">
        <v>466</v>
      </c>
      <c r="B6" s="24" t="s">
        <v>751</v>
      </c>
      <c r="E6" s="2" t="s">
        <v>468</v>
      </c>
    </row>
    <row r="7" spans="1:5" ht="28.8" x14ac:dyDescent="0.3">
      <c r="A7" s="1" t="s">
        <v>440</v>
      </c>
      <c r="B7" s="24" t="s">
        <v>599</v>
      </c>
      <c r="C7" s="31" t="str">
        <f>VLOOKUP($B7,instance_defs,2,FALSE)&amp;VLOOKUP($B7,instance_defs,4,FALSE)</f>
        <v>16 Cores - Worker Only - Recommended for Worker</v>
      </c>
      <c r="D7" s="31" t="str">
        <f>VLOOKUP($B7,instance_defs,3,FALSE)</f>
        <v>$1.68/hour</v>
      </c>
      <c r="E7" s="1" t="s">
        <v>603</v>
      </c>
    </row>
    <row r="8" spans="1:5" ht="28.8" x14ac:dyDescent="0.3">
      <c r="A8" s="1" t="s">
        <v>441</v>
      </c>
      <c r="B8" s="24" t="s">
        <v>599</v>
      </c>
      <c r="C8" s="31" t="str">
        <f>VLOOKUP($B8,instance_defs,2,FALSE)&amp;VLOOKUP($B8,instance_defs,4,FALSE)</f>
        <v>16 Cores - Worker Only - Recommended for Worker</v>
      </c>
      <c r="D8" s="31" t="str">
        <f>VLOOKUP($B8,instance_defs,3,FALSE)</f>
        <v>$1.68/hour</v>
      </c>
      <c r="E8" s="2" t="s">
        <v>442</v>
      </c>
    </row>
    <row r="9" spans="1:5" x14ac:dyDescent="0.3">
      <c r="A9" s="1" t="s">
        <v>456</v>
      </c>
      <c r="B9" s="24">
        <v>0</v>
      </c>
      <c r="C9" s="3"/>
      <c r="D9" s="31"/>
      <c r="E9" s="2" t="s">
        <v>602</v>
      </c>
    </row>
    <row r="11" spans="1:5" s="12" customFormat="1" x14ac:dyDescent="0.3">
      <c r="A11" s="11" t="s">
        <v>27</v>
      </c>
      <c r="B11" s="26"/>
      <c r="C11" s="11"/>
      <c r="D11" s="13"/>
      <c r="E11" s="13"/>
    </row>
    <row r="12" spans="1:5" x14ac:dyDescent="0.3">
      <c r="A12" s="1" t="s">
        <v>38</v>
      </c>
      <c r="B12" s="24" t="s">
        <v>715</v>
      </c>
      <c r="E12" s="1" t="s">
        <v>467</v>
      </c>
    </row>
    <row r="13" spans="1:5" x14ac:dyDescent="0.3">
      <c r="A13" s="1" t="s">
        <v>24</v>
      </c>
      <c r="B13" s="24" t="s">
        <v>720</v>
      </c>
      <c r="E13" s="1" t="s">
        <v>638</v>
      </c>
    </row>
    <row r="14" spans="1:5" x14ac:dyDescent="0.3">
      <c r="A14" s="1" t="s">
        <v>25</v>
      </c>
      <c r="B14" s="24" t="s">
        <v>689</v>
      </c>
      <c r="E14" s="30" t="s">
        <v>638</v>
      </c>
    </row>
    <row r="15" spans="1:5" x14ac:dyDescent="0.3">
      <c r="A15" s="1" t="s">
        <v>460</v>
      </c>
      <c r="B15" s="25" t="s">
        <v>461</v>
      </c>
      <c r="E15" s="1" t="s">
        <v>435</v>
      </c>
    </row>
    <row r="16" spans="1:5" x14ac:dyDescent="0.3">
      <c r="A16" s="1" t="s">
        <v>462</v>
      </c>
      <c r="B16" s="24" t="s">
        <v>540</v>
      </c>
      <c r="E16" s="1" t="s">
        <v>435</v>
      </c>
    </row>
    <row r="18" spans="1:5" s="2" customFormat="1" ht="57.6" x14ac:dyDescent="0.3">
      <c r="A18" s="11" t="s">
        <v>26</v>
      </c>
      <c r="B18" s="26" t="s">
        <v>604</v>
      </c>
      <c r="C18" s="11"/>
      <c r="D18" s="11"/>
      <c r="E18" s="13" t="s">
        <v>453</v>
      </c>
    </row>
    <row r="19" spans="1:5" x14ac:dyDescent="0.3">
      <c r="A19" s="1" t="s">
        <v>449</v>
      </c>
      <c r="B19" s="24" t="s">
        <v>545</v>
      </c>
    </row>
    <row r="20" spans="1:5" s="30" customFormat="1" x14ac:dyDescent="0.3">
      <c r="B20" s="25"/>
      <c r="D20" s="2"/>
    </row>
    <row r="21" spans="1:5" s="2" customFormat="1" ht="57.6" x14ac:dyDescent="0.3">
      <c r="A21" s="11" t="s">
        <v>448</v>
      </c>
      <c r="B21" s="26" t="s">
        <v>607</v>
      </c>
      <c r="C21" s="11" t="s">
        <v>605</v>
      </c>
      <c r="D21" s="11" t="s">
        <v>606</v>
      </c>
      <c r="E21" s="13" t="s">
        <v>453</v>
      </c>
    </row>
    <row r="22" spans="1:5" s="30" customFormat="1" x14ac:dyDescent="0.3">
      <c r="A22" s="29" t="s">
        <v>4</v>
      </c>
      <c r="B22" s="29">
        <v>30</v>
      </c>
      <c r="C22" s="29" t="s">
        <v>575</v>
      </c>
      <c r="D22" s="32"/>
    </row>
    <row r="23" spans="1:5" s="30" customFormat="1" x14ac:dyDescent="0.3">
      <c r="A23" s="30" t="s">
        <v>560</v>
      </c>
      <c r="B23" s="29">
        <v>3</v>
      </c>
      <c r="C23" s="29" t="s">
        <v>574</v>
      </c>
      <c r="D23" s="32"/>
    </row>
    <row r="24" spans="1:5" s="30" customFormat="1" x14ac:dyDescent="0.3">
      <c r="A24" s="30" t="s">
        <v>770</v>
      </c>
      <c r="B24" s="29">
        <v>2</v>
      </c>
      <c r="C24" s="29" t="s">
        <v>771</v>
      </c>
      <c r="D24" s="32"/>
    </row>
    <row r="25" spans="1:5" s="30" customFormat="1" x14ac:dyDescent="0.3">
      <c r="A25" s="30" t="s">
        <v>561</v>
      </c>
      <c r="B25" s="29">
        <v>0.85</v>
      </c>
      <c r="C25" s="29" t="s">
        <v>580</v>
      </c>
      <c r="D25" s="32"/>
    </row>
    <row r="26" spans="1:5" s="30" customFormat="1" x14ac:dyDescent="0.3">
      <c r="A26" s="30" t="s">
        <v>562</v>
      </c>
      <c r="B26" s="29">
        <v>5</v>
      </c>
      <c r="C26" s="29" t="s">
        <v>582</v>
      </c>
      <c r="D26" s="32"/>
    </row>
    <row r="27" spans="1:5" s="30" customFormat="1" x14ac:dyDescent="0.3">
      <c r="A27" s="30" t="s">
        <v>563</v>
      </c>
      <c r="B27" s="29">
        <v>5</v>
      </c>
      <c r="C27" s="29" t="s">
        <v>583</v>
      </c>
      <c r="D27" s="32"/>
    </row>
    <row r="28" spans="1:5" s="30" customFormat="1" x14ac:dyDescent="0.3">
      <c r="A28" s="30" t="s">
        <v>564</v>
      </c>
      <c r="B28" s="29">
        <v>0.8</v>
      </c>
      <c r="C28" s="29" t="s">
        <v>581</v>
      </c>
      <c r="D28" s="32"/>
    </row>
    <row r="29" spans="1:5" s="30" customFormat="1" x14ac:dyDescent="0.3">
      <c r="A29" s="30" t="s">
        <v>535</v>
      </c>
      <c r="B29" s="30" t="s">
        <v>536</v>
      </c>
      <c r="C29" s="29" t="s">
        <v>774</v>
      </c>
      <c r="D29" s="32"/>
    </row>
    <row r="30" spans="1:5" s="30" customFormat="1" x14ac:dyDescent="0.3">
      <c r="A30" s="30" t="s">
        <v>537</v>
      </c>
      <c r="B30" s="30">
        <v>2</v>
      </c>
      <c r="C30" s="29" t="s">
        <v>775</v>
      </c>
      <c r="D30" s="32"/>
    </row>
    <row r="31" spans="1:5" s="30" customFormat="1" x14ac:dyDescent="0.3">
      <c r="A31" s="30" t="s">
        <v>690</v>
      </c>
      <c r="B31" s="29">
        <v>0</v>
      </c>
      <c r="C31" s="29" t="s">
        <v>773</v>
      </c>
      <c r="D31" s="32"/>
    </row>
    <row r="32" spans="1:5" s="30" customFormat="1" x14ac:dyDescent="0.3">
      <c r="A32" s="30" t="s">
        <v>768</v>
      </c>
      <c r="B32" s="28">
        <v>1E+18</v>
      </c>
      <c r="C32" s="29" t="s">
        <v>772</v>
      </c>
      <c r="D32" s="32"/>
    </row>
    <row r="33" spans="1:5" s="30" customFormat="1" x14ac:dyDescent="0.3">
      <c r="A33" s="30" t="s">
        <v>769</v>
      </c>
      <c r="B33" s="29">
        <v>0</v>
      </c>
      <c r="C33" s="29" t="s">
        <v>773</v>
      </c>
      <c r="D33" s="32"/>
    </row>
    <row r="34" spans="1:5" s="30" customFormat="1" x14ac:dyDescent="0.3">
      <c r="D34" s="2"/>
    </row>
    <row r="35" spans="1:5" s="2" customFormat="1" ht="43.2" x14ac:dyDescent="0.3">
      <c r="A35" s="11" t="s">
        <v>32</v>
      </c>
      <c r="B35" s="26" t="s">
        <v>637</v>
      </c>
      <c r="C35" s="11" t="s">
        <v>30</v>
      </c>
      <c r="D35" s="11"/>
      <c r="E35" s="13"/>
    </row>
    <row r="36" spans="1:5" x14ac:dyDescent="0.3">
      <c r="A36" s="1" t="s">
        <v>28</v>
      </c>
      <c r="B36" s="24" t="s">
        <v>721</v>
      </c>
    </row>
    <row r="38" spans="1:5" s="2" customFormat="1" ht="28.8" x14ac:dyDescent="0.3">
      <c r="A38" s="11" t="s">
        <v>29</v>
      </c>
      <c r="B38" s="26" t="s">
        <v>451</v>
      </c>
      <c r="C38" s="11" t="s">
        <v>37</v>
      </c>
      <c r="D38" s="11" t="s">
        <v>637</v>
      </c>
      <c r="E38" s="13" t="s">
        <v>447</v>
      </c>
    </row>
    <row r="39" spans="1:5" s="30" customFormat="1" x14ac:dyDescent="0.3">
      <c r="A39" s="30" t="s">
        <v>31</v>
      </c>
      <c r="C39" s="30" t="s">
        <v>629</v>
      </c>
      <c r="D39" s="30" t="s">
        <v>722</v>
      </c>
      <c r="E39" s="2"/>
    </row>
    <row r="41" spans="1:5" s="2" customFormat="1" ht="57.6" x14ac:dyDescent="0.3">
      <c r="A41" s="11" t="s">
        <v>34</v>
      </c>
      <c r="B41" s="26" t="s">
        <v>33</v>
      </c>
      <c r="C41" s="11" t="s">
        <v>639</v>
      </c>
      <c r="D41" s="11"/>
      <c r="E41" s="13" t="s">
        <v>608</v>
      </c>
    </row>
    <row r="42" spans="1:5" x14ac:dyDescent="0.3">
      <c r="A42" s="30" t="s">
        <v>632</v>
      </c>
      <c r="B42" s="25" t="s">
        <v>631</v>
      </c>
      <c r="C42" s="30" t="s">
        <v>723</v>
      </c>
    </row>
    <row r="43" spans="1:5" s="30" customFormat="1" x14ac:dyDescent="0.3">
      <c r="B43" s="25"/>
      <c r="D43" s="2"/>
    </row>
  </sheetData>
  <dataValidations count="2">
    <dataValidation type="list" allowBlank="1" showInputMessage="1" showErrorMessage="1" sqref="B15">
      <formula1>simulate_data_point</formula1>
    </dataValidation>
    <dataValidation type="list" showInputMessage="1" showErrorMessage="1" sqref="B7:B8">
      <formula1>instance_types</formula1>
    </dataValidation>
  </dataValidations>
  <pageMargins left="0.75" right="0.75" top="1" bottom="1" header="0.5" footer="0.5"/>
  <pageSetup orientation="portrait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200"/>
  <sheetViews>
    <sheetView zoomScale="70" zoomScaleNormal="70" zoomScalePageLayoutView="70" workbookViewId="0">
      <pane ySplit="3" topLeftCell="A82" activePane="bottomLeft" state="frozen"/>
      <selection pane="bottomLeft" activeCell="D24" sqref="D24"/>
    </sheetView>
  </sheetViews>
  <sheetFormatPr defaultColWidth="11.44140625" defaultRowHeight="14.4" x14ac:dyDescent="0.3"/>
  <cols>
    <col min="1" max="1" width="9.109375" style="30" customWidth="1"/>
    <col min="2" max="2" width="47" style="30" bestFit="1" customWidth="1"/>
    <col min="3" max="3" width="47" style="30" customWidth="1"/>
    <col min="4" max="4" width="39.109375" style="30" customWidth="1"/>
    <col min="5" max="6" width="24.109375" style="30" customWidth="1"/>
    <col min="7" max="7" width="9.6640625" style="30" customWidth="1"/>
    <col min="8" max="8" width="9.33203125" style="30" bestFit="1" customWidth="1"/>
    <col min="9" max="9" width="15.44140625" style="4" customWidth="1"/>
    <col min="10" max="10" width="8.6640625" style="4" customWidth="1"/>
    <col min="11" max="11" width="7.109375" style="30" customWidth="1"/>
    <col min="12" max="12" width="8.109375" style="30" customWidth="1"/>
    <col min="13" max="13" width="6.6640625" style="30" customWidth="1"/>
    <col min="14" max="15" width="7.6640625" style="30" customWidth="1"/>
    <col min="16" max="16" width="11.44140625" style="30"/>
    <col min="17" max="17" width="11.44140625" style="30" customWidth="1"/>
    <col min="18" max="18" width="23" style="30" customWidth="1"/>
    <col min="19" max="19" width="27.6640625" style="30" customWidth="1"/>
    <col min="20" max="20" width="46.109375" style="30" customWidth="1"/>
    <col min="21" max="23" width="11.44140625" style="30"/>
    <col min="24" max="24" width="13.33203125" style="30" bestFit="1" customWidth="1"/>
    <col min="25" max="16384" width="11.44140625" style="30"/>
  </cols>
  <sheetData>
    <row r="1" spans="1:26" ht="18" x14ac:dyDescent="0.35">
      <c r="A1" s="5"/>
      <c r="B1" s="5"/>
      <c r="C1" s="5"/>
      <c r="D1" s="7" t="s">
        <v>39</v>
      </c>
      <c r="E1" s="5"/>
      <c r="F1" s="57"/>
      <c r="G1" s="5"/>
      <c r="H1" s="5"/>
      <c r="I1" s="6"/>
      <c r="J1" s="6"/>
      <c r="K1" s="21" t="s">
        <v>469</v>
      </c>
      <c r="L1" s="22"/>
      <c r="M1" s="22"/>
      <c r="N1" s="22"/>
      <c r="O1" s="22"/>
      <c r="P1" s="33" t="s">
        <v>470</v>
      </c>
      <c r="Q1" s="23"/>
      <c r="R1" s="5"/>
      <c r="S1" s="5"/>
      <c r="T1" s="5"/>
      <c r="U1" s="63" t="s">
        <v>59</v>
      </c>
      <c r="V1" s="63"/>
      <c r="W1" s="63"/>
      <c r="X1" s="63"/>
      <c r="Y1" s="63"/>
      <c r="Z1" s="63"/>
    </row>
    <row r="2" spans="1:26" s="8" customFormat="1" ht="15.6" x14ac:dyDescent="0.3">
      <c r="A2" s="8" t="s">
        <v>3</v>
      </c>
      <c r="B2" s="8" t="s">
        <v>36</v>
      </c>
      <c r="C2" s="8" t="s">
        <v>542</v>
      </c>
      <c r="D2" s="8" t="s">
        <v>541</v>
      </c>
      <c r="F2" s="58"/>
      <c r="I2" s="9"/>
      <c r="J2" s="9"/>
    </row>
    <row r="3" spans="1:26" s="14" customFormat="1" ht="62.4" x14ac:dyDescent="0.3">
      <c r="A3" s="14" t="s">
        <v>1</v>
      </c>
      <c r="B3" s="10" t="s">
        <v>0</v>
      </c>
      <c r="C3" s="10" t="s">
        <v>24</v>
      </c>
      <c r="D3" s="10" t="s">
        <v>40</v>
      </c>
      <c r="E3" s="10" t="s">
        <v>35</v>
      </c>
      <c r="F3" s="59" t="s">
        <v>717</v>
      </c>
      <c r="G3" s="15" t="s">
        <v>11</v>
      </c>
      <c r="H3" s="10" t="s">
        <v>7</v>
      </c>
      <c r="I3" s="10" t="s">
        <v>83</v>
      </c>
      <c r="J3" s="10" t="s">
        <v>12</v>
      </c>
      <c r="K3" s="16" t="s">
        <v>13</v>
      </c>
      <c r="L3" s="16" t="s">
        <v>14</v>
      </c>
      <c r="M3" s="16" t="s">
        <v>10</v>
      </c>
      <c r="N3" s="16" t="s">
        <v>9</v>
      </c>
      <c r="O3" s="16" t="s">
        <v>611</v>
      </c>
      <c r="P3" s="16" t="s">
        <v>471</v>
      </c>
      <c r="Q3" s="16" t="s">
        <v>472</v>
      </c>
      <c r="R3" s="10" t="s">
        <v>8</v>
      </c>
      <c r="S3" s="10" t="s">
        <v>6</v>
      </c>
      <c r="T3" s="10" t="s">
        <v>5</v>
      </c>
      <c r="U3" s="10" t="s">
        <v>20</v>
      </c>
      <c r="V3" s="14" t="s">
        <v>16</v>
      </c>
      <c r="W3" s="14" t="s">
        <v>17</v>
      </c>
      <c r="X3" s="14" t="s">
        <v>18</v>
      </c>
      <c r="Y3" s="14" t="s">
        <v>19</v>
      </c>
    </row>
    <row r="4" spans="1:26" s="34" customFormat="1" x14ac:dyDescent="0.3">
      <c r="A4" s="34" t="b">
        <v>1</v>
      </c>
      <c r="B4" s="34" t="s">
        <v>747</v>
      </c>
      <c r="C4" s="34" t="s">
        <v>725</v>
      </c>
      <c r="D4" s="34" t="s">
        <v>725</v>
      </c>
      <c r="E4" s="34" t="s">
        <v>66</v>
      </c>
      <c r="H4" s="35"/>
      <c r="I4" s="35"/>
    </row>
    <row r="5" spans="1:26" x14ac:dyDescent="0.3">
      <c r="B5" s="30" t="s">
        <v>21</v>
      </c>
      <c r="D5" s="30" t="s">
        <v>726</v>
      </c>
      <c r="E5" s="30" t="s">
        <v>727</v>
      </c>
      <c r="F5" s="60"/>
      <c r="G5" s="30" t="s">
        <v>671</v>
      </c>
      <c r="I5" s="30" t="s">
        <v>728</v>
      </c>
      <c r="J5" s="30"/>
    </row>
    <row r="6" spans="1:26" x14ac:dyDescent="0.3">
      <c r="B6" s="30" t="s">
        <v>21</v>
      </c>
      <c r="D6" s="30" t="s">
        <v>729</v>
      </c>
      <c r="E6" s="30" t="s">
        <v>164</v>
      </c>
      <c r="F6" s="60"/>
      <c r="G6" s="30" t="s">
        <v>671</v>
      </c>
      <c r="I6" s="30" t="s">
        <v>730</v>
      </c>
      <c r="J6" s="30"/>
    </row>
    <row r="7" spans="1:26" x14ac:dyDescent="0.3">
      <c r="B7" s="30" t="s">
        <v>21</v>
      </c>
      <c r="D7" s="30" t="s">
        <v>731</v>
      </c>
      <c r="E7" s="30" t="s">
        <v>732</v>
      </c>
      <c r="F7" s="60"/>
      <c r="G7" s="30" t="s">
        <v>671</v>
      </c>
      <c r="I7" s="30" t="s">
        <v>733</v>
      </c>
      <c r="J7" s="30"/>
    </row>
    <row r="8" spans="1:26" x14ac:dyDescent="0.3">
      <c r="B8" s="30" t="s">
        <v>21</v>
      </c>
      <c r="D8" s="30" t="s">
        <v>734</v>
      </c>
      <c r="E8" s="30" t="s">
        <v>735</v>
      </c>
      <c r="F8" s="60"/>
      <c r="G8" s="30" t="s">
        <v>671</v>
      </c>
      <c r="I8" s="30" t="s">
        <v>634</v>
      </c>
      <c r="J8" s="30"/>
    </row>
    <row r="9" spans="1:26" x14ac:dyDescent="0.3">
      <c r="B9" s="30" t="s">
        <v>21</v>
      </c>
      <c r="D9" s="30" t="s">
        <v>736</v>
      </c>
      <c r="E9" s="30" t="s">
        <v>737</v>
      </c>
      <c r="F9" s="60"/>
      <c r="G9" s="30" t="s">
        <v>671</v>
      </c>
      <c r="I9" s="30" t="s">
        <v>738</v>
      </c>
      <c r="J9" s="30"/>
    </row>
    <row r="10" spans="1:26" x14ac:dyDescent="0.3">
      <c r="B10" s="30" t="s">
        <v>21</v>
      </c>
      <c r="D10" s="30" t="s">
        <v>672</v>
      </c>
      <c r="E10" s="30" t="s">
        <v>673</v>
      </c>
      <c r="F10" s="60"/>
      <c r="G10" s="30" t="s">
        <v>671</v>
      </c>
      <c r="I10" s="45" t="s">
        <v>699</v>
      </c>
      <c r="J10" s="30"/>
    </row>
    <row r="11" spans="1:26" x14ac:dyDescent="0.3">
      <c r="B11" s="30" t="s">
        <v>21</v>
      </c>
      <c r="D11" s="30" t="s">
        <v>674</v>
      </c>
      <c r="E11" s="30" t="s">
        <v>675</v>
      </c>
      <c r="F11" s="60"/>
      <c r="G11" s="30" t="s">
        <v>671</v>
      </c>
      <c r="I11" s="45" t="s">
        <v>700</v>
      </c>
      <c r="J11" s="30"/>
    </row>
    <row r="12" spans="1:26" x14ac:dyDescent="0.3">
      <c r="B12" s="30" t="s">
        <v>21</v>
      </c>
      <c r="D12" s="30" t="s">
        <v>739</v>
      </c>
      <c r="E12" s="30" t="s">
        <v>740</v>
      </c>
      <c r="F12" s="60"/>
      <c r="G12" s="30" t="s">
        <v>61</v>
      </c>
      <c r="I12" s="45" t="s">
        <v>741</v>
      </c>
      <c r="J12" s="30"/>
    </row>
    <row r="13" spans="1:26" x14ac:dyDescent="0.3">
      <c r="B13" s="30" t="s">
        <v>21</v>
      </c>
      <c r="D13" s="30" t="s">
        <v>749</v>
      </c>
      <c r="E13" s="30" t="s">
        <v>750</v>
      </c>
      <c r="F13" s="60"/>
      <c r="G13" s="30" t="s">
        <v>61</v>
      </c>
      <c r="I13" s="45" t="s">
        <v>741</v>
      </c>
      <c r="J13" s="30"/>
    </row>
    <row r="14" spans="1:26" s="34" customFormat="1" x14ac:dyDescent="0.3">
      <c r="A14" s="34" t="b">
        <v>1</v>
      </c>
      <c r="B14" s="34" t="s">
        <v>748</v>
      </c>
      <c r="C14" s="34" t="s">
        <v>725</v>
      </c>
      <c r="D14" s="34" t="s">
        <v>725</v>
      </c>
      <c r="E14" s="34" t="s">
        <v>66</v>
      </c>
      <c r="H14" s="35"/>
      <c r="I14" s="35"/>
    </row>
    <row r="15" spans="1:26" x14ac:dyDescent="0.3">
      <c r="B15" s="30" t="s">
        <v>21</v>
      </c>
      <c r="D15" s="30" t="s">
        <v>726</v>
      </c>
      <c r="E15" s="30" t="s">
        <v>727</v>
      </c>
      <c r="F15" s="60"/>
      <c r="G15" s="30" t="s">
        <v>671</v>
      </c>
      <c r="I15" s="30" t="s">
        <v>742</v>
      </c>
      <c r="J15" s="30"/>
    </row>
    <row r="16" spans="1:26" x14ac:dyDescent="0.3">
      <c r="B16" s="30" t="s">
        <v>21</v>
      </c>
      <c r="D16" s="30" t="s">
        <v>729</v>
      </c>
      <c r="E16" s="30" t="s">
        <v>164</v>
      </c>
      <c r="F16" s="60"/>
      <c r="G16" s="30" t="s">
        <v>671</v>
      </c>
      <c r="I16" s="30" t="s">
        <v>743</v>
      </c>
      <c r="J16" s="30"/>
    </row>
    <row r="17" spans="1:18" x14ac:dyDescent="0.3">
      <c r="B17" s="30" t="s">
        <v>21</v>
      </c>
      <c r="D17" s="30" t="s">
        <v>731</v>
      </c>
      <c r="E17" s="30" t="s">
        <v>732</v>
      </c>
      <c r="F17" s="60"/>
      <c r="G17" s="30" t="s">
        <v>671</v>
      </c>
      <c r="I17" s="30" t="s">
        <v>744</v>
      </c>
      <c r="J17" s="30"/>
    </row>
    <row r="18" spans="1:18" x14ac:dyDescent="0.3">
      <c r="B18" s="30" t="s">
        <v>21</v>
      </c>
      <c r="D18" s="30" t="s">
        <v>734</v>
      </c>
      <c r="E18" s="30" t="s">
        <v>735</v>
      </c>
      <c r="F18" s="60"/>
      <c r="G18" s="30" t="s">
        <v>671</v>
      </c>
      <c r="I18" s="30" t="s">
        <v>636</v>
      </c>
      <c r="J18" s="30"/>
    </row>
    <row r="19" spans="1:18" x14ac:dyDescent="0.3">
      <c r="B19" s="30" t="s">
        <v>21</v>
      </c>
      <c r="D19" s="30" t="s">
        <v>736</v>
      </c>
      <c r="E19" s="30" t="s">
        <v>737</v>
      </c>
      <c r="F19" s="60"/>
      <c r="G19" s="30" t="s">
        <v>671</v>
      </c>
      <c r="I19" s="30" t="s">
        <v>745</v>
      </c>
      <c r="J19" s="30"/>
    </row>
    <row r="20" spans="1:18" x14ac:dyDescent="0.3">
      <c r="B20" s="30" t="s">
        <v>21</v>
      </c>
      <c r="D20" s="30" t="s">
        <v>672</v>
      </c>
      <c r="E20" s="30" t="s">
        <v>673</v>
      </c>
      <c r="F20" s="60"/>
      <c r="G20" s="30" t="s">
        <v>671</v>
      </c>
      <c r="I20" s="45" t="s">
        <v>699</v>
      </c>
      <c r="J20" s="30"/>
    </row>
    <row r="21" spans="1:18" x14ac:dyDescent="0.3">
      <c r="B21" s="30" t="s">
        <v>21</v>
      </c>
      <c r="D21" s="30" t="s">
        <v>674</v>
      </c>
      <c r="E21" s="30" t="s">
        <v>675</v>
      </c>
      <c r="F21" s="60"/>
      <c r="G21" s="30" t="s">
        <v>671</v>
      </c>
      <c r="I21" s="45" t="s">
        <v>700</v>
      </c>
      <c r="J21" s="30"/>
    </row>
    <row r="22" spans="1:18" x14ac:dyDescent="0.3">
      <c r="B22" s="30" t="s">
        <v>21</v>
      </c>
      <c r="D22" s="30" t="s">
        <v>739</v>
      </c>
      <c r="E22" s="30" t="s">
        <v>740</v>
      </c>
      <c r="F22" s="60"/>
      <c r="G22" s="30" t="s">
        <v>61</v>
      </c>
      <c r="I22" s="45" t="s">
        <v>746</v>
      </c>
      <c r="J22" s="30"/>
    </row>
    <row r="23" spans="1:18" s="34" customFormat="1" x14ac:dyDescent="0.3">
      <c r="A23" s="34" t="b">
        <v>1</v>
      </c>
      <c r="B23" s="34" t="s">
        <v>752</v>
      </c>
      <c r="C23" s="34" t="s">
        <v>755</v>
      </c>
      <c r="D23" s="34" t="s">
        <v>755</v>
      </c>
      <c r="E23" s="34" t="s">
        <v>231</v>
      </c>
      <c r="H23" s="35"/>
      <c r="I23" s="35"/>
    </row>
    <row r="24" spans="1:18" s="42" customFormat="1" x14ac:dyDescent="0.3">
      <c r="A24" s="42" t="b">
        <v>1</v>
      </c>
      <c r="B24" s="42" t="s">
        <v>67</v>
      </c>
      <c r="C24" s="42" t="s">
        <v>67</v>
      </c>
      <c r="D24" s="42" t="s">
        <v>67</v>
      </c>
      <c r="E24" s="42" t="s">
        <v>66</v>
      </c>
    </row>
    <row r="25" spans="1:18" s="29" customFormat="1" x14ac:dyDescent="0.3">
      <c r="B25" s="29" t="s">
        <v>21</v>
      </c>
      <c r="D25" s="29" t="s">
        <v>42</v>
      </c>
      <c r="E25" s="29" t="s">
        <v>43</v>
      </c>
      <c r="F25" s="60"/>
      <c r="G25" s="29" t="s">
        <v>60</v>
      </c>
      <c r="I25" s="29" t="s">
        <v>64</v>
      </c>
      <c r="J25" s="29" t="s">
        <v>81</v>
      </c>
      <c r="P25" s="30"/>
    </row>
    <row r="26" spans="1:18" s="37" customFormat="1" ht="15.6" x14ac:dyDescent="0.3">
      <c r="B26" s="37" t="s">
        <v>22</v>
      </c>
      <c r="D26" s="38" t="s">
        <v>664</v>
      </c>
      <c r="E26" s="37" t="s">
        <v>68</v>
      </c>
      <c r="F26" s="47"/>
      <c r="G26" s="37" t="s">
        <v>62</v>
      </c>
      <c r="I26" s="37">
        <v>0</v>
      </c>
      <c r="K26" s="39">
        <v>0</v>
      </c>
      <c r="L26" s="39">
        <v>100</v>
      </c>
      <c r="M26" s="39">
        <v>15</v>
      </c>
      <c r="N26" s="39">
        <f>(L26-K26)/6</f>
        <v>16.666666666666668</v>
      </c>
      <c r="O26" s="39">
        <v>1</v>
      </c>
      <c r="R26" s="37" t="s">
        <v>753</v>
      </c>
    </row>
    <row r="27" spans="1:18" s="29" customFormat="1" x14ac:dyDescent="0.3">
      <c r="B27" s="29" t="s">
        <v>21</v>
      </c>
      <c r="D27" s="29" t="s">
        <v>656</v>
      </c>
      <c r="E27" s="29" t="s">
        <v>657</v>
      </c>
      <c r="F27" s="60"/>
      <c r="G27" s="29" t="s">
        <v>62</v>
      </c>
      <c r="I27" s="29">
        <v>1</v>
      </c>
    </row>
    <row r="28" spans="1:18" s="53" customFormat="1" x14ac:dyDescent="0.3">
      <c r="B28" s="53" t="s">
        <v>21</v>
      </c>
      <c r="D28" s="54" t="s">
        <v>659</v>
      </c>
      <c r="E28" s="53" t="s">
        <v>658</v>
      </c>
      <c r="F28" s="60"/>
      <c r="G28" s="53" t="s">
        <v>62</v>
      </c>
      <c r="I28" s="53">
        <v>0</v>
      </c>
      <c r="K28" s="55">
        <v>0</v>
      </c>
      <c r="L28" s="55">
        <v>0.1</v>
      </c>
      <c r="M28" s="55">
        <v>0.05</v>
      </c>
      <c r="N28" s="55">
        <f>(L28-K28)/6</f>
        <v>1.6666666666666666E-2</v>
      </c>
      <c r="O28" s="55">
        <v>0.01</v>
      </c>
      <c r="R28" s="53" t="s">
        <v>753</v>
      </c>
    </row>
    <row r="29" spans="1:18" s="29" customFormat="1" x14ac:dyDescent="0.3">
      <c r="B29" s="29" t="s">
        <v>21</v>
      </c>
      <c r="D29" s="29" t="s">
        <v>661</v>
      </c>
      <c r="E29" s="29" t="s">
        <v>660</v>
      </c>
      <c r="F29" s="60"/>
      <c r="G29" s="29" t="s">
        <v>62</v>
      </c>
      <c r="I29" s="29">
        <v>0</v>
      </c>
    </row>
    <row r="30" spans="1:18" s="29" customFormat="1" ht="15.6" x14ac:dyDescent="0.3">
      <c r="B30" s="29" t="s">
        <v>21</v>
      </c>
      <c r="D30" s="29" t="s">
        <v>663</v>
      </c>
      <c r="E30" s="29" t="s">
        <v>662</v>
      </c>
      <c r="F30" s="61"/>
      <c r="G30" s="29" t="s">
        <v>62</v>
      </c>
      <c r="I30" s="29">
        <v>0</v>
      </c>
    </row>
    <row r="31" spans="1:18" s="29" customFormat="1" ht="15.6" x14ac:dyDescent="0.3">
      <c r="B31" s="29" t="s">
        <v>21</v>
      </c>
      <c r="D31" s="29" t="s">
        <v>69</v>
      </c>
      <c r="E31" s="29" t="s">
        <v>46</v>
      </c>
      <c r="F31" s="61"/>
      <c r="G31" s="29" t="s">
        <v>62</v>
      </c>
      <c r="I31" s="29">
        <v>0</v>
      </c>
    </row>
    <row r="32" spans="1:18" s="29" customFormat="1" ht="15.6" x14ac:dyDescent="0.3">
      <c r="B32" s="29" t="s">
        <v>21</v>
      </c>
      <c r="D32" s="29" t="s">
        <v>70</v>
      </c>
      <c r="E32" s="29" t="s">
        <v>56</v>
      </c>
      <c r="F32" s="61"/>
      <c r="G32" s="29" t="s">
        <v>62</v>
      </c>
      <c r="I32" s="29">
        <v>0</v>
      </c>
    </row>
    <row r="33" spans="1:18" s="29" customFormat="1" ht="15.6" x14ac:dyDescent="0.3">
      <c r="B33" s="29" t="s">
        <v>21</v>
      </c>
      <c r="D33" s="29" t="s">
        <v>57</v>
      </c>
      <c r="E33" s="29" t="s">
        <v>58</v>
      </c>
      <c r="F33" s="61"/>
      <c r="G33" s="29" t="s">
        <v>63</v>
      </c>
      <c r="I33" s="29">
        <v>1</v>
      </c>
      <c r="P33" s="30"/>
    </row>
    <row r="34" spans="1:18" s="43" customFormat="1" x14ac:dyDescent="0.3">
      <c r="A34" s="43" t="b">
        <v>1</v>
      </c>
      <c r="B34" s="43" t="s">
        <v>65</v>
      </c>
      <c r="C34" s="43" t="s">
        <v>41</v>
      </c>
      <c r="D34" s="43" t="s">
        <v>41</v>
      </c>
      <c r="E34" s="43" t="s">
        <v>66</v>
      </c>
    </row>
    <row r="35" spans="1:18" ht="15.6" x14ac:dyDescent="0.3">
      <c r="A35" s="29"/>
      <c r="B35" s="29" t="s">
        <v>21</v>
      </c>
      <c r="C35" s="29"/>
      <c r="D35" s="29" t="s">
        <v>42</v>
      </c>
      <c r="E35" s="29" t="s">
        <v>43</v>
      </c>
      <c r="F35" s="61"/>
      <c r="G35" s="29" t="s">
        <v>60</v>
      </c>
      <c r="H35" s="29"/>
      <c r="I35" s="29" t="s">
        <v>64</v>
      </c>
      <c r="J35" s="29" t="s">
        <v>81</v>
      </c>
      <c r="K35" s="3"/>
      <c r="L35" s="3"/>
      <c r="M35" s="3"/>
      <c r="N35" s="3"/>
      <c r="O35" s="3"/>
      <c r="Q35" s="36"/>
    </row>
    <row r="36" spans="1:18" s="49" customFormat="1" ht="15.6" x14ac:dyDescent="0.3">
      <c r="B36" s="49" t="s">
        <v>21</v>
      </c>
      <c r="D36" s="49" t="s">
        <v>640</v>
      </c>
      <c r="E36" s="49" t="s">
        <v>44</v>
      </c>
      <c r="F36" s="61"/>
      <c r="G36" s="49" t="s">
        <v>62</v>
      </c>
      <c r="I36" s="49">
        <v>0</v>
      </c>
      <c r="J36" s="50"/>
      <c r="K36" s="51">
        <v>-40</v>
      </c>
      <c r="L36" s="51">
        <v>40</v>
      </c>
      <c r="M36" s="51">
        <v>0</v>
      </c>
      <c r="N36" s="51">
        <f>(L36-K36)/6</f>
        <v>13.333333333333334</v>
      </c>
      <c r="O36" s="51">
        <v>1</v>
      </c>
      <c r="Q36" s="52"/>
      <c r="R36" s="49" t="s">
        <v>753</v>
      </c>
    </row>
    <row r="37" spans="1:18" ht="15.6" x14ac:dyDescent="0.3">
      <c r="A37" s="29"/>
      <c r="B37" s="29" t="s">
        <v>21</v>
      </c>
      <c r="C37" s="29"/>
      <c r="D37" s="41" t="s">
        <v>45</v>
      </c>
      <c r="E37" s="29" t="s">
        <v>46</v>
      </c>
      <c r="F37" s="61"/>
      <c r="G37" s="29" t="s">
        <v>62</v>
      </c>
      <c r="H37" s="29"/>
      <c r="I37" s="29">
        <v>0</v>
      </c>
      <c r="K37" s="3"/>
      <c r="L37" s="3"/>
      <c r="M37" s="3"/>
      <c r="N37" s="3"/>
      <c r="O37" s="3"/>
      <c r="Q37" s="36"/>
    </row>
    <row r="38" spans="1:18" ht="15.6" x14ac:dyDescent="0.3">
      <c r="A38" s="29"/>
      <c r="B38" s="29" t="s">
        <v>21</v>
      </c>
      <c r="C38" s="29"/>
      <c r="D38" s="29" t="s">
        <v>47</v>
      </c>
      <c r="E38" s="29" t="s">
        <v>48</v>
      </c>
      <c r="F38" s="61"/>
      <c r="G38" s="29" t="s">
        <v>62</v>
      </c>
      <c r="H38" s="29"/>
      <c r="I38" s="29">
        <v>0</v>
      </c>
      <c r="K38" s="3"/>
      <c r="L38" s="3"/>
      <c r="M38" s="3"/>
      <c r="N38" s="3"/>
      <c r="O38" s="3"/>
      <c r="Q38" s="36"/>
    </row>
    <row r="39" spans="1:18" ht="15.6" x14ac:dyDescent="0.3">
      <c r="A39" s="29"/>
      <c r="B39" s="29" t="s">
        <v>21</v>
      </c>
      <c r="C39" s="29"/>
      <c r="D39" s="29" t="s">
        <v>49</v>
      </c>
      <c r="E39" s="29" t="s">
        <v>50</v>
      </c>
      <c r="F39" s="61"/>
      <c r="G39" s="29" t="s">
        <v>63</v>
      </c>
      <c r="H39" s="29"/>
      <c r="I39" s="29">
        <v>0</v>
      </c>
      <c r="K39" s="3"/>
      <c r="L39" s="3"/>
      <c r="M39" s="3"/>
      <c r="N39" s="3"/>
      <c r="O39" s="3"/>
      <c r="Q39" s="36"/>
    </row>
    <row r="40" spans="1:18" ht="15.6" x14ac:dyDescent="0.3">
      <c r="A40" s="29"/>
      <c r="B40" s="29" t="s">
        <v>21</v>
      </c>
      <c r="C40" s="29"/>
      <c r="D40" s="29" t="s">
        <v>51</v>
      </c>
      <c r="E40" s="29" t="s">
        <v>52</v>
      </c>
      <c r="F40" s="61"/>
      <c r="G40" s="29" t="s">
        <v>61</v>
      </c>
      <c r="H40" s="29"/>
      <c r="I40" s="29" t="b">
        <v>1</v>
      </c>
      <c r="K40" s="3"/>
      <c r="L40" s="3"/>
      <c r="M40" s="3"/>
      <c r="N40" s="3"/>
      <c r="O40" s="3"/>
      <c r="Q40" s="36"/>
    </row>
    <row r="41" spans="1:18" ht="15.6" x14ac:dyDescent="0.3">
      <c r="A41" s="29"/>
      <c r="B41" s="29" t="s">
        <v>21</v>
      </c>
      <c r="C41" s="29"/>
      <c r="D41" s="29" t="s">
        <v>53</v>
      </c>
      <c r="E41" s="29" t="s">
        <v>54</v>
      </c>
      <c r="F41" s="61"/>
      <c r="G41" s="29" t="s">
        <v>63</v>
      </c>
      <c r="H41" s="29"/>
      <c r="I41" s="29">
        <v>15</v>
      </c>
      <c r="K41" s="3"/>
      <c r="L41" s="3"/>
      <c r="M41" s="3"/>
      <c r="N41" s="3"/>
      <c r="O41" s="3"/>
      <c r="Q41" s="36"/>
    </row>
    <row r="42" spans="1:18" ht="15.6" x14ac:dyDescent="0.3">
      <c r="A42" s="29"/>
      <c r="B42" s="29" t="s">
        <v>21</v>
      </c>
      <c r="C42" s="29"/>
      <c r="D42" s="29" t="s">
        <v>55</v>
      </c>
      <c r="E42" s="29" t="s">
        <v>56</v>
      </c>
      <c r="F42" s="61"/>
      <c r="G42" s="29" t="s">
        <v>62</v>
      </c>
      <c r="H42" s="29"/>
      <c r="I42" s="29">
        <v>0</v>
      </c>
      <c r="K42" s="3"/>
      <c r="L42" s="3"/>
      <c r="M42" s="3"/>
      <c r="N42" s="3"/>
      <c r="O42" s="3"/>
      <c r="Q42" s="36"/>
    </row>
    <row r="43" spans="1:18" ht="15.6" x14ac:dyDescent="0.3">
      <c r="A43" s="29"/>
      <c r="B43" s="29" t="s">
        <v>21</v>
      </c>
      <c r="C43" s="29"/>
      <c r="D43" s="29" t="s">
        <v>57</v>
      </c>
      <c r="E43" s="29" t="s">
        <v>58</v>
      </c>
      <c r="F43" s="61"/>
      <c r="G43" s="29" t="s">
        <v>63</v>
      </c>
      <c r="H43" s="29"/>
      <c r="I43" s="29">
        <v>1</v>
      </c>
      <c r="K43" s="3"/>
      <c r="L43" s="3"/>
      <c r="M43" s="3"/>
      <c r="N43" s="3"/>
      <c r="O43" s="3"/>
      <c r="Q43" s="36"/>
    </row>
    <row r="44" spans="1:18" s="43" customFormat="1" x14ac:dyDescent="0.3">
      <c r="A44" s="43" t="b">
        <v>1</v>
      </c>
      <c r="B44" s="43" t="s">
        <v>283</v>
      </c>
      <c r="C44" s="43" t="s">
        <v>284</v>
      </c>
      <c r="D44" s="43" t="s">
        <v>284</v>
      </c>
      <c r="E44" s="43" t="s">
        <v>66</v>
      </c>
    </row>
    <row r="45" spans="1:18" s="29" customFormat="1" ht="15.6" x14ac:dyDescent="0.3">
      <c r="B45" s="29" t="s">
        <v>21</v>
      </c>
      <c r="D45" s="29" t="s">
        <v>371</v>
      </c>
      <c r="E45" s="29" t="s">
        <v>43</v>
      </c>
      <c r="F45" s="61"/>
      <c r="G45" s="29" t="s">
        <v>60</v>
      </c>
      <c r="I45" s="29" t="s">
        <v>64</v>
      </c>
      <c r="J45" s="29" t="s">
        <v>81</v>
      </c>
    </row>
    <row r="46" spans="1:18" s="37" customFormat="1" ht="15.6" x14ac:dyDescent="0.3">
      <c r="B46" s="37" t="s">
        <v>22</v>
      </c>
      <c r="D46" s="37" t="s">
        <v>641</v>
      </c>
      <c r="E46" s="37" t="s">
        <v>286</v>
      </c>
      <c r="F46" s="47"/>
      <c r="G46" s="37" t="s">
        <v>62</v>
      </c>
      <c r="H46" s="37" t="s">
        <v>642</v>
      </c>
      <c r="I46" s="37">
        <v>0</v>
      </c>
      <c r="J46" s="40"/>
      <c r="K46" s="39">
        <v>-80</v>
      </c>
      <c r="L46" s="39">
        <v>80</v>
      </c>
      <c r="M46" s="39">
        <v>0</v>
      </c>
      <c r="N46" s="39">
        <f>(L46-K46)/6</f>
        <v>26.666666666666668</v>
      </c>
      <c r="O46" s="39">
        <v>1</v>
      </c>
      <c r="R46" s="37" t="s">
        <v>753</v>
      </c>
    </row>
    <row r="47" spans="1:18" s="29" customFormat="1" ht="15.6" x14ac:dyDescent="0.3">
      <c r="B47" s="29" t="s">
        <v>21</v>
      </c>
      <c r="D47" s="29" t="s">
        <v>643</v>
      </c>
      <c r="E47" s="29" t="s">
        <v>46</v>
      </c>
      <c r="F47" s="61"/>
      <c r="G47" s="29" t="s">
        <v>62</v>
      </c>
      <c r="H47" s="29" t="s">
        <v>642</v>
      </c>
      <c r="I47" s="29">
        <v>0</v>
      </c>
    </row>
    <row r="48" spans="1:18" s="29" customFormat="1" x14ac:dyDescent="0.3">
      <c r="B48" s="29" t="s">
        <v>21</v>
      </c>
      <c r="D48" s="29" t="s">
        <v>644</v>
      </c>
      <c r="E48" s="29" t="s">
        <v>48</v>
      </c>
      <c r="F48" s="60"/>
      <c r="G48" s="29" t="s">
        <v>62</v>
      </c>
      <c r="H48" s="29" t="s">
        <v>642</v>
      </c>
      <c r="I48" s="29">
        <v>0</v>
      </c>
    </row>
    <row r="49" spans="1:18" s="29" customFormat="1" x14ac:dyDescent="0.3">
      <c r="B49" s="29" t="s">
        <v>21</v>
      </c>
      <c r="D49" s="29" t="s">
        <v>645</v>
      </c>
      <c r="E49" s="29" t="s">
        <v>50</v>
      </c>
      <c r="F49" s="60"/>
      <c r="G49" s="29" t="s">
        <v>63</v>
      </c>
      <c r="H49" s="29" t="s">
        <v>646</v>
      </c>
      <c r="I49" s="29">
        <v>0</v>
      </c>
    </row>
    <row r="50" spans="1:18" s="29" customFormat="1" x14ac:dyDescent="0.3">
      <c r="B50" s="29" t="s">
        <v>21</v>
      </c>
      <c r="D50" s="29" t="s">
        <v>647</v>
      </c>
      <c r="E50" s="29" t="s">
        <v>52</v>
      </c>
      <c r="F50" s="60"/>
      <c r="G50" s="29" t="s">
        <v>61</v>
      </c>
      <c r="I50" s="29" t="b">
        <v>0</v>
      </c>
    </row>
    <row r="51" spans="1:18" s="29" customFormat="1" x14ac:dyDescent="0.3">
      <c r="B51" s="29" t="s">
        <v>21</v>
      </c>
      <c r="D51" s="29" t="s">
        <v>648</v>
      </c>
      <c r="E51" s="29" t="s">
        <v>54</v>
      </c>
      <c r="F51" s="60"/>
      <c r="G51" s="29" t="s">
        <v>63</v>
      </c>
      <c r="H51" s="29" t="s">
        <v>646</v>
      </c>
      <c r="I51" s="29">
        <v>15</v>
      </c>
    </row>
    <row r="52" spans="1:18" s="29" customFormat="1" x14ac:dyDescent="0.3">
      <c r="B52" s="29" t="s">
        <v>21</v>
      </c>
      <c r="D52" s="29" t="s">
        <v>649</v>
      </c>
      <c r="E52" s="29" t="s">
        <v>56</v>
      </c>
      <c r="F52" s="60"/>
      <c r="G52" s="29" t="s">
        <v>62</v>
      </c>
      <c r="H52" s="29" t="s">
        <v>642</v>
      </c>
      <c r="I52" s="29">
        <v>0</v>
      </c>
    </row>
    <row r="53" spans="1:18" s="29" customFormat="1" ht="15.6" x14ac:dyDescent="0.3">
      <c r="B53" s="29" t="s">
        <v>21</v>
      </c>
      <c r="D53" s="29" t="s">
        <v>650</v>
      </c>
      <c r="E53" s="29" t="s">
        <v>58</v>
      </c>
      <c r="F53" s="61"/>
      <c r="G53" s="29" t="s">
        <v>63</v>
      </c>
      <c r="H53" s="29" t="s">
        <v>646</v>
      </c>
      <c r="I53" s="29">
        <v>1</v>
      </c>
    </row>
    <row r="54" spans="1:18" s="43" customFormat="1" ht="15" customHeight="1" x14ac:dyDescent="0.3">
      <c r="A54" s="43" t="b">
        <v>1</v>
      </c>
      <c r="B54" s="43" t="s">
        <v>695</v>
      </c>
      <c r="C54" s="43" t="s">
        <v>696</v>
      </c>
      <c r="D54" s="43" t="s">
        <v>696</v>
      </c>
      <c r="E54" s="43" t="s">
        <v>66</v>
      </c>
    </row>
    <row r="55" spans="1:18" s="29" customFormat="1" ht="15.6" x14ac:dyDescent="0.3">
      <c r="B55" s="29" t="s">
        <v>21</v>
      </c>
      <c r="D55" s="29" t="s">
        <v>342</v>
      </c>
      <c r="E55" s="29" t="s">
        <v>124</v>
      </c>
      <c r="F55" s="61"/>
      <c r="G55" s="29" t="s">
        <v>60</v>
      </c>
      <c r="I55" s="48" t="s">
        <v>415</v>
      </c>
      <c r="J55" s="29" t="s">
        <v>416</v>
      </c>
    </row>
    <row r="56" spans="1:18" s="37" customFormat="1" ht="15.6" x14ac:dyDescent="0.3">
      <c r="B56" s="29" t="s">
        <v>21</v>
      </c>
      <c r="D56" s="37" t="s">
        <v>697</v>
      </c>
      <c r="E56" s="37" t="s">
        <v>698</v>
      </c>
      <c r="F56" s="47"/>
      <c r="G56" s="37" t="s">
        <v>62</v>
      </c>
      <c r="H56" s="37" t="s">
        <v>642</v>
      </c>
      <c r="I56" s="37">
        <v>0.8</v>
      </c>
      <c r="J56" s="40"/>
      <c r="K56" s="39">
        <v>0.78</v>
      </c>
      <c r="L56" s="39">
        <v>0.98</v>
      </c>
      <c r="M56" s="39">
        <v>0.8</v>
      </c>
      <c r="N56" s="39">
        <f>(L56-K56)/6</f>
        <v>3.3333333333333326E-2</v>
      </c>
      <c r="O56" s="39">
        <v>1</v>
      </c>
      <c r="R56" s="37" t="s">
        <v>753</v>
      </c>
    </row>
    <row r="57" spans="1:18" s="29" customFormat="1" x14ac:dyDescent="0.3">
      <c r="B57" s="29" t="s">
        <v>21</v>
      </c>
      <c r="D57" s="29" t="s">
        <v>347</v>
      </c>
      <c r="E57" s="29" t="s">
        <v>89</v>
      </c>
      <c r="F57" s="30"/>
      <c r="G57" s="29" t="s">
        <v>61</v>
      </c>
      <c r="I57" s="29" t="b">
        <v>0</v>
      </c>
    </row>
    <row r="58" spans="1:18" s="29" customFormat="1" x14ac:dyDescent="0.3">
      <c r="B58" s="29" t="s">
        <v>21</v>
      </c>
      <c r="D58" s="29" t="s">
        <v>643</v>
      </c>
      <c r="E58" s="29" t="s">
        <v>126</v>
      </c>
      <c r="F58" s="30"/>
      <c r="G58" s="29" t="s">
        <v>62</v>
      </c>
      <c r="H58" s="29" t="s">
        <v>642</v>
      </c>
      <c r="I58" s="29">
        <v>0</v>
      </c>
    </row>
    <row r="59" spans="1:18" s="29" customFormat="1" x14ac:dyDescent="0.3">
      <c r="B59" s="29" t="s">
        <v>21</v>
      </c>
      <c r="D59" s="29" t="s">
        <v>644</v>
      </c>
      <c r="E59" s="29" t="s">
        <v>48</v>
      </c>
      <c r="F59" s="30"/>
      <c r="G59" s="29" t="s">
        <v>62</v>
      </c>
      <c r="H59" s="29" t="s">
        <v>642</v>
      </c>
      <c r="I59" s="29">
        <v>0</v>
      </c>
    </row>
    <row r="60" spans="1:18" s="29" customFormat="1" x14ac:dyDescent="0.3">
      <c r="B60" s="29" t="s">
        <v>21</v>
      </c>
      <c r="D60" s="29" t="s">
        <v>645</v>
      </c>
      <c r="E60" s="29" t="s">
        <v>50</v>
      </c>
      <c r="F60" s="30"/>
      <c r="G60" s="29" t="s">
        <v>63</v>
      </c>
      <c r="H60" s="29" t="s">
        <v>646</v>
      </c>
      <c r="I60" s="29">
        <v>0</v>
      </c>
    </row>
    <row r="61" spans="1:18" s="29" customFormat="1" ht="15.6" x14ac:dyDescent="0.3">
      <c r="B61" s="29" t="s">
        <v>21</v>
      </c>
      <c r="D61" s="29" t="s">
        <v>647</v>
      </c>
      <c r="E61" s="29" t="s">
        <v>52</v>
      </c>
      <c r="F61" s="61"/>
      <c r="G61" s="29" t="s">
        <v>61</v>
      </c>
      <c r="I61" s="29" t="b">
        <v>0</v>
      </c>
    </row>
    <row r="62" spans="1:18" s="29" customFormat="1" ht="15.6" x14ac:dyDescent="0.3">
      <c r="B62" s="29" t="s">
        <v>21</v>
      </c>
      <c r="D62" s="29" t="s">
        <v>648</v>
      </c>
      <c r="E62" s="29" t="s">
        <v>54</v>
      </c>
      <c r="F62" s="61"/>
      <c r="G62" s="29" t="s">
        <v>63</v>
      </c>
      <c r="H62" s="29" t="s">
        <v>646</v>
      </c>
      <c r="I62" s="29">
        <v>15</v>
      </c>
    </row>
    <row r="63" spans="1:18" s="29" customFormat="1" ht="15.6" x14ac:dyDescent="0.3">
      <c r="B63" s="29" t="s">
        <v>21</v>
      </c>
      <c r="D63" s="29" t="s">
        <v>649</v>
      </c>
      <c r="E63" s="29" t="s">
        <v>56</v>
      </c>
      <c r="F63" s="61"/>
      <c r="G63" s="29" t="s">
        <v>62</v>
      </c>
      <c r="H63" s="29" t="s">
        <v>642</v>
      </c>
      <c r="I63" s="29">
        <v>0</v>
      </c>
    </row>
    <row r="64" spans="1:18" s="29" customFormat="1" ht="15.6" x14ac:dyDescent="0.3">
      <c r="B64" s="29" t="s">
        <v>21</v>
      </c>
      <c r="D64" s="29" t="s">
        <v>650</v>
      </c>
      <c r="E64" s="29" t="s">
        <v>58</v>
      </c>
      <c r="F64" s="61"/>
      <c r="G64" s="29" t="s">
        <v>63</v>
      </c>
      <c r="H64" s="29" t="s">
        <v>646</v>
      </c>
      <c r="I64" s="29">
        <v>1</v>
      </c>
    </row>
    <row r="65" spans="1:18" s="43" customFormat="1" ht="15" customHeight="1" x14ac:dyDescent="0.3">
      <c r="A65" s="43" t="b">
        <v>1</v>
      </c>
      <c r="B65" s="43" t="s">
        <v>702</v>
      </c>
      <c r="C65" s="43" t="s">
        <v>701</v>
      </c>
      <c r="D65" s="43" t="s">
        <v>701</v>
      </c>
      <c r="E65" s="43" t="s">
        <v>66</v>
      </c>
    </row>
    <row r="66" spans="1:18" s="29" customFormat="1" ht="15.6" x14ac:dyDescent="0.3">
      <c r="B66" s="29" t="s">
        <v>21</v>
      </c>
      <c r="D66" s="29" t="s">
        <v>703</v>
      </c>
      <c r="E66" s="29" t="s">
        <v>124</v>
      </c>
      <c r="F66" s="61"/>
      <c r="G66" s="29" t="s">
        <v>60</v>
      </c>
      <c r="I66" s="48" t="s">
        <v>415</v>
      </c>
      <c r="J66" s="29" t="s">
        <v>416</v>
      </c>
    </row>
    <row r="67" spans="1:18" s="37" customFormat="1" ht="15.6" x14ac:dyDescent="0.3">
      <c r="B67" s="29" t="s">
        <v>21</v>
      </c>
      <c r="D67" s="37" t="s">
        <v>704</v>
      </c>
      <c r="E67" s="37" t="s">
        <v>705</v>
      </c>
      <c r="F67" s="47"/>
      <c r="G67" s="37" t="s">
        <v>62</v>
      </c>
      <c r="H67" s="37" t="s">
        <v>642</v>
      </c>
      <c r="I67" s="37">
        <v>4</v>
      </c>
      <c r="J67" s="40"/>
      <c r="K67" s="39">
        <v>2</v>
      </c>
      <c r="L67" s="39">
        <v>5</v>
      </c>
      <c r="M67" s="39">
        <v>4</v>
      </c>
      <c r="N67" s="39">
        <f>(L67-K67)/6</f>
        <v>0.5</v>
      </c>
      <c r="O67" s="39">
        <v>0.25</v>
      </c>
      <c r="R67" s="37" t="s">
        <v>753</v>
      </c>
    </row>
    <row r="68" spans="1:18" s="29" customFormat="1" ht="15.6" x14ac:dyDescent="0.3">
      <c r="B68" s="29" t="s">
        <v>21</v>
      </c>
      <c r="D68" s="29" t="s">
        <v>347</v>
      </c>
      <c r="E68" s="29" t="s">
        <v>89</v>
      </c>
      <c r="F68" s="61"/>
      <c r="G68" s="29" t="s">
        <v>61</v>
      </c>
      <c r="I68" s="29" t="b">
        <v>0</v>
      </c>
    </row>
    <row r="69" spans="1:18" s="29" customFormat="1" ht="15.6" x14ac:dyDescent="0.3">
      <c r="B69" s="29" t="s">
        <v>21</v>
      </c>
      <c r="D69" s="29" t="s">
        <v>643</v>
      </c>
      <c r="E69" s="29" t="s">
        <v>126</v>
      </c>
      <c r="F69" s="61"/>
      <c r="G69" s="29" t="s">
        <v>62</v>
      </c>
      <c r="H69" s="29" t="s">
        <v>642</v>
      </c>
      <c r="I69" s="29">
        <v>0</v>
      </c>
    </row>
    <row r="70" spans="1:18" s="29" customFormat="1" ht="15.6" x14ac:dyDescent="0.3">
      <c r="B70" s="29" t="s">
        <v>21</v>
      </c>
      <c r="D70" s="29" t="s">
        <v>644</v>
      </c>
      <c r="E70" s="29" t="s">
        <v>48</v>
      </c>
      <c r="F70" s="61"/>
      <c r="G70" s="29" t="s">
        <v>62</v>
      </c>
      <c r="H70" s="29" t="s">
        <v>642</v>
      </c>
      <c r="I70" s="29">
        <v>0</v>
      </c>
    </row>
    <row r="71" spans="1:18" s="29" customFormat="1" ht="15.6" x14ac:dyDescent="0.3">
      <c r="B71" s="29" t="s">
        <v>21</v>
      </c>
      <c r="D71" s="29" t="s">
        <v>645</v>
      </c>
      <c r="E71" s="29" t="s">
        <v>50</v>
      </c>
      <c r="F71" s="61"/>
      <c r="G71" s="29" t="s">
        <v>63</v>
      </c>
      <c r="H71" s="29" t="s">
        <v>646</v>
      </c>
      <c r="I71" s="29">
        <v>0</v>
      </c>
    </row>
    <row r="72" spans="1:18" s="29" customFormat="1" ht="15.6" x14ac:dyDescent="0.3">
      <c r="B72" s="29" t="s">
        <v>21</v>
      </c>
      <c r="D72" s="29" t="s">
        <v>647</v>
      </c>
      <c r="E72" s="29" t="s">
        <v>52</v>
      </c>
      <c r="F72" s="61"/>
      <c r="G72" s="29" t="s">
        <v>61</v>
      </c>
      <c r="I72" s="29" t="b">
        <v>0</v>
      </c>
    </row>
    <row r="73" spans="1:18" s="29" customFormat="1" ht="15.6" x14ac:dyDescent="0.3">
      <c r="B73" s="29" t="s">
        <v>21</v>
      </c>
      <c r="D73" s="29" t="s">
        <v>648</v>
      </c>
      <c r="E73" s="29" t="s">
        <v>54</v>
      </c>
      <c r="F73" s="61"/>
      <c r="G73" s="29" t="s">
        <v>63</v>
      </c>
      <c r="H73" s="29" t="s">
        <v>646</v>
      </c>
      <c r="I73" s="29">
        <v>15</v>
      </c>
    </row>
    <row r="74" spans="1:18" s="29" customFormat="1" ht="15.6" x14ac:dyDescent="0.3">
      <c r="B74" s="29" t="s">
        <v>21</v>
      </c>
      <c r="D74" s="29" t="s">
        <v>649</v>
      </c>
      <c r="E74" s="29" t="s">
        <v>56</v>
      </c>
      <c r="F74" s="61"/>
      <c r="G74" s="29" t="s">
        <v>62</v>
      </c>
      <c r="H74" s="29" t="s">
        <v>642</v>
      </c>
      <c r="I74" s="29">
        <v>0</v>
      </c>
    </row>
    <row r="75" spans="1:18" s="29" customFormat="1" ht="15.6" x14ac:dyDescent="0.3">
      <c r="B75" s="29" t="s">
        <v>21</v>
      </c>
      <c r="D75" s="29" t="s">
        <v>650</v>
      </c>
      <c r="E75" s="29" t="s">
        <v>58</v>
      </c>
      <c r="F75" s="61"/>
      <c r="G75" s="29" t="s">
        <v>63</v>
      </c>
      <c r="H75" s="29" t="s">
        <v>646</v>
      </c>
      <c r="I75" s="29">
        <v>1</v>
      </c>
    </row>
    <row r="76" spans="1:18" s="43" customFormat="1" ht="15" customHeight="1" x14ac:dyDescent="0.3">
      <c r="A76" s="43" t="b">
        <v>1</v>
      </c>
      <c r="B76" s="43" t="s">
        <v>240</v>
      </c>
      <c r="C76" s="43" t="s">
        <v>241</v>
      </c>
      <c r="D76" s="43" t="s">
        <v>241</v>
      </c>
      <c r="E76" s="43" t="s">
        <v>66</v>
      </c>
    </row>
    <row r="77" spans="1:18" s="29" customFormat="1" ht="15.6" x14ac:dyDescent="0.3">
      <c r="B77" s="29" t="s">
        <v>21</v>
      </c>
      <c r="D77" s="29" t="s">
        <v>209</v>
      </c>
      <c r="E77" s="29" t="s">
        <v>124</v>
      </c>
      <c r="F77" s="61"/>
      <c r="G77" s="29" t="s">
        <v>60</v>
      </c>
      <c r="I77" s="48" t="s">
        <v>415</v>
      </c>
      <c r="J77" s="29" t="s">
        <v>416</v>
      </c>
    </row>
    <row r="78" spans="1:18" s="37" customFormat="1" ht="15.6" x14ac:dyDescent="0.3">
      <c r="B78" s="29" t="s">
        <v>21</v>
      </c>
      <c r="D78" s="37" t="s">
        <v>706</v>
      </c>
      <c r="E78" s="37" t="s">
        <v>243</v>
      </c>
      <c r="F78" s="47"/>
      <c r="G78" s="37" t="s">
        <v>62</v>
      </c>
      <c r="H78" s="37" t="s">
        <v>642</v>
      </c>
      <c r="I78" s="37">
        <v>0</v>
      </c>
      <c r="J78" s="40"/>
      <c r="K78" s="39">
        <v>-20</v>
      </c>
      <c r="L78" s="39">
        <v>14</v>
      </c>
      <c r="M78" s="39">
        <v>0</v>
      </c>
      <c r="N78" s="39">
        <f>(L78-K78)/6</f>
        <v>5.666666666666667</v>
      </c>
      <c r="O78" s="39">
        <v>1</v>
      </c>
      <c r="R78" s="37" t="s">
        <v>753</v>
      </c>
    </row>
    <row r="79" spans="1:18" s="37" customFormat="1" ht="15.6" x14ac:dyDescent="0.3">
      <c r="B79" s="29" t="s">
        <v>21</v>
      </c>
      <c r="D79" s="37" t="s">
        <v>707</v>
      </c>
      <c r="E79" s="37" t="s">
        <v>708</v>
      </c>
      <c r="F79" s="47"/>
      <c r="G79" s="37" t="s">
        <v>62</v>
      </c>
      <c r="H79" s="37" t="s">
        <v>642</v>
      </c>
      <c r="I79" s="37">
        <v>0</v>
      </c>
      <c r="J79" s="40"/>
      <c r="K79" s="39">
        <v>-25</v>
      </c>
      <c r="L79" s="39">
        <v>30</v>
      </c>
      <c r="M79" s="39">
        <v>0</v>
      </c>
      <c r="N79" s="39">
        <f>(L79-K79)/6</f>
        <v>9.1666666666666661</v>
      </c>
      <c r="O79" s="39">
        <v>1</v>
      </c>
      <c r="R79" s="37" t="s">
        <v>753</v>
      </c>
    </row>
    <row r="80" spans="1:18" s="29" customFormat="1" ht="15.6" x14ac:dyDescent="0.3">
      <c r="B80" s="29" t="s">
        <v>21</v>
      </c>
      <c r="D80" s="29" t="s">
        <v>347</v>
      </c>
      <c r="E80" s="29" t="s">
        <v>89</v>
      </c>
      <c r="F80" s="61"/>
      <c r="G80" s="29" t="s">
        <v>61</v>
      </c>
      <c r="I80" s="29" t="b">
        <v>0</v>
      </c>
    </row>
    <row r="81" spans="1:20" s="29" customFormat="1" ht="15.6" x14ac:dyDescent="0.3">
      <c r="B81" s="29" t="s">
        <v>21</v>
      </c>
      <c r="D81" s="29" t="s">
        <v>643</v>
      </c>
      <c r="E81" s="29" t="s">
        <v>126</v>
      </c>
      <c r="F81" s="61"/>
      <c r="G81" s="29" t="s">
        <v>62</v>
      </c>
      <c r="H81" s="29" t="s">
        <v>642</v>
      </c>
      <c r="I81" s="29">
        <v>0</v>
      </c>
    </row>
    <row r="82" spans="1:20" s="29" customFormat="1" ht="15.6" x14ac:dyDescent="0.3">
      <c r="B82" s="29" t="s">
        <v>21</v>
      </c>
      <c r="D82" s="29" t="s">
        <v>644</v>
      </c>
      <c r="E82" s="29" t="s">
        <v>48</v>
      </c>
      <c r="F82" s="61"/>
      <c r="G82" s="29" t="s">
        <v>62</v>
      </c>
      <c r="H82" s="29" t="s">
        <v>642</v>
      </c>
      <c r="I82" s="29">
        <v>0</v>
      </c>
    </row>
    <row r="83" spans="1:20" s="29" customFormat="1" ht="15.6" x14ac:dyDescent="0.3">
      <c r="B83" s="29" t="s">
        <v>21</v>
      </c>
      <c r="D83" s="29" t="s">
        <v>645</v>
      </c>
      <c r="E83" s="29" t="s">
        <v>50</v>
      </c>
      <c r="F83" s="61"/>
      <c r="G83" s="29" t="s">
        <v>63</v>
      </c>
      <c r="H83" s="29" t="s">
        <v>646</v>
      </c>
      <c r="I83" s="29">
        <v>0</v>
      </c>
    </row>
    <row r="84" spans="1:20" s="29" customFormat="1" x14ac:dyDescent="0.3">
      <c r="B84" s="29" t="s">
        <v>21</v>
      </c>
      <c r="D84" s="29" t="s">
        <v>647</v>
      </c>
      <c r="E84" s="29" t="s">
        <v>52</v>
      </c>
      <c r="F84" s="60"/>
      <c r="G84" s="29" t="s">
        <v>61</v>
      </c>
      <c r="I84" s="29" t="b">
        <v>0</v>
      </c>
    </row>
    <row r="85" spans="1:20" s="29" customFormat="1" x14ac:dyDescent="0.3">
      <c r="B85" s="29" t="s">
        <v>21</v>
      </c>
      <c r="D85" s="29" t="s">
        <v>648</v>
      </c>
      <c r="E85" s="29" t="s">
        <v>54</v>
      </c>
      <c r="F85" s="60"/>
      <c r="G85" s="29" t="s">
        <v>63</v>
      </c>
      <c r="H85" s="29" t="s">
        <v>646</v>
      </c>
      <c r="I85" s="29">
        <v>15</v>
      </c>
    </row>
    <row r="86" spans="1:20" s="29" customFormat="1" x14ac:dyDescent="0.3">
      <c r="B86" s="29" t="s">
        <v>21</v>
      </c>
      <c r="D86" s="29" t="s">
        <v>649</v>
      </c>
      <c r="E86" s="29" t="s">
        <v>56</v>
      </c>
      <c r="F86" s="60"/>
      <c r="G86" s="29" t="s">
        <v>62</v>
      </c>
      <c r="H86" s="29" t="s">
        <v>642</v>
      </c>
      <c r="I86" s="29">
        <v>0</v>
      </c>
    </row>
    <row r="87" spans="1:20" s="29" customFormat="1" x14ac:dyDescent="0.3">
      <c r="B87" s="29" t="s">
        <v>21</v>
      </c>
      <c r="D87" s="29" t="s">
        <v>650</v>
      </c>
      <c r="E87" s="29" t="s">
        <v>58</v>
      </c>
      <c r="F87" s="60"/>
      <c r="G87" s="29" t="s">
        <v>63</v>
      </c>
      <c r="H87" s="29" t="s">
        <v>646</v>
      </c>
      <c r="I87" s="29">
        <v>1</v>
      </c>
    </row>
    <row r="88" spans="1:20" s="43" customFormat="1" x14ac:dyDescent="0.3">
      <c r="A88" s="43" t="b">
        <v>1</v>
      </c>
      <c r="B88" s="43" t="s">
        <v>185</v>
      </c>
      <c r="C88" s="43" t="s">
        <v>651</v>
      </c>
      <c r="D88" s="43" t="s">
        <v>651</v>
      </c>
      <c r="E88" s="43" t="s">
        <v>66</v>
      </c>
    </row>
    <row r="89" spans="1:20" s="37" customFormat="1" ht="15.6" x14ac:dyDescent="0.3">
      <c r="B89" s="29" t="s">
        <v>21</v>
      </c>
      <c r="D89" s="37" t="s">
        <v>652</v>
      </c>
      <c r="E89" s="37" t="s">
        <v>188</v>
      </c>
      <c r="F89" s="47"/>
      <c r="G89" s="37" t="s">
        <v>62</v>
      </c>
      <c r="H89" s="37" t="s">
        <v>653</v>
      </c>
      <c r="I89" s="37">
        <v>0</v>
      </c>
      <c r="J89" s="40"/>
      <c r="K89" s="39">
        <v>-6</v>
      </c>
      <c r="L89" s="39">
        <v>2</v>
      </c>
      <c r="M89" s="39">
        <v>0</v>
      </c>
      <c r="N89" s="39">
        <f>(L89-K89)/6</f>
        <v>1.3333333333333333</v>
      </c>
      <c r="O89" s="39">
        <v>1</v>
      </c>
      <c r="R89" s="37" t="s">
        <v>753</v>
      </c>
    </row>
    <row r="90" spans="1:20" s="37" customFormat="1" ht="15.6" x14ac:dyDescent="0.3">
      <c r="B90" s="29" t="s">
        <v>21</v>
      </c>
      <c r="D90" s="37" t="s">
        <v>654</v>
      </c>
      <c r="E90" s="37" t="s">
        <v>190</v>
      </c>
      <c r="F90" s="47"/>
      <c r="G90" s="37" t="s">
        <v>62</v>
      </c>
      <c r="H90" s="37" t="s">
        <v>653</v>
      </c>
      <c r="I90" s="37">
        <v>0</v>
      </c>
      <c r="J90" s="40"/>
      <c r="K90" s="39">
        <v>-6</v>
      </c>
      <c r="L90" s="39">
        <v>3.9</v>
      </c>
      <c r="M90" s="39">
        <v>0</v>
      </c>
      <c r="N90" s="39">
        <f>(L90-K90)/6</f>
        <v>1.6500000000000001</v>
      </c>
      <c r="O90" s="39">
        <v>1</v>
      </c>
      <c r="R90" s="37" t="s">
        <v>753</v>
      </c>
    </row>
    <row r="91" spans="1:20" x14ac:dyDescent="0.3">
      <c r="B91" s="30" t="s">
        <v>21</v>
      </c>
      <c r="D91" s="30" t="s">
        <v>655</v>
      </c>
      <c r="E91" s="30" t="s">
        <v>192</v>
      </c>
      <c r="F91" s="60"/>
      <c r="G91" s="30" t="s">
        <v>61</v>
      </c>
      <c r="I91" s="30" t="b">
        <v>0</v>
      </c>
      <c r="K91" s="3"/>
      <c r="L91" s="3"/>
      <c r="M91" s="3"/>
      <c r="N91" s="3"/>
      <c r="O91" s="3"/>
    </row>
    <row r="92" spans="1:20" ht="15.6" x14ac:dyDescent="0.3">
      <c r="A92" s="46" t="b">
        <v>1</v>
      </c>
      <c r="B92" s="46" t="s">
        <v>682</v>
      </c>
      <c r="C92" s="46" t="s">
        <v>683</v>
      </c>
      <c r="D92" s="46" t="s">
        <v>683</v>
      </c>
      <c r="E92" s="43" t="s">
        <v>66</v>
      </c>
      <c r="F92" s="43"/>
      <c r="G92" s="46"/>
      <c r="H92" s="46"/>
      <c r="I92" s="46"/>
      <c r="J92" s="46"/>
      <c r="K92" s="46"/>
      <c r="L92" s="46"/>
      <c r="M92" s="43"/>
      <c r="N92" s="43"/>
      <c r="O92" s="43"/>
      <c r="P92" s="43"/>
      <c r="Q92" s="43"/>
      <c r="R92" s="43"/>
    </row>
    <row r="93" spans="1:20" s="29" customFormat="1" ht="15.6" x14ac:dyDescent="0.3">
      <c r="A93" s="37"/>
      <c r="B93" s="29" t="s">
        <v>21</v>
      </c>
      <c r="C93" s="47"/>
      <c r="D93" s="47" t="s">
        <v>676</v>
      </c>
      <c r="E93" s="47" t="s">
        <v>677</v>
      </c>
      <c r="F93" s="47"/>
      <c r="G93" s="47" t="s">
        <v>62</v>
      </c>
      <c r="H93" s="47"/>
      <c r="I93" s="47">
        <v>1</v>
      </c>
      <c r="J93" s="47"/>
      <c r="K93" s="47">
        <v>0.5</v>
      </c>
      <c r="L93" s="47">
        <v>4.5</v>
      </c>
      <c r="M93" s="39">
        <v>1.75</v>
      </c>
      <c r="N93" s="37">
        <f>1.5/6</f>
        <v>0.25</v>
      </c>
      <c r="O93" s="47">
        <v>0.1</v>
      </c>
      <c r="P93" s="37"/>
      <c r="Q93" s="37"/>
      <c r="R93" s="37" t="s">
        <v>753</v>
      </c>
    </row>
    <row r="94" spans="1:20" s="29" customFormat="1" ht="15.6" x14ac:dyDescent="0.3">
      <c r="A94" s="47"/>
      <c r="B94" s="29" t="s">
        <v>21</v>
      </c>
      <c r="C94" s="47"/>
      <c r="D94" s="47" t="s">
        <v>678</v>
      </c>
      <c r="E94" s="47" t="s">
        <v>679</v>
      </c>
      <c r="F94" s="47"/>
      <c r="G94" s="47" t="s">
        <v>62</v>
      </c>
      <c r="H94" s="47"/>
      <c r="I94" s="47">
        <v>1</v>
      </c>
      <c r="J94" s="47"/>
      <c r="K94" s="47">
        <v>0.1</v>
      </c>
      <c r="L94" s="47">
        <v>4.5</v>
      </c>
      <c r="M94" s="39">
        <v>1.75</v>
      </c>
      <c r="N94" s="47">
        <v>0.25</v>
      </c>
      <c r="O94" s="47">
        <v>0.1</v>
      </c>
      <c r="P94" s="37"/>
      <c r="Q94" s="37"/>
      <c r="R94" s="37" t="s">
        <v>753</v>
      </c>
    </row>
    <row r="95" spans="1:20" s="29" customFormat="1" ht="15.6" x14ac:dyDescent="0.3">
      <c r="A95" s="47"/>
      <c r="B95" s="29" t="s">
        <v>21</v>
      </c>
      <c r="C95" s="47"/>
      <c r="D95" s="47" t="s">
        <v>680</v>
      </c>
      <c r="E95" s="47" t="s">
        <v>681</v>
      </c>
      <c r="F95" s="47"/>
      <c r="G95" s="47" t="s">
        <v>62</v>
      </c>
      <c r="H95" s="47"/>
      <c r="I95" s="47">
        <v>1</v>
      </c>
      <c r="J95" s="47"/>
      <c r="K95" s="47">
        <v>0.5</v>
      </c>
      <c r="L95" s="47">
        <v>3</v>
      </c>
      <c r="M95" s="39">
        <v>1.75</v>
      </c>
      <c r="N95" s="39">
        <v>0.25</v>
      </c>
      <c r="O95" s="39">
        <v>0.1</v>
      </c>
      <c r="P95" s="39"/>
      <c r="Q95" s="39"/>
      <c r="R95" s="37" t="s">
        <v>753</v>
      </c>
      <c r="T95" s="30"/>
    </row>
    <row r="96" spans="1:20" ht="15.6" x14ac:dyDescent="0.3">
      <c r="A96" s="46" t="b">
        <v>1</v>
      </c>
      <c r="B96" s="46" t="s">
        <v>684</v>
      </c>
      <c r="C96" s="46" t="s">
        <v>685</v>
      </c>
      <c r="D96" s="46" t="s">
        <v>685</v>
      </c>
      <c r="E96" s="43" t="s">
        <v>66</v>
      </c>
      <c r="F96" s="43"/>
      <c r="G96" s="46"/>
      <c r="H96" s="46"/>
      <c r="I96" s="46"/>
      <c r="J96" s="46"/>
      <c r="K96" s="46"/>
      <c r="L96" s="46"/>
      <c r="M96" s="43"/>
      <c r="N96" s="43"/>
      <c r="O96" s="43"/>
      <c r="P96" s="43"/>
      <c r="Q96" s="43"/>
      <c r="R96" s="43"/>
    </row>
    <row r="97" spans="1:18" ht="15.6" x14ac:dyDescent="0.3">
      <c r="A97" s="37"/>
      <c r="B97" s="29" t="s">
        <v>21</v>
      </c>
      <c r="C97" s="47"/>
      <c r="D97" s="47" t="s">
        <v>686</v>
      </c>
      <c r="E97" s="47" t="s">
        <v>677</v>
      </c>
      <c r="F97" s="47"/>
      <c r="G97" s="47" t="s">
        <v>62</v>
      </c>
      <c r="H97" s="47"/>
      <c r="I97" s="47">
        <v>1</v>
      </c>
      <c r="J97" s="47"/>
      <c r="K97" s="47">
        <v>0.5</v>
      </c>
      <c r="L97" s="47">
        <v>4</v>
      </c>
      <c r="M97" s="39">
        <v>1.75</v>
      </c>
      <c r="N97" s="37">
        <f>1.5/6</f>
        <v>0.25</v>
      </c>
      <c r="O97" s="47">
        <v>0.1</v>
      </c>
      <c r="P97" s="37"/>
      <c r="Q97" s="37"/>
      <c r="R97" s="37" t="s">
        <v>753</v>
      </c>
    </row>
    <row r="98" spans="1:18" ht="15.6" x14ac:dyDescent="0.3">
      <c r="A98" s="47"/>
      <c r="B98" s="29" t="s">
        <v>21</v>
      </c>
      <c r="C98" s="47"/>
      <c r="D98" s="47" t="s">
        <v>687</v>
      </c>
      <c r="E98" s="47" t="s">
        <v>679</v>
      </c>
      <c r="F98" s="47"/>
      <c r="G98" s="47" t="s">
        <v>62</v>
      </c>
      <c r="H98" s="47"/>
      <c r="I98" s="47">
        <v>1</v>
      </c>
      <c r="J98" s="47"/>
      <c r="K98" s="47">
        <v>0.5</v>
      </c>
      <c r="L98" s="47">
        <v>4</v>
      </c>
      <c r="M98" s="39">
        <v>1.75</v>
      </c>
      <c r="N98" s="47">
        <v>0.25</v>
      </c>
      <c r="O98" s="47">
        <v>0.1</v>
      </c>
      <c r="P98" s="37"/>
      <c r="Q98" s="37"/>
      <c r="R98" s="37" t="s">
        <v>753</v>
      </c>
    </row>
    <row r="99" spans="1:18" ht="15.6" x14ac:dyDescent="0.3">
      <c r="A99" s="47"/>
      <c r="B99" s="29" t="s">
        <v>21</v>
      </c>
      <c r="C99" s="47"/>
      <c r="D99" s="47" t="s">
        <v>688</v>
      </c>
      <c r="E99" s="47" t="s">
        <v>681</v>
      </c>
      <c r="F99" s="47"/>
      <c r="G99" s="47" t="s">
        <v>62</v>
      </c>
      <c r="H99" s="47"/>
      <c r="I99" s="47">
        <v>1</v>
      </c>
      <c r="J99" s="47"/>
      <c r="K99" s="47">
        <v>0.5</v>
      </c>
      <c r="L99" s="47">
        <v>3</v>
      </c>
      <c r="M99" s="39">
        <v>1.75</v>
      </c>
      <c r="N99" s="39">
        <v>0.25</v>
      </c>
      <c r="O99" s="39">
        <v>0.1</v>
      </c>
      <c r="P99" s="39"/>
      <c r="Q99" s="39"/>
      <c r="R99" s="37" t="s">
        <v>753</v>
      </c>
    </row>
    <row r="100" spans="1:18" s="43" customFormat="1" ht="15" customHeight="1" x14ac:dyDescent="0.3">
      <c r="A100" s="43" t="b">
        <v>1</v>
      </c>
      <c r="B100" s="43" t="s">
        <v>710</v>
      </c>
      <c r="C100" s="43" t="s">
        <v>709</v>
      </c>
      <c r="D100" s="43" t="s">
        <v>709</v>
      </c>
      <c r="E100" s="43" t="s">
        <v>66</v>
      </c>
    </row>
    <row r="101" spans="1:18" s="53" customFormat="1" x14ac:dyDescent="0.3">
      <c r="B101" s="53" t="s">
        <v>21</v>
      </c>
      <c r="D101" s="53" t="s">
        <v>713</v>
      </c>
      <c r="E101" s="53" t="s">
        <v>711</v>
      </c>
      <c r="F101" s="60"/>
      <c r="G101" s="53" t="s">
        <v>62</v>
      </c>
      <c r="H101" s="53" t="s">
        <v>642</v>
      </c>
      <c r="I101" s="53">
        <v>1</v>
      </c>
      <c r="J101" s="56"/>
      <c r="K101" s="55">
        <v>0.9</v>
      </c>
      <c r="L101" s="55">
        <v>1</v>
      </c>
      <c r="M101" s="55">
        <v>0.95</v>
      </c>
      <c r="N101" s="55">
        <f>(L101-K101)/6</f>
        <v>1.6666666666666663E-2</v>
      </c>
      <c r="O101" s="55">
        <v>0.1</v>
      </c>
      <c r="R101" s="37" t="s">
        <v>753</v>
      </c>
    </row>
    <row r="102" spans="1:18" s="37" customFormat="1" ht="15.6" x14ac:dyDescent="0.3">
      <c r="B102" s="29" t="s">
        <v>21</v>
      </c>
      <c r="D102" s="37" t="s">
        <v>714</v>
      </c>
      <c r="E102" s="37" t="s">
        <v>712</v>
      </c>
      <c r="F102" s="47"/>
      <c r="G102" s="37" t="s">
        <v>62</v>
      </c>
      <c r="H102" s="37" t="s">
        <v>642</v>
      </c>
      <c r="I102" s="37">
        <v>1450</v>
      </c>
      <c r="J102" s="40"/>
      <c r="K102" s="39">
        <v>0</v>
      </c>
      <c r="L102" s="39">
        <v>3000</v>
      </c>
      <c r="M102" s="39">
        <v>1450</v>
      </c>
      <c r="N102" s="39">
        <f>(L102-K102)/6</f>
        <v>500</v>
      </c>
      <c r="O102" s="39">
        <v>50</v>
      </c>
      <c r="R102" s="37" t="s">
        <v>753</v>
      </c>
    </row>
    <row r="103" spans="1:18" x14ac:dyDescent="0.3">
      <c r="A103" s="34"/>
      <c r="B103" s="34"/>
      <c r="C103" s="34"/>
      <c r="D103" s="34"/>
      <c r="E103" s="34"/>
      <c r="F103" s="34"/>
      <c r="G103" s="34"/>
      <c r="H103" s="35"/>
      <c r="I103" s="35"/>
      <c r="J103" s="34"/>
      <c r="K103" s="34"/>
      <c r="L103" s="34"/>
      <c r="M103" s="34"/>
      <c r="N103" s="34"/>
      <c r="O103" s="34"/>
      <c r="P103" s="34"/>
      <c r="Q103" s="34"/>
      <c r="R103" s="34"/>
    </row>
    <row r="104" spans="1:18" x14ac:dyDescent="0.3">
      <c r="F104" s="60"/>
      <c r="I104" s="30"/>
      <c r="J104" s="30"/>
    </row>
    <row r="105" spans="1:18" x14ac:dyDescent="0.3">
      <c r="F105" s="44"/>
      <c r="I105" s="30"/>
      <c r="J105" s="30"/>
    </row>
    <row r="106" spans="1:18" x14ac:dyDescent="0.3">
      <c r="F106" s="44"/>
      <c r="I106" s="30"/>
      <c r="J106" s="30"/>
    </row>
    <row r="107" spans="1:18" x14ac:dyDescent="0.3">
      <c r="F107" s="44"/>
      <c r="I107" s="30"/>
      <c r="J107" s="30"/>
    </row>
    <row r="108" spans="1:18" x14ac:dyDescent="0.3">
      <c r="F108" s="44"/>
      <c r="I108" s="30"/>
      <c r="J108" s="30"/>
    </row>
    <row r="109" spans="1:18" x14ac:dyDescent="0.3">
      <c r="F109" s="44"/>
      <c r="I109" s="30"/>
      <c r="J109" s="30"/>
    </row>
    <row r="110" spans="1:18" x14ac:dyDescent="0.3">
      <c r="F110" s="44"/>
      <c r="I110" s="30"/>
      <c r="J110" s="30"/>
    </row>
    <row r="111" spans="1:18" x14ac:dyDescent="0.3">
      <c r="F111" s="44"/>
      <c r="I111" s="30"/>
      <c r="J111" s="30"/>
    </row>
    <row r="112" spans="1:18" x14ac:dyDescent="0.3">
      <c r="F112" s="44"/>
      <c r="I112" s="30"/>
      <c r="J112" s="30"/>
    </row>
    <row r="113" spans="9:10" x14ac:dyDescent="0.3">
      <c r="I113" s="30"/>
      <c r="J113" s="30"/>
    </row>
    <row r="114" spans="9:10" x14ac:dyDescent="0.3">
      <c r="I114" s="30"/>
      <c r="J114" s="30"/>
    </row>
    <row r="115" spans="9:10" x14ac:dyDescent="0.3">
      <c r="I115" s="30"/>
      <c r="J115" s="30"/>
    </row>
    <row r="116" spans="9:10" x14ac:dyDescent="0.3">
      <c r="I116" s="30"/>
      <c r="J116" s="30"/>
    </row>
    <row r="117" spans="9:10" x14ac:dyDescent="0.3">
      <c r="I117" s="30"/>
      <c r="J117" s="30"/>
    </row>
    <row r="118" spans="9:10" x14ac:dyDescent="0.3">
      <c r="I118" s="30"/>
      <c r="J118" s="30"/>
    </row>
    <row r="119" spans="9:10" x14ac:dyDescent="0.3">
      <c r="I119" s="30"/>
      <c r="J119" s="30"/>
    </row>
    <row r="120" spans="9:10" x14ac:dyDescent="0.3">
      <c r="I120" s="30"/>
      <c r="J120" s="30"/>
    </row>
    <row r="121" spans="9:10" x14ac:dyDescent="0.3">
      <c r="I121" s="30"/>
      <c r="J121" s="30"/>
    </row>
    <row r="122" spans="9:10" x14ac:dyDescent="0.3">
      <c r="I122" s="30"/>
      <c r="J122" s="30"/>
    </row>
    <row r="123" spans="9:10" x14ac:dyDescent="0.3">
      <c r="I123" s="30"/>
      <c r="J123" s="30"/>
    </row>
    <row r="124" spans="9:10" x14ac:dyDescent="0.3">
      <c r="I124" s="30"/>
      <c r="J124" s="30"/>
    </row>
    <row r="125" spans="9:10" x14ac:dyDescent="0.3">
      <c r="I125" s="30"/>
      <c r="J125" s="30"/>
    </row>
    <row r="126" spans="9:10" x14ac:dyDescent="0.3">
      <c r="I126" s="30"/>
      <c r="J126" s="30"/>
    </row>
    <row r="127" spans="9:10" x14ac:dyDescent="0.3">
      <c r="I127" s="30"/>
      <c r="J127" s="30"/>
    </row>
    <row r="128" spans="9:10" x14ac:dyDescent="0.3">
      <c r="I128" s="30"/>
      <c r="J128" s="30"/>
    </row>
    <row r="129" spans="9:10" x14ac:dyDescent="0.3">
      <c r="I129" s="30"/>
      <c r="J129" s="30"/>
    </row>
    <row r="130" spans="9:10" x14ac:dyDescent="0.3">
      <c r="I130" s="30"/>
      <c r="J130" s="30"/>
    </row>
    <row r="131" spans="9:10" x14ac:dyDescent="0.3">
      <c r="I131" s="30"/>
      <c r="J131" s="30"/>
    </row>
    <row r="132" spans="9:10" x14ac:dyDescent="0.3">
      <c r="I132" s="30"/>
      <c r="J132" s="30"/>
    </row>
    <row r="133" spans="9:10" x14ac:dyDescent="0.3">
      <c r="I133" s="30"/>
      <c r="J133" s="30"/>
    </row>
    <row r="134" spans="9:10" x14ac:dyDescent="0.3">
      <c r="I134" s="30"/>
      <c r="J134" s="30"/>
    </row>
    <row r="135" spans="9:10" x14ac:dyDescent="0.3">
      <c r="I135" s="30"/>
      <c r="J135" s="30"/>
    </row>
    <row r="136" spans="9:10" x14ac:dyDescent="0.3">
      <c r="I136" s="30"/>
      <c r="J136" s="30"/>
    </row>
    <row r="137" spans="9:10" x14ac:dyDescent="0.3">
      <c r="I137" s="30"/>
      <c r="J137" s="30"/>
    </row>
    <row r="138" spans="9:10" x14ac:dyDescent="0.3">
      <c r="I138" s="30"/>
      <c r="J138" s="30"/>
    </row>
    <row r="139" spans="9:10" x14ac:dyDescent="0.3">
      <c r="I139" s="30"/>
      <c r="J139" s="30"/>
    </row>
    <row r="140" spans="9:10" x14ac:dyDescent="0.3">
      <c r="I140" s="30"/>
      <c r="J140" s="30"/>
    </row>
    <row r="141" spans="9:10" x14ac:dyDescent="0.3">
      <c r="I141" s="30"/>
      <c r="J141" s="30"/>
    </row>
    <row r="142" spans="9:10" x14ac:dyDescent="0.3">
      <c r="I142" s="30"/>
      <c r="J142" s="30"/>
    </row>
    <row r="143" spans="9:10" x14ac:dyDescent="0.3">
      <c r="I143" s="30"/>
      <c r="J143" s="30"/>
    </row>
    <row r="144" spans="9:10" x14ac:dyDescent="0.3">
      <c r="I144" s="30"/>
      <c r="J144" s="30"/>
    </row>
    <row r="145" spans="9:10" x14ac:dyDescent="0.3">
      <c r="I145" s="30"/>
      <c r="J145" s="30"/>
    </row>
    <row r="146" spans="9:10" x14ac:dyDescent="0.3">
      <c r="I146" s="30"/>
      <c r="J146" s="30"/>
    </row>
    <row r="147" spans="9:10" x14ac:dyDescent="0.3">
      <c r="I147" s="30"/>
      <c r="J147" s="30"/>
    </row>
    <row r="148" spans="9:10" x14ac:dyDescent="0.3">
      <c r="I148" s="30"/>
      <c r="J148" s="30"/>
    </row>
    <row r="149" spans="9:10" x14ac:dyDescent="0.3">
      <c r="I149" s="30"/>
      <c r="J149" s="30"/>
    </row>
    <row r="150" spans="9:10" x14ac:dyDescent="0.3">
      <c r="I150" s="30"/>
      <c r="J150" s="30"/>
    </row>
    <row r="151" spans="9:10" x14ac:dyDescent="0.3">
      <c r="I151" s="30"/>
      <c r="J151" s="30"/>
    </row>
    <row r="152" spans="9:10" x14ac:dyDescent="0.3">
      <c r="I152" s="30"/>
      <c r="J152" s="30"/>
    </row>
    <row r="153" spans="9:10" x14ac:dyDescent="0.3">
      <c r="I153" s="30"/>
      <c r="J153" s="30"/>
    </row>
    <row r="154" spans="9:10" x14ac:dyDescent="0.3">
      <c r="I154" s="30"/>
      <c r="J154" s="30"/>
    </row>
    <row r="155" spans="9:10" x14ac:dyDescent="0.3">
      <c r="I155" s="30"/>
      <c r="J155" s="30"/>
    </row>
    <row r="156" spans="9:10" x14ac:dyDescent="0.3">
      <c r="I156" s="30"/>
      <c r="J156" s="30"/>
    </row>
    <row r="157" spans="9:10" x14ac:dyDescent="0.3">
      <c r="I157" s="30"/>
      <c r="J157" s="30"/>
    </row>
    <row r="158" spans="9:10" x14ac:dyDescent="0.3">
      <c r="I158" s="30"/>
      <c r="J158" s="30"/>
    </row>
    <row r="159" spans="9:10" x14ac:dyDescent="0.3">
      <c r="I159" s="30"/>
      <c r="J159" s="30"/>
    </row>
    <row r="160" spans="9:10" x14ac:dyDescent="0.3">
      <c r="I160" s="30"/>
      <c r="J160" s="30"/>
    </row>
    <row r="161" spans="9:10" x14ac:dyDescent="0.3">
      <c r="I161" s="30"/>
      <c r="J161" s="30"/>
    </row>
    <row r="162" spans="9:10" x14ac:dyDescent="0.3">
      <c r="I162" s="30"/>
      <c r="J162" s="30"/>
    </row>
    <row r="163" spans="9:10" x14ac:dyDescent="0.3">
      <c r="I163" s="30"/>
      <c r="J163" s="30"/>
    </row>
    <row r="164" spans="9:10" x14ac:dyDescent="0.3">
      <c r="I164" s="30"/>
      <c r="J164" s="30"/>
    </row>
    <row r="165" spans="9:10" x14ac:dyDescent="0.3">
      <c r="I165" s="30"/>
      <c r="J165" s="30"/>
    </row>
    <row r="166" spans="9:10" x14ac:dyDescent="0.3">
      <c r="I166" s="30"/>
      <c r="J166" s="30"/>
    </row>
    <row r="167" spans="9:10" x14ac:dyDescent="0.3">
      <c r="I167" s="30"/>
      <c r="J167" s="30"/>
    </row>
    <row r="168" spans="9:10" x14ac:dyDescent="0.3">
      <c r="I168" s="30"/>
      <c r="J168" s="30"/>
    </row>
    <row r="169" spans="9:10" x14ac:dyDescent="0.3">
      <c r="I169" s="30"/>
      <c r="J169" s="30"/>
    </row>
    <row r="170" spans="9:10" x14ac:dyDescent="0.3">
      <c r="I170" s="30"/>
      <c r="J170" s="30"/>
    </row>
    <row r="171" spans="9:10" x14ac:dyDescent="0.3">
      <c r="I171" s="30"/>
      <c r="J171" s="30"/>
    </row>
    <row r="172" spans="9:10" x14ac:dyDescent="0.3">
      <c r="I172" s="30"/>
      <c r="J172" s="30"/>
    </row>
    <row r="173" spans="9:10" x14ac:dyDescent="0.3">
      <c r="I173" s="30"/>
      <c r="J173" s="30"/>
    </row>
    <row r="174" spans="9:10" x14ac:dyDescent="0.3">
      <c r="I174" s="30"/>
      <c r="J174" s="30"/>
    </row>
    <row r="175" spans="9:10" x14ac:dyDescent="0.3">
      <c r="I175" s="30"/>
      <c r="J175" s="30"/>
    </row>
    <row r="176" spans="9:10" x14ac:dyDescent="0.3">
      <c r="I176" s="30"/>
      <c r="J176" s="30"/>
    </row>
    <row r="177" spans="9:10" x14ac:dyDescent="0.3">
      <c r="I177" s="30"/>
      <c r="J177" s="30"/>
    </row>
    <row r="178" spans="9:10" x14ac:dyDescent="0.3">
      <c r="I178" s="30"/>
      <c r="J178" s="30"/>
    </row>
    <row r="179" spans="9:10" x14ac:dyDescent="0.3">
      <c r="I179" s="30"/>
      <c r="J179" s="30"/>
    </row>
    <row r="180" spans="9:10" x14ac:dyDescent="0.3">
      <c r="I180" s="30"/>
      <c r="J180" s="30"/>
    </row>
    <row r="181" spans="9:10" x14ac:dyDescent="0.3">
      <c r="I181" s="30"/>
      <c r="J181" s="30"/>
    </row>
    <row r="182" spans="9:10" x14ac:dyDescent="0.3">
      <c r="I182" s="30"/>
      <c r="J182" s="30"/>
    </row>
    <row r="183" spans="9:10" x14ac:dyDescent="0.3">
      <c r="I183" s="30"/>
      <c r="J183" s="30"/>
    </row>
    <row r="184" spans="9:10" x14ac:dyDescent="0.3">
      <c r="I184" s="30"/>
      <c r="J184" s="30"/>
    </row>
    <row r="185" spans="9:10" x14ac:dyDescent="0.3">
      <c r="I185" s="30"/>
      <c r="J185" s="30"/>
    </row>
    <row r="186" spans="9:10" x14ac:dyDescent="0.3">
      <c r="I186" s="30"/>
      <c r="J186" s="30"/>
    </row>
    <row r="187" spans="9:10" x14ac:dyDescent="0.3">
      <c r="I187" s="30"/>
      <c r="J187" s="30"/>
    </row>
    <row r="188" spans="9:10" x14ac:dyDescent="0.3">
      <c r="I188" s="30"/>
      <c r="J188" s="30"/>
    </row>
    <row r="189" spans="9:10" x14ac:dyDescent="0.3">
      <c r="I189" s="30"/>
      <c r="J189" s="30"/>
    </row>
    <row r="190" spans="9:10" x14ac:dyDescent="0.3">
      <c r="I190" s="30"/>
      <c r="J190" s="30"/>
    </row>
    <row r="191" spans="9:10" x14ac:dyDescent="0.3">
      <c r="I191" s="30"/>
      <c r="J191" s="30"/>
    </row>
    <row r="192" spans="9:10" x14ac:dyDescent="0.3">
      <c r="I192" s="30"/>
      <c r="J192" s="30"/>
    </row>
    <row r="193" spans="9:10" x14ac:dyDescent="0.3">
      <c r="I193" s="30"/>
      <c r="J193" s="30"/>
    </row>
    <row r="194" spans="9:10" x14ac:dyDescent="0.3">
      <c r="I194" s="30"/>
      <c r="J194" s="30"/>
    </row>
    <row r="195" spans="9:10" x14ac:dyDescent="0.3">
      <c r="I195" s="30"/>
      <c r="J195" s="30"/>
    </row>
    <row r="196" spans="9:10" x14ac:dyDescent="0.3">
      <c r="I196" s="30"/>
      <c r="J196" s="30"/>
    </row>
    <row r="197" spans="9:10" x14ac:dyDescent="0.3">
      <c r="I197" s="30"/>
      <c r="J197" s="30"/>
    </row>
    <row r="198" spans="9:10" x14ac:dyDescent="0.3">
      <c r="I198" s="30"/>
      <c r="J198" s="30"/>
    </row>
    <row r="199" spans="9:10" x14ac:dyDescent="0.3">
      <c r="I199" s="30"/>
      <c r="J199" s="30"/>
    </row>
    <row r="200" spans="9:10" x14ac:dyDescent="0.3">
      <c r="I200" s="30"/>
      <c r="J200" s="30"/>
    </row>
  </sheetData>
  <autoFilter ref="A2:AA127"/>
  <mergeCells count="1">
    <mergeCell ref="U1:Z1"/>
  </mergeCell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73"/>
  <sheetViews>
    <sheetView zoomScale="90" zoomScaleNormal="90" zoomScalePageLayoutView="90" workbookViewId="0">
      <pane ySplit="3" topLeftCell="A4" activePane="bottomLeft" state="frozen"/>
      <selection pane="bottomLeft" activeCell="D19" sqref="D19"/>
    </sheetView>
  </sheetViews>
  <sheetFormatPr defaultColWidth="11.44140625" defaultRowHeight="14.4" x14ac:dyDescent="0.3"/>
  <cols>
    <col min="1" max="1" width="29.44140625" style="30" customWidth="1"/>
    <col min="2" max="2" width="27.33203125" style="30" bestFit="1" customWidth="1"/>
    <col min="3" max="3" width="29.44140625" style="30" customWidth="1"/>
    <col min="4" max="4" width="71" style="30" bestFit="1" customWidth="1"/>
    <col min="5" max="5" width="10.44140625" style="30" customWidth="1"/>
    <col min="6" max="6" width="12.33203125" style="30" bestFit="1" customWidth="1"/>
    <col min="7" max="8" width="10.44140625" style="30" customWidth="1"/>
    <col min="9" max="9" width="14.44140625" style="30" customWidth="1"/>
    <col min="10" max="10" width="14.6640625" style="30" customWidth="1"/>
    <col min="11" max="11" width="9.6640625" style="30" customWidth="1"/>
    <col min="12" max="16384" width="11.44140625" style="30"/>
  </cols>
  <sheetData>
    <row r="1" spans="1:13" ht="18" x14ac:dyDescent="0.35">
      <c r="A1" s="5"/>
      <c r="B1" s="57"/>
      <c r="C1" s="5"/>
      <c r="D1" s="5"/>
      <c r="E1" s="7" t="s">
        <v>463</v>
      </c>
      <c r="F1" s="7"/>
      <c r="G1" s="7"/>
      <c r="H1" s="7"/>
      <c r="I1" s="5"/>
      <c r="J1" s="5"/>
      <c r="K1" s="5"/>
      <c r="L1" s="5"/>
    </row>
    <row r="2" spans="1:13" s="8" customFormat="1" ht="15.6" x14ac:dyDescent="0.3">
      <c r="A2" s="8" t="s">
        <v>457</v>
      </c>
      <c r="B2" s="62" t="s">
        <v>718</v>
      </c>
      <c r="C2" s="14" t="s">
        <v>624</v>
      </c>
      <c r="D2" s="8" t="s">
        <v>458</v>
      </c>
      <c r="E2" s="8" t="s">
        <v>7</v>
      </c>
      <c r="F2" s="8" t="s">
        <v>11</v>
      </c>
      <c r="G2" s="8" t="s">
        <v>613</v>
      </c>
      <c r="H2" s="8" t="s">
        <v>614</v>
      </c>
      <c r="I2" s="8" t="s">
        <v>615</v>
      </c>
      <c r="J2" s="8" t="s">
        <v>616</v>
      </c>
      <c r="K2" s="8" t="s">
        <v>617</v>
      </c>
      <c r="L2" s="8" t="s">
        <v>618</v>
      </c>
    </row>
    <row r="3" spans="1:13" s="14" customFormat="1" ht="46.8" x14ac:dyDescent="0.3">
      <c r="A3" s="14" t="s">
        <v>619</v>
      </c>
      <c r="B3" s="62" t="s">
        <v>719</v>
      </c>
      <c r="C3" s="14" t="s">
        <v>626</v>
      </c>
      <c r="D3" s="10" t="s">
        <v>622</v>
      </c>
      <c r="E3" s="10"/>
      <c r="F3" s="10" t="s">
        <v>620</v>
      </c>
      <c r="G3" s="10" t="s">
        <v>459</v>
      </c>
      <c r="H3" s="10" t="s">
        <v>459</v>
      </c>
      <c r="I3" s="10" t="s">
        <v>459</v>
      </c>
      <c r="J3" s="10" t="s">
        <v>612</v>
      </c>
      <c r="K3" s="15" t="s">
        <v>612</v>
      </c>
      <c r="L3" s="10" t="s">
        <v>621</v>
      </c>
      <c r="M3" s="14" t="s">
        <v>627</v>
      </c>
    </row>
    <row r="4" spans="1:13" x14ac:dyDescent="0.3">
      <c r="A4" s="29" t="s">
        <v>628</v>
      </c>
      <c r="C4" s="29" t="s">
        <v>625</v>
      </c>
      <c r="D4" s="29" t="s">
        <v>623</v>
      </c>
      <c r="E4" s="29" t="s">
        <v>464</v>
      </c>
      <c r="F4" s="29" t="s">
        <v>62</v>
      </c>
      <c r="G4" s="29" t="b">
        <v>0</v>
      </c>
      <c r="H4" s="29" t="b">
        <v>1</v>
      </c>
      <c r="I4" s="29" t="b">
        <v>0</v>
      </c>
      <c r="J4" s="29"/>
      <c r="K4" s="29"/>
      <c r="L4" s="29"/>
    </row>
    <row r="5" spans="1:13" x14ac:dyDescent="0.3">
      <c r="A5" s="29" t="s">
        <v>633</v>
      </c>
      <c r="B5" s="44"/>
      <c r="C5" s="29"/>
      <c r="D5" s="29" t="s">
        <v>756</v>
      </c>
      <c r="E5" s="29" t="s">
        <v>634</v>
      </c>
      <c r="F5" s="29" t="s">
        <v>62</v>
      </c>
      <c r="G5" s="29" t="b">
        <v>0</v>
      </c>
      <c r="H5" s="29" t="b">
        <v>1</v>
      </c>
      <c r="I5" s="29" t="b">
        <v>0</v>
      </c>
      <c r="J5" s="29"/>
      <c r="K5" s="29"/>
      <c r="L5" s="29"/>
      <c r="M5" s="29"/>
    </row>
    <row r="6" spans="1:13" x14ac:dyDescent="0.3">
      <c r="A6" s="29" t="s">
        <v>635</v>
      </c>
      <c r="B6" s="44"/>
      <c r="C6" s="29"/>
      <c r="D6" s="29" t="s">
        <v>762</v>
      </c>
      <c r="E6" s="29" t="s">
        <v>636</v>
      </c>
      <c r="F6" s="29" t="s">
        <v>62</v>
      </c>
      <c r="G6" s="29" t="b">
        <v>0</v>
      </c>
      <c r="H6" s="29" t="b">
        <v>1</v>
      </c>
      <c r="I6" s="29" t="b">
        <v>0</v>
      </c>
      <c r="J6" s="29"/>
      <c r="K6" s="29"/>
      <c r="L6" s="29"/>
      <c r="M6" s="29"/>
    </row>
    <row r="7" spans="1:13" x14ac:dyDescent="0.3">
      <c r="A7" s="29" t="s">
        <v>665</v>
      </c>
      <c r="B7" s="44"/>
      <c r="C7" s="29"/>
      <c r="D7" s="29" t="s">
        <v>757</v>
      </c>
      <c r="E7" s="29" t="s">
        <v>642</v>
      </c>
      <c r="F7" s="30" t="s">
        <v>62</v>
      </c>
      <c r="G7" s="29" t="b">
        <v>0</v>
      </c>
      <c r="H7" s="29" t="b">
        <v>1</v>
      </c>
      <c r="I7" s="29" t="b">
        <v>0</v>
      </c>
      <c r="K7" s="29"/>
      <c r="L7" s="29"/>
      <c r="M7" s="29"/>
    </row>
    <row r="8" spans="1:13" x14ac:dyDescent="0.3">
      <c r="A8" s="29" t="s">
        <v>666</v>
      </c>
      <c r="B8" s="29"/>
      <c r="C8" s="29"/>
      <c r="D8" s="29" t="s">
        <v>763</v>
      </c>
      <c r="E8" s="29" t="s">
        <v>642</v>
      </c>
      <c r="F8" s="30" t="s">
        <v>62</v>
      </c>
      <c r="G8" s="29" t="b">
        <v>0</v>
      </c>
      <c r="H8" s="29" t="b">
        <v>1</v>
      </c>
      <c r="I8" s="29" t="b">
        <v>0</v>
      </c>
      <c r="K8" s="29"/>
      <c r="L8" s="29"/>
      <c r="M8" s="29"/>
    </row>
    <row r="9" spans="1:13" x14ac:dyDescent="0.3">
      <c r="A9" s="29" t="s">
        <v>667</v>
      </c>
      <c r="B9" s="29"/>
      <c r="C9" s="29"/>
      <c r="D9" s="29" t="s">
        <v>758</v>
      </c>
      <c r="E9" s="29" t="s">
        <v>642</v>
      </c>
      <c r="F9" s="30" t="s">
        <v>62</v>
      </c>
      <c r="G9" s="29" t="b">
        <v>1</v>
      </c>
      <c r="H9" s="29" t="b">
        <v>1</v>
      </c>
      <c r="I9" s="29" t="b">
        <v>1</v>
      </c>
      <c r="K9" s="29"/>
      <c r="L9" s="29"/>
      <c r="M9" s="29"/>
    </row>
    <row r="10" spans="1:13" x14ac:dyDescent="0.3">
      <c r="A10" s="29" t="s">
        <v>668</v>
      </c>
      <c r="B10" s="29"/>
      <c r="C10" s="29"/>
      <c r="D10" s="29" t="s">
        <v>759</v>
      </c>
      <c r="E10" s="29" t="s">
        <v>642</v>
      </c>
      <c r="F10" s="30" t="s">
        <v>62</v>
      </c>
      <c r="G10" s="29" t="b">
        <v>1</v>
      </c>
      <c r="H10" s="29" t="b">
        <v>1</v>
      </c>
      <c r="I10" s="29" t="b">
        <v>1</v>
      </c>
      <c r="K10" s="29"/>
      <c r="L10" s="29"/>
      <c r="M10" s="29"/>
    </row>
    <row r="11" spans="1:13" x14ac:dyDescent="0.3">
      <c r="A11" s="29" t="s">
        <v>669</v>
      </c>
      <c r="B11" s="29"/>
      <c r="C11" s="29"/>
      <c r="D11" s="29" t="s">
        <v>764</v>
      </c>
      <c r="E11" s="29" t="s">
        <v>642</v>
      </c>
      <c r="F11" s="30" t="s">
        <v>62</v>
      </c>
      <c r="G11" s="29" t="b">
        <v>1</v>
      </c>
      <c r="H11" s="29" t="b">
        <v>1</v>
      </c>
      <c r="I11" s="29" t="b">
        <v>1</v>
      </c>
      <c r="K11" s="29"/>
      <c r="L11" s="29"/>
      <c r="M11" s="29"/>
    </row>
    <row r="12" spans="1:13" x14ac:dyDescent="0.3">
      <c r="A12" s="29" t="s">
        <v>670</v>
      </c>
      <c r="B12" s="29"/>
      <c r="C12" s="29"/>
      <c r="D12" s="29" t="s">
        <v>765</v>
      </c>
      <c r="E12" s="29" t="s">
        <v>642</v>
      </c>
      <c r="F12" s="30" t="s">
        <v>62</v>
      </c>
      <c r="G12" s="29" t="b">
        <v>1</v>
      </c>
      <c r="H12" s="29" t="b">
        <v>1</v>
      </c>
      <c r="I12" s="29" t="b">
        <v>1</v>
      </c>
      <c r="K12" s="29"/>
      <c r="L12" s="29"/>
      <c r="M12" s="29"/>
    </row>
    <row r="13" spans="1:13" x14ac:dyDescent="0.3">
      <c r="A13" s="29" t="s">
        <v>691</v>
      </c>
      <c r="B13" s="29"/>
      <c r="C13" s="29"/>
      <c r="D13" s="29" t="s">
        <v>760</v>
      </c>
      <c r="E13" s="29"/>
      <c r="F13" s="30" t="s">
        <v>62</v>
      </c>
      <c r="G13" s="29" t="b">
        <v>1</v>
      </c>
      <c r="H13" s="29" t="b">
        <v>1</v>
      </c>
      <c r="I13" s="29" t="b">
        <v>0</v>
      </c>
    </row>
    <row r="14" spans="1:13" x14ac:dyDescent="0.3">
      <c r="A14" s="29" t="s">
        <v>692</v>
      </c>
      <c r="B14" s="29"/>
      <c r="C14" s="29"/>
      <c r="D14" s="29" t="s">
        <v>761</v>
      </c>
      <c r="E14" s="29"/>
      <c r="F14" s="30" t="s">
        <v>62</v>
      </c>
      <c r="G14" s="29" t="b">
        <v>1</v>
      </c>
      <c r="H14" s="29" t="b">
        <v>1</v>
      </c>
      <c r="I14" s="29" t="b">
        <v>0</v>
      </c>
    </row>
    <row r="15" spans="1:13" x14ac:dyDescent="0.3">
      <c r="A15" s="29" t="s">
        <v>693</v>
      </c>
      <c r="B15" s="29"/>
      <c r="C15" s="29"/>
      <c r="D15" s="29" t="s">
        <v>766</v>
      </c>
      <c r="E15" s="29"/>
      <c r="F15" s="30" t="s">
        <v>62</v>
      </c>
      <c r="G15" s="29" t="b">
        <v>1</v>
      </c>
      <c r="H15" s="29" t="b">
        <v>1</v>
      </c>
      <c r="I15" s="29" t="b">
        <v>0</v>
      </c>
    </row>
    <row r="16" spans="1:13" x14ac:dyDescent="0.3">
      <c r="A16" s="29" t="s">
        <v>694</v>
      </c>
      <c r="B16" s="29"/>
      <c r="D16" s="29" t="s">
        <v>767</v>
      </c>
      <c r="F16" s="30" t="s">
        <v>62</v>
      </c>
      <c r="G16" s="29" t="b">
        <v>1</v>
      </c>
      <c r="H16" s="29" t="b">
        <v>1</v>
      </c>
      <c r="I16" s="29" t="b">
        <v>0</v>
      </c>
    </row>
    <row r="17" spans="2:2" x14ac:dyDescent="0.3">
      <c r="B17" s="29"/>
    </row>
    <row r="18" spans="2:2" x14ac:dyDescent="0.3">
      <c r="B18" s="29"/>
    </row>
    <row r="19" spans="2:2" x14ac:dyDescent="0.3">
      <c r="B19" s="29"/>
    </row>
    <row r="20" spans="2:2" x14ac:dyDescent="0.3">
      <c r="B20" s="29"/>
    </row>
    <row r="21" spans="2:2" x14ac:dyDescent="0.3">
      <c r="B21" s="29"/>
    </row>
    <row r="22" spans="2:2" x14ac:dyDescent="0.3">
      <c r="B22" s="29"/>
    </row>
    <row r="23" spans="2:2" x14ac:dyDescent="0.3">
      <c r="B23" s="29"/>
    </row>
    <row r="24" spans="2:2" x14ac:dyDescent="0.3">
      <c r="B24" s="29"/>
    </row>
    <row r="25" spans="2:2" x14ac:dyDescent="0.3">
      <c r="B25" s="29"/>
    </row>
    <row r="26" spans="2:2" x14ac:dyDescent="0.3">
      <c r="B26" s="29"/>
    </row>
    <row r="27" spans="2:2" x14ac:dyDescent="0.3">
      <c r="B27" s="29"/>
    </row>
    <row r="28" spans="2:2" x14ac:dyDescent="0.3">
      <c r="B28" s="29"/>
    </row>
    <row r="29" spans="2:2" x14ac:dyDescent="0.3">
      <c r="B29" s="29"/>
    </row>
    <row r="30" spans="2:2" x14ac:dyDescent="0.3">
      <c r="B30" s="29"/>
    </row>
    <row r="31" spans="2:2" x14ac:dyDescent="0.3">
      <c r="B31" s="29"/>
    </row>
    <row r="32" spans="2:2" x14ac:dyDescent="0.3">
      <c r="B32" s="29"/>
    </row>
    <row r="33" spans="2:2" x14ac:dyDescent="0.3">
      <c r="B33" s="29"/>
    </row>
    <row r="34" spans="2:2" x14ac:dyDescent="0.3">
      <c r="B34" s="29"/>
    </row>
    <row r="35" spans="2:2" x14ac:dyDescent="0.3">
      <c r="B35" s="29"/>
    </row>
    <row r="36" spans="2:2" x14ac:dyDescent="0.3">
      <c r="B36" s="29"/>
    </row>
    <row r="37" spans="2:2" x14ac:dyDescent="0.3">
      <c r="B37" s="29"/>
    </row>
    <row r="38" spans="2:2" x14ac:dyDescent="0.3">
      <c r="B38" s="29"/>
    </row>
    <row r="39" spans="2:2" x14ac:dyDescent="0.3">
      <c r="B39" s="29"/>
    </row>
    <row r="40" spans="2:2" x14ac:dyDescent="0.3">
      <c r="B40" s="29"/>
    </row>
    <row r="41" spans="2:2" x14ac:dyDescent="0.3">
      <c r="B41" s="29"/>
    </row>
    <row r="42" spans="2:2" x14ac:dyDescent="0.3">
      <c r="B42" s="29"/>
    </row>
    <row r="43" spans="2:2" x14ac:dyDescent="0.3">
      <c r="B43" s="29"/>
    </row>
    <row r="44" spans="2:2" x14ac:dyDescent="0.3">
      <c r="B44" s="29"/>
    </row>
    <row r="45" spans="2:2" x14ac:dyDescent="0.3">
      <c r="B45" s="29"/>
    </row>
    <row r="46" spans="2:2" x14ac:dyDescent="0.3">
      <c r="B46" s="29"/>
    </row>
    <row r="47" spans="2:2" x14ac:dyDescent="0.3">
      <c r="B47" s="29"/>
    </row>
    <row r="48" spans="2:2" x14ac:dyDescent="0.3">
      <c r="B48" s="29"/>
    </row>
    <row r="49" spans="2:2" x14ac:dyDescent="0.3">
      <c r="B49" s="29"/>
    </row>
    <row r="50" spans="2:2" x14ac:dyDescent="0.3">
      <c r="B50" s="29"/>
    </row>
    <row r="51" spans="2:2" x14ac:dyDescent="0.3">
      <c r="B51" s="29"/>
    </row>
    <row r="52" spans="2:2" x14ac:dyDescent="0.3">
      <c r="B52" s="29"/>
    </row>
    <row r="53" spans="2:2" x14ac:dyDescent="0.3">
      <c r="B53" s="29"/>
    </row>
    <row r="54" spans="2:2" x14ac:dyDescent="0.3">
      <c r="B54" s="29"/>
    </row>
    <row r="55" spans="2:2" x14ac:dyDescent="0.3">
      <c r="B55" s="29"/>
    </row>
    <row r="56" spans="2:2" x14ac:dyDescent="0.3">
      <c r="B56" s="29"/>
    </row>
    <row r="57" spans="2:2" x14ac:dyDescent="0.3">
      <c r="B57" s="29"/>
    </row>
    <row r="58" spans="2:2" x14ac:dyDescent="0.3">
      <c r="B58" s="29"/>
    </row>
    <row r="59" spans="2:2" x14ac:dyDescent="0.3">
      <c r="B59" s="29"/>
    </row>
    <row r="60" spans="2:2" x14ac:dyDescent="0.3">
      <c r="B60" s="29"/>
    </row>
    <row r="61" spans="2:2" x14ac:dyDescent="0.3">
      <c r="B61" s="29"/>
    </row>
    <row r="62" spans="2:2" x14ac:dyDescent="0.3">
      <c r="B62" s="29"/>
    </row>
    <row r="63" spans="2:2" x14ac:dyDescent="0.3">
      <c r="B63" s="29"/>
    </row>
    <row r="64" spans="2:2" x14ac:dyDescent="0.3">
      <c r="B64" s="29"/>
    </row>
    <row r="65" spans="2:2" x14ac:dyDescent="0.3">
      <c r="B65" s="29"/>
    </row>
    <row r="66" spans="2:2" x14ac:dyDescent="0.3">
      <c r="B66" s="29"/>
    </row>
    <row r="67" spans="2:2" x14ac:dyDescent="0.3">
      <c r="B67" s="29"/>
    </row>
    <row r="68" spans="2:2" x14ac:dyDescent="0.3">
      <c r="B68" s="29"/>
    </row>
    <row r="69" spans="2:2" x14ac:dyDescent="0.3">
      <c r="B69" s="29"/>
    </row>
    <row r="70" spans="2:2" x14ac:dyDescent="0.3">
      <c r="B70" s="29"/>
    </row>
    <row r="71" spans="2:2" x14ac:dyDescent="0.3">
      <c r="B71" s="29"/>
    </row>
    <row r="72" spans="2:2" x14ac:dyDescent="0.3">
      <c r="B72" s="29"/>
    </row>
    <row r="73" spans="2:2" x14ac:dyDescent="0.3">
      <c r="B73" s="29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66"/>
  <sheetViews>
    <sheetView topLeftCell="A319" zoomScale="90" zoomScaleNormal="90" zoomScalePageLayoutView="90" workbookViewId="0">
      <selection activeCell="B55" sqref="B55"/>
    </sheetView>
  </sheetViews>
  <sheetFormatPr defaultColWidth="11.44140625" defaultRowHeight="14.4" x14ac:dyDescent="0.3"/>
  <cols>
    <col min="1" max="1" width="6" bestFit="1" customWidth="1"/>
    <col min="2" max="2" width="70.6640625" bestFit="1" customWidth="1"/>
    <col min="3" max="3" width="80.6640625" bestFit="1" customWidth="1"/>
    <col min="4" max="4" width="38.109375" bestFit="1" customWidth="1"/>
    <col min="5" max="5" width="5.6640625" bestFit="1" customWidth="1"/>
    <col min="6" max="6" width="7.109375" bestFit="1" customWidth="1"/>
    <col min="8" max="8" width="33.33203125" bestFit="1" customWidth="1"/>
    <col min="9" max="9" width="255.6640625" bestFit="1" customWidth="1"/>
  </cols>
  <sheetData>
    <row r="1" spans="1:9" ht="15.6" x14ac:dyDescent="0.3">
      <c r="A1" s="17" t="b">
        <v>0</v>
      </c>
      <c r="B1" s="17" t="s">
        <v>84</v>
      </c>
      <c r="C1" s="17" t="s">
        <v>85</v>
      </c>
      <c r="D1" s="17" t="s">
        <v>66</v>
      </c>
      <c r="E1" s="17"/>
      <c r="F1" s="17"/>
      <c r="G1" s="17"/>
      <c r="H1" s="17"/>
      <c r="I1" s="17"/>
    </row>
    <row r="2" spans="1:9" ht="15.6" x14ac:dyDescent="0.3">
      <c r="A2" s="17"/>
      <c r="B2" s="17" t="s">
        <v>21</v>
      </c>
      <c r="C2" s="17" t="s">
        <v>86</v>
      </c>
      <c r="D2" s="17" t="s">
        <v>87</v>
      </c>
      <c r="E2" s="17" t="s">
        <v>2</v>
      </c>
      <c r="F2" s="17" t="s">
        <v>60</v>
      </c>
      <c r="G2" s="17"/>
      <c r="H2" s="17"/>
      <c r="I2" s="17"/>
    </row>
    <row r="3" spans="1:9" ht="15.6" x14ac:dyDescent="0.3">
      <c r="A3" s="17"/>
      <c r="B3" s="17" t="s">
        <v>21</v>
      </c>
      <c r="C3" s="17" t="s">
        <v>88</v>
      </c>
      <c r="D3" s="17" t="s">
        <v>89</v>
      </c>
      <c r="E3" s="17" t="s">
        <v>2</v>
      </c>
      <c r="F3" s="17" t="s">
        <v>61</v>
      </c>
      <c r="G3" s="17"/>
      <c r="H3" s="17" t="b">
        <v>1</v>
      </c>
      <c r="I3" s="17"/>
    </row>
    <row r="4" spans="1:9" ht="15.6" x14ac:dyDescent="0.3">
      <c r="A4" s="17"/>
      <c r="B4" s="17" t="s">
        <v>21</v>
      </c>
      <c r="C4" s="17" t="s">
        <v>90</v>
      </c>
      <c r="D4" s="17" t="s">
        <v>91</v>
      </c>
      <c r="E4" s="17" t="s">
        <v>2</v>
      </c>
      <c r="F4" s="17" t="s">
        <v>62</v>
      </c>
      <c r="G4" s="17"/>
      <c r="H4" s="17">
        <v>0</v>
      </c>
      <c r="I4" s="17"/>
    </row>
    <row r="5" spans="1:9" ht="15.6" x14ac:dyDescent="0.3">
      <c r="A5" s="17"/>
      <c r="B5" s="17" t="s">
        <v>21</v>
      </c>
      <c r="C5" s="17" t="s">
        <v>92</v>
      </c>
      <c r="D5" s="17" t="s">
        <v>93</v>
      </c>
      <c r="E5" s="17" t="s">
        <v>2</v>
      </c>
      <c r="F5" s="17" t="s">
        <v>62</v>
      </c>
      <c r="G5" s="17"/>
      <c r="H5" s="17">
        <v>0</v>
      </c>
      <c r="I5" s="17"/>
    </row>
    <row r="6" spans="1:9" ht="15.6" x14ac:dyDescent="0.3">
      <c r="A6" s="17"/>
      <c r="B6" s="17" t="s">
        <v>21</v>
      </c>
      <c r="C6" s="17" t="s">
        <v>49</v>
      </c>
      <c r="D6" s="17" t="s">
        <v>50</v>
      </c>
      <c r="E6" s="17" t="s">
        <v>2</v>
      </c>
      <c r="F6" s="17" t="s">
        <v>63</v>
      </c>
      <c r="G6" s="17"/>
      <c r="H6" s="17">
        <v>0</v>
      </c>
      <c r="I6" s="17"/>
    </row>
    <row r="7" spans="1:9" ht="15.6" x14ac:dyDescent="0.3">
      <c r="A7" s="17"/>
      <c r="B7" s="17" t="s">
        <v>21</v>
      </c>
      <c r="C7" s="17" t="s">
        <v>51</v>
      </c>
      <c r="D7" s="17" t="s">
        <v>52</v>
      </c>
      <c r="E7" s="17" t="s">
        <v>2</v>
      </c>
      <c r="F7" s="17" t="s">
        <v>61</v>
      </c>
      <c r="G7" s="17"/>
      <c r="H7" s="17" t="b">
        <v>0</v>
      </c>
      <c r="I7" s="17"/>
    </row>
    <row r="8" spans="1:9" ht="15.6" x14ac:dyDescent="0.3">
      <c r="A8" s="17"/>
      <c r="B8" s="17" t="s">
        <v>21</v>
      </c>
      <c r="C8" s="17" t="s">
        <v>53</v>
      </c>
      <c r="D8" s="17" t="s">
        <v>54</v>
      </c>
      <c r="E8" s="17" t="s">
        <v>2</v>
      </c>
      <c r="F8" s="17" t="s">
        <v>63</v>
      </c>
      <c r="G8" s="17"/>
      <c r="H8" s="17">
        <v>20</v>
      </c>
      <c r="I8" s="17"/>
    </row>
    <row r="9" spans="1:9" ht="15.6" x14ac:dyDescent="0.3">
      <c r="A9" s="17"/>
      <c r="B9" s="17" t="s">
        <v>21</v>
      </c>
      <c r="C9" s="17" t="s">
        <v>94</v>
      </c>
      <c r="D9" s="17" t="s">
        <v>95</v>
      </c>
      <c r="E9" s="17" t="s">
        <v>2</v>
      </c>
      <c r="F9" s="17" t="s">
        <v>62</v>
      </c>
      <c r="G9" s="17"/>
      <c r="H9" s="17">
        <v>0</v>
      </c>
      <c r="I9" s="17"/>
    </row>
    <row r="10" spans="1:9" ht="15.6" x14ac:dyDescent="0.3">
      <c r="A10" s="17"/>
      <c r="B10" s="17" t="s">
        <v>21</v>
      </c>
      <c r="C10" s="17" t="s">
        <v>57</v>
      </c>
      <c r="D10" s="17" t="s">
        <v>58</v>
      </c>
      <c r="E10" s="17" t="s">
        <v>2</v>
      </c>
      <c r="F10" s="17" t="s">
        <v>63</v>
      </c>
      <c r="G10" s="17"/>
      <c r="H10" s="17">
        <v>1</v>
      </c>
      <c r="I10" s="17"/>
    </row>
    <row r="11" spans="1:9" ht="15.6" x14ac:dyDescent="0.3">
      <c r="A11" s="17" t="b">
        <v>0</v>
      </c>
      <c r="B11" s="17" t="s">
        <v>96</v>
      </c>
      <c r="C11" s="17" t="s">
        <v>97</v>
      </c>
      <c r="D11" s="17" t="s">
        <v>66</v>
      </c>
      <c r="E11" s="17"/>
      <c r="F11" s="17"/>
      <c r="G11" s="17"/>
      <c r="H11" s="17"/>
      <c r="I11" s="17"/>
    </row>
    <row r="12" spans="1:9" ht="15.6" x14ac:dyDescent="0.3">
      <c r="A12" s="17"/>
      <c r="B12" s="17" t="s">
        <v>21</v>
      </c>
      <c r="C12" s="17" t="s">
        <v>86</v>
      </c>
      <c r="D12" s="17" t="s">
        <v>87</v>
      </c>
      <c r="E12" s="17" t="s">
        <v>2</v>
      </c>
      <c r="F12" s="17" t="s">
        <v>60</v>
      </c>
      <c r="G12" s="17"/>
      <c r="H12" s="17"/>
      <c r="I12" s="17"/>
    </row>
    <row r="13" spans="1:9" ht="15.6" x14ac:dyDescent="0.3">
      <c r="A13" s="17"/>
      <c r="B13" s="17" t="s">
        <v>21</v>
      </c>
      <c r="C13" s="17" t="s">
        <v>88</v>
      </c>
      <c r="D13" s="17" t="s">
        <v>89</v>
      </c>
      <c r="E13" s="17" t="s">
        <v>2</v>
      </c>
      <c r="F13" s="17" t="s">
        <v>61</v>
      </c>
      <c r="G13" s="17"/>
      <c r="H13" s="17" t="b">
        <v>1</v>
      </c>
      <c r="I13" s="17"/>
    </row>
    <row r="14" spans="1:9" ht="15.6" x14ac:dyDescent="0.3">
      <c r="A14" s="17"/>
      <c r="B14" s="17" t="s">
        <v>21</v>
      </c>
      <c r="C14" s="17" t="s">
        <v>90</v>
      </c>
      <c r="D14" s="17" t="s">
        <v>91</v>
      </c>
      <c r="E14" s="17" t="s">
        <v>2</v>
      </c>
      <c r="F14" s="17" t="s">
        <v>62</v>
      </c>
      <c r="G14" s="17"/>
      <c r="H14" s="17">
        <v>0</v>
      </c>
      <c r="I14" s="17"/>
    </row>
    <row r="15" spans="1:9" ht="15.6" x14ac:dyDescent="0.3">
      <c r="A15" s="17"/>
      <c r="B15" s="17" t="s">
        <v>21</v>
      </c>
      <c r="C15" s="17" t="s">
        <v>92</v>
      </c>
      <c r="D15" s="17" t="s">
        <v>93</v>
      </c>
      <c r="E15" s="17" t="s">
        <v>2</v>
      </c>
      <c r="F15" s="17" t="s">
        <v>62</v>
      </c>
      <c r="G15" s="17"/>
      <c r="H15" s="17">
        <v>0</v>
      </c>
      <c r="I15" s="17"/>
    </row>
    <row r="16" spans="1:9" ht="15.6" x14ac:dyDescent="0.3">
      <c r="A16" s="17"/>
      <c r="B16" s="17" t="s">
        <v>21</v>
      </c>
      <c r="C16" s="17" t="s">
        <v>49</v>
      </c>
      <c r="D16" s="17" t="s">
        <v>50</v>
      </c>
      <c r="E16" s="17" t="s">
        <v>2</v>
      </c>
      <c r="F16" s="17" t="s">
        <v>63</v>
      </c>
      <c r="G16" s="17"/>
      <c r="H16" s="17">
        <v>0</v>
      </c>
      <c r="I16" s="17"/>
    </row>
    <row r="17" spans="1:9" ht="15.6" x14ac:dyDescent="0.3">
      <c r="A17" s="17"/>
      <c r="B17" s="17" t="s">
        <v>21</v>
      </c>
      <c r="C17" s="17" t="s">
        <v>51</v>
      </c>
      <c r="D17" s="17" t="s">
        <v>52</v>
      </c>
      <c r="E17" s="17" t="s">
        <v>2</v>
      </c>
      <c r="F17" s="17" t="s">
        <v>61</v>
      </c>
      <c r="G17" s="17"/>
      <c r="H17" s="17" t="b">
        <v>0</v>
      </c>
      <c r="I17" s="17"/>
    </row>
    <row r="18" spans="1:9" ht="15.6" x14ac:dyDescent="0.3">
      <c r="A18" s="17"/>
      <c r="B18" s="17" t="s">
        <v>21</v>
      </c>
      <c r="C18" s="17" t="s">
        <v>53</v>
      </c>
      <c r="D18" s="17" t="s">
        <v>54</v>
      </c>
      <c r="E18" s="17" t="s">
        <v>2</v>
      </c>
      <c r="F18" s="17" t="s">
        <v>63</v>
      </c>
      <c r="G18" s="17"/>
      <c r="H18" s="17">
        <v>20</v>
      </c>
      <c r="I18" s="17"/>
    </row>
    <row r="19" spans="1:9" ht="15.6" x14ac:dyDescent="0.3">
      <c r="A19" s="17"/>
      <c r="B19" s="17" t="s">
        <v>21</v>
      </c>
      <c r="C19" s="17" t="s">
        <v>94</v>
      </c>
      <c r="D19" s="17" t="s">
        <v>95</v>
      </c>
      <c r="E19" s="17" t="s">
        <v>2</v>
      </c>
      <c r="F19" s="17" t="s">
        <v>62</v>
      </c>
      <c r="G19" s="17"/>
      <c r="H19" s="17">
        <v>0</v>
      </c>
      <c r="I19" s="17"/>
    </row>
    <row r="20" spans="1:9" ht="15.6" x14ac:dyDescent="0.3">
      <c r="A20" s="17"/>
      <c r="B20" s="17" t="s">
        <v>21</v>
      </c>
      <c r="C20" s="17" t="s">
        <v>57</v>
      </c>
      <c r="D20" s="17" t="s">
        <v>58</v>
      </c>
      <c r="E20" s="17" t="s">
        <v>2</v>
      </c>
      <c r="F20" s="17" t="s">
        <v>63</v>
      </c>
      <c r="G20" s="17"/>
      <c r="H20" s="17">
        <v>1</v>
      </c>
      <c r="I20" s="17"/>
    </row>
    <row r="21" spans="1:9" ht="15.6" x14ac:dyDescent="0.3">
      <c r="A21" s="17" t="b">
        <v>0</v>
      </c>
      <c r="B21" s="17" t="s">
        <v>98</v>
      </c>
      <c r="C21" s="17" t="s">
        <v>99</v>
      </c>
      <c r="D21" s="17" t="s">
        <v>66</v>
      </c>
      <c r="E21" s="17"/>
      <c r="F21" s="17"/>
      <c r="G21" s="17"/>
      <c r="H21" s="17"/>
      <c r="I21" s="17"/>
    </row>
    <row r="22" spans="1:9" ht="15.6" x14ac:dyDescent="0.3">
      <c r="A22" s="17"/>
      <c r="B22" s="17" t="s">
        <v>21</v>
      </c>
      <c r="C22" s="17" t="s">
        <v>88</v>
      </c>
      <c r="D22" s="17" t="s">
        <v>89</v>
      </c>
      <c r="E22" s="17" t="s">
        <v>2</v>
      </c>
      <c r="F22" s="17" t="s">
        <v>61</v>
      </c>
      <c r="G22" s="17"/>
      <c r="H22" s="17" t="b">
        <v>1</v>
      </c>
      <c r="I22" s="17"/>
    </row>
    <row r="23" spans="1:9" ht="15.6" x14ac:dyDescent="0.3">
      <c r="A23" s="17"/>
      <c r="B23" s="17" t="s">
        <v>21</v>
      </c>
      <c r="C23" s="17" t="s">
        <v>100</v>
      </c>
      <c r="D23" s="17" t="s">
        <v>101</v>
      </c>
      <c r="E23" s="17" t="s">
        <v>2</v>
      </c>
      <c r="F23" s="17" t="s">
        <v>102</v>
      </c>
      <c r="G23" s="17"/>
      <c r="H23" s="17" t="s">
        <v>403</v>
      </c>
      <c r="I23" s="17"/>
    </row>
    <row r="24" spans="1:9" ht="15.6" x14ac:dyDescent="0.3">
      <c r="A24" s="17"/>
      <c r="B24" s="17" t="s">
        <v>21</v>
      </c>
      <c r="C24" s="17" t="s">
        <v>103</v>
      </c>
      <c r="D24" s="17" t="s">
        <v>91</v>
      </c>
      <c r="E24" s="17" t="s">
        <v>2</v>
      </c>
      <c r="F24" s="17" t="s">
        <v>62</v>
      </c>
      <c r="G24" s="17"/>
      <c r="H24" s="17">
        <v>0</v>
      </c>
      <c r="I24" s="17"/>
    </row>
    <row r="25" spans="1:9" ht="15.6" x14ac:dyDescent="0.3">
      <c r="A25" s="17"/>
      <c r="B25" s="17" t="s">
        <v>21</v>
      </c>
      <c r="C25" s="17" t="s">
        <v>92</v>
      </c>
      <c r="D25" s="17" t="s">
        <v>93</v>
      </c>
      <c r="E25" s="17" t="s">
        <v>2</v>
      </c>
      <c r="F25" s="17" t="s">
        <v>62</v>
      </c>
      <c r="G25" s="17"/>
      <c r="H25" s="17">
        <v>0</v>
      </c>
      <c r="I25" s="17"/>
    </row>
    <row r="26" spans="1:9" ht="15.6" x14ac:dyDescent="0.3">
      <c r="A26" s="17"/>
      <c r="B26" s="17" t="s">
        <v>21</v>
      </c>
      <c r="C26" s="17" t="s">
        <v>49</v>
      </c>
      <c r="D26" s="17" t="s">
        <v>50</v>
      </c>
      <c r="E26" s="17" t="s">
        <v>2</v>
      </c>
      <c r="F26" s="17" t="s">
        <v>63</v>
      </c>
      <c r="G26" s="17"/>
      <c r="H26" s="17">
        <v>0</v>
      </c>
      <c r="I26" s="17"/>
    </row>
    <row r="27" spans="1:9" ht="15.6" x14ac:dyDescent="0.3">
      <c r="A27" s="17"/>
      <c r="B27" s="17" t="s">
        <v>21</v>
      </c>
      <c r="C27" s="17" t="s">
        <v>51</v>
      </c>
      <c r="D27" s="17" t="s">
        <v>52</v>
      </c>
      <c r="E27" s="17" t="s">
        <v>2</v>
      </c>
      <c r="F27" s="17" t="s">
        <v>61</v>
      </c>
      <c r="G27" s="17"/>
      <c r="H27" s="17" t="b">
        <v>0</v>
      </c>
      <c r="I27" s="17"/>
    </row>
    <row r="28" spans="1:9" ht="15.6" x14ac:dyDescent="0.3">
      <c r="A28" s="17"/>
      <c r="B28" s="17" t="s">
        <v>21</v>
      </c>
      <c r="C28" s="17" t="s">
        <v>53</v>
      </c>
      <c r="D28" s="17" t="s">
        <v>54</v>
      </c>
      <c r="E28" s="17" t="s">
        <v>2</v>
      </c>
      <c r="F28" s="17" t="s">
        <v>63</v>
      </c>
      <c r="G28" s="17"/>
      <c r="H28" s="17">
        <v>20</v>
      </c>
      <c r="I28" s="17"/>
    </row>
    <row r="29" spans="1:9" ht="15.6" x14ac:dyDescent="0.3">
      <c r="A29" s="17"/>
      <c r="B29" s="17" t="s">
        <v>21</v>
      </c>
      <c r="C29" s="17" t="s">
        <v>104</v>
      </c>
      <c r="D29" s="17" t="s">
        <v>95</v>
      </c>
      <c r="E29" s="17" t="s">
        <v>2</v>
      </c>
      <c r="F29" s="17" t="s">
        <v>62</v>
      </c>
      <c r="G29" s="17"/>
      <c r="H29" s="17">
        <v>0</v>
      </c>
      <c r="I29" s="17"/>
    </row>
    <row r="30" spans="1:9" ht="15.6" x14ac:dyDescent="0.3">
      <c r="A30" s="17"/>
      <c r="B30" s="17" t="s">
        <v>21</v>
      </c>
      <c r="C30" s="17" t="s">
        <v>57</v>
      </c>
      <c r="D30" s="17" t="s">
        <v>58</v>
      </c>
      <c r="E30" s="17" t="s">
        <v>2</v>
      </c>
      <c r="F30" s="17" t="s">
        <v>63</v>
      </c>
      <c r="G30" s="17"/>
      <c r="H30" s="17">
        <v>1</v>
      </c>
      <c r="I30" s="17"/>
    </row>
    <row r="31" spans="1:9" ht="15.6" x14ac:dyDescent="0.3">
      <c r="A31" s="17" t="b">
        <v>0</v>
      </c>
      <c r="B31" s="17" t="s">
        <v>105</v>
      </c>
      <c r="C31" s="17" t="s">
        <v>106</v>
      </c>
      <c r="D31" s="17" t="s">
        <v>66</v>
      </c>
      <c r="E31" s="17"/>
      <c r="F31" s="17"/>
      <c r="G31" s="17"/>
      <c r="H31" s="17"/>
      <c r="I31" s="17"/>
    </row>
    <row r="32" spans="1:9" ht="15.6" x14ac:dyDescent="0.3">
      <c r="A32" s="17"/>
      <c r="B32" s="17" t="s">
        <v>21</v>
      </c>
      <c r="C32" s="17" t="s">
        <v>107</v>
      </c>
      <c r="D32" s="17" t="s">
        <v>108</v>
      </c>
      <c r="E32" s="17" t="s">
        <v>2</v>
      </c>
      <c r="F32" s="17" t="s">
        <v>60</v>
      </c>
      <c r="G32" s="17"/>
      <c r="H32" s="17"/>
      <c r="I32" s="17"/>
    </row>
    <row r="33" spans="1:9" ht="15.6" x14ac:dyDescent="0.3">
      <c r="A33" s="17"/>
      <c r="B33" s="17" t="s">
        <v>21</v>
      </c>
      <c r="C33" s="17" t="s">
        <v>88</v>
      </c>
      <c r="D33" s="17" t="s">
        <v>89</v>
      </c>
      <c r="E33" s="17" t="s">
        <v>2</v>
      </c>
      <c r="F33" s="17" t="s">
        <v>61</v>
      </c>
      <c r="G33" s="17"/>
      <c r="H33" s="17" t="b">
        <v>1</v>
      </c>
      <c r="I33" s="17"/>
    </row>
    <row r="34" spans="1:9" ht="15.6" x14ac:dyDescent="0.3">
      <c r="A34" s="17"/>
      <c r="B34" s="17" t="s">
        <v>21</v>
      </c>
      <c r="C34" s="17" t="s">
        <v>109</v>
      </c>
      <c r="D34" s="17" t="s">
        <v>91</v>
      </c>
      <c r="E34" s="17" t="s">
        <v>2</v>
      </c>
      <c r="F34" s="17" t="s">
        <v>62</v>
      </c>
      <c r="G34" s="17"/>
      <c r="H34" s="17">
        <v>0</v>
      </c>
      <c r="I34" s="17"/>
    </row>
    <row r="35" spans="1:9" ht="15.6" x14ac:dyDescent="0.3">
      <c r="A35" s="17"/>
      <c r="B35" s="17" t="s">
        <v>21</v>
      </c>
      <c r="C35" s="17" t="s">
        <v>110</v>
      </c>
      <c r="D35" s="17" t="s">
        <v>93</v>
      </c>
      <c r="E35" s="17" t="s">
        <v>2</v>
      </c>
      <c r="F35" s="17" t="s">
        <v>62</v>
      </c>
      <c r="G35" s="17"/>
      <c r="H35" s="17">
        <v>0</v>
      </c>
      <c r="I35" s="17"/>
    </row>
    <row r="36" spans="1:9" ht="15.6" x14ac:dyDescent="0.3">
      <c r="A36" s="17"/>
      <c r="B36" s="17" t="s">
        <v>21</v>
      </c>
      <c r="C36" s="17" t="s">
        <v>49</v>
      </c>
      <c r="D36" s="17" t="s">
        <v>50</v>
      </c>
      <c r="E36" s="17" t="s">
        <v>2</v>
      </c>
      <c r="F36" s="17" t="s">
        <v>63</v>
      </c>
      <c r="G36" s="17"/>
      <c r="H36" s="17">
        <v>0</v>
      </c>
      <c r="I36" s="17"/>
    </row>
    <row r="37" spans="1:9" ht="15.6" x14ac:dyDescent="0.3">
      <c r="A37" s="17"/>
      <c r="B37" s="17" t="s">
        <v>21</v>
      </c>
      <c r="C37" s="17" t="s">
        <v>111</v>
      </c>
      <c r="D37" s="17" t="s">
        <v>52</v>
      </c>
      <c r="E37" s="17" t="s">
        <v>2</v>
      </c>
      <c r="F37" s="17" t="s">
        <v>61</v>
      </c>
      <c r="G37" s="17"/>
      <c r="H37" s="17" t="b">
        <v>0</v>
      </c>
      <c r="I37" s="17"/>
    </row>
    <row r="38" spans="1:9" ht="15.6" x14ac:dyDescent="0.3">
      <c r="A38" s="17"/>
      <c r="B38" s="17" t="s">
        <v>21</v>
      </c>
      <c r="C38" s="17" t="s">
        <v>53</v>
      </c>
      <c r="D38" s="17" t="s">
        <v>54</v>
      </c>
      <c r="E38" s="17" t="s">
        <v>2</v>
      </c>
      <c r="F38" s="17" t="s">
        <v>63</v>
      </c>
      <c r="G38" s="17"/>
      <c r="H38" s="17">
        <v>20</v>
      </c>
      <c r="I38" s="17"/>
    </row>
    <row r="39" spans="1:9" ht="15.6" x14ac:dyDescent="0.3">
      <c r="A39" s="17"/>
      <c r="B39" s="17" t="s">
        <v>21</v>
      </c>
      <c r="C39" s="17" t="s">
        <v>112</v>
      </c>
      <c r="D39" s="17" t="s">
        <v>95</v>
      </c>
      <c r="E39" s="17" t="s">
        <v>2</v>
      </c>
      <c r="F39" s="17" t="s">
        <v>62</v>
      </c>
      <c r="G39" s="17"/>
      <c r="H39" s="17">
        <v>0</v>
      </c>
      <c r="I39" s="17"/>
    </row>
    <row r="40" spans="1:9" ht="15.6" x14ac:dyDescent="0.3">
      <c r="A40" s="17"/>
      <c r="B40" s="17" t="s">
        <v>21</v>
      </c>
      <c r="C40" s="17" t="s">
        <v>57</v>
      </c>
      <c r="D40" s="17" t="s">
        <v>58</v>
      </c>
      <c r="E40" s="17" t="s">
        <v>2</v>
      </c>
      <c r="F40" s="17" t="s">
        <v>63</v>
      </c>
      <c r="G40" s="17"/>
      <c r="H40" s="17">
        <v>1</v>
      </c>
      <c r="I40" s="17"/>
    </row>
    <row r="41" spans="1:9" ht="15.6" x14ac:dyDescent="0.3">
      <c r="A41" s="17" t="b">
        <v>0</v>
      </c>
      <c r="B41" s="17" t="s">
        <v>113</v>
      </c>
      <c r="C41" s="17" t="s">
        <v>114</v>
      </c>
      <c r="D41" s="17" t="s">
        <v>66</v>
      </c>
      <c r="E41" s="17"/>
      <c r="F41" s="17"/>
      <c r="G41" s="17"/>
      <c r="H41" s="17"/>
      <c r="I41" s="17"/>
    </row>
    <row r="42" spans="1:9" ht="15.6" x14ac:dyDescent="0.3">
      <c r="A42" s="17"/>
      <c r="B42" s="17" t="s">
        <v>21</v>
      </c>
      <c r="C42" s="17" t="s">
        <v>115</v>
      </c>
      <c r="D42" s="17" t="s">
        <v>116</v>
      </c>
      <c r="E42" s="17" t="s">
        <v>2</v>
      </c>
      <c r="F42" s="17" t="s">
        <v>60</v>
      </c>
      <c r="G42" s="17"/>
      <c r="H42" s="17"/>
      <c r="I42" s="17"/>
    </row>
    <row r="43" spans="1:9" ht="15.6" x14ac:dyDescent="0.3">
      <c r="A43" s="17"/>
      <c r="B43" s="17" t="s">
        <v>21</v>
      </c>
      <c r="C43" s="17" t="s">
        <v>88</v>
      </c>
      <c r="D43" s="17" t="s">
        <v>89</v>
      </c>
      <c r="E43" s="17" t="s">
        <v>2</v>
      </c>
      <c r="F43" s="17" t="s">
        <v>61</v>
      </c>
      <c r="G43" s="17"/>
      <c r="H43" s="17" t="b">
        <v>1</v>
      </c>
      <c r="I43" s="17"/>
    </row>
    <row r="44" spans="1:9" ht="15.6" x14ac:dyDescent="0.3">
      <c r="A44" s="17"/>
      <c r="B44" s="17" t="s">
        <v>21</v>
      </c>
      <c r="C44" s="17" t="s">
        <v>109</v>
      </c>
      <c r="D44" s="17" t="s">
        <v>91</v>
      </c>
      <c r="E44" s="17" t="s">
        <v>2</v>
      </c>
      <c r="F44" s="17" t="s">
        <v>62</v>
      </c>
      <c r="G44" s="17"/>
      <c r="H44" s="17">
        <v>0</v>
      </c>
      <c r="I44" s="17"/>
    </row>
    <row r="45" spans="1:9" ht="15.6" x14ac:dyDescent="0.3">
      <c r="A45" s="17"/>
      <c r="B45" s="17" t="s">
        <v>21</v>
      </c>
      <c r="C45" s="17" t="s">
        <v>110</v>
      </c>
      <c r="D45" s="17" t="s">
        <v>93</v>
      </c>
      <c r="E45" s="17" t="s">
        <v>2</v>
      </c>
      <c r="F45" s="17" t="s">
        <v>62</v>
      </c>
      <c r="G45" s="17"/>
      <c r="H45" s="17">
        <v>0</v>
      </c>
      <c r="I45" s="17"/>
    </row>
    <row r="46" spans="1:9" ht="15.6" x14ac:dyDescent="0.3">
      <c r="A46" s="17"/>
      <c r="B46" s="17" t="s">
        <v>21</v>
      </c>
      <c r="C46" s="17" t="s">
        <v>49</v>
      </c>
      <c r="D46" s="17" t="s">
        <v>50</v>
      </c>
      <c r="E46" s="17" t="s">
        <v>2</v>
      </c>
      <c r="F46" s="17" t="s">
        <v>63</v>
      </c>
      <c r="G46" s="17"/>
      <c r="H46" s="17">
        <v>0</v>
      </c>
      <c r="I46" s="17"/>
    </row>
    <row r="47" spans="1:9" ht="15.6" x14ac:dyDescent="0.3">
      <c r="A47" s="17"/>
      <c r="B47" s="17" t="s">
        <v>21</v>
      </c>
      <c r="C47" s="17" t="s">
        <v>111</v>
      </c>
      <c r="D47" s="17" t="s">
        <v>52</v>
      </c>
      <c r="E47" s="17" t="s">
        <v>2</v>
      </c>
      <c r="F47" s="17" t="s">
        <v>61</v>
      </c>
      <c r="G47" s="17"/>
      <c r="H47" s="17" t="b">
        <v>0</v>
      </c>
      <c r="I47" s="17"/>
    </row>
    <row r="48" spans="1:9" ht="15.6" x14ac:dyDescent="0.3">
      <c r="A48" s="17"/>
      <c r="B48" s="17" t="s">
        <v>21</v>
      </c>
      <c r="C48" s="17" t="s">
        <v>53</v>
      </c>
      <c r="D48" s="17" t="s">
        <v>54</v>
      </c>
      <c r="E48" s="17" t="s">
        <v>2</v>
      </c>
      <c r="F48" s="17" t="s">
        <v>63</v>
      </c>
      <c r="G48" s="17"/>
      <c r="H48" s="17">
        <v>20</v>
      </c>
      <c r="I48" s="17"/>
    </row>
    <row r="49" spans="1:9" ht="15.6" x14ac:dyDescent="0.3">
      <c r="A49" s="17"/>
      <c r="B49" s="17" t="s">
        <v>21</v>
      </c>
      <c r="C49" s="17" t="s">
        <v>112</v>
      </c>
      <c r="D49" s="17" t="s">
        <v>95</v>
      </c>
      <c r="E49" s="17" t="s">
        <v>2</v>
      </c>
      <c r="F49" s="17" t="s">
        <v>62</v>
      </c>
      <c r="G49" s="17"/>
      <c r="H49" s="17">
        <v>0</v>
      </c>
      <c r="I49" s="17"/>
    </row>
    <row r="50" spans="1:9" ht="15.6" x14ac:dyDescent="0.3">
      <c r="A50" s="17"/>
      <c r="B50" s="17" t="s">
        <v>21</v>
      </c>
      <c r="C50" s="17" t="s">
        <v>57</v>
      </c>
      <c r="D50" s="17" t="s">
        <v>58</v>
      </c>
      <c r="E50" s="17" t="s">
        <v>2</v>
      </c>
      <c r="F50" s="17" t="s">
        <v>63</v>
      </c>
      <c r="G50" s="17"/>
      <c r="H50" s="17">
        <v>1</v>
      </c>
      <c r="I50" s="17"/>
    </row>
    <row r="51" spans="1:9" ht="15.6" x14ac:dyDescent="0.3">
      <c r="A51" s="17" t="b">
        <v>0</v>
      </c>
      <c r="B51" s="17" t="s">
        <v>117</v>
      </c>
      <c r="C51" s="17" t="s">
        <v>118</v>
      </c>
      <c r="D51" s="17" t="s">
        <v>66</v>
      </c>
      <c r="E51" s="17"/>
      <c r="F51" s="17"/>
      <c r="G51" s="17"/>
      <c r="H51" s="17"/>
      <c r="I51" s="17"/>
    </row>
    <row r="52" spans="1:9" ht="15.6" x14ac:dyDescent="0.3">
      <c r="A52" s="17"/>
      <c r="B52" s="17" t="s">
        <v>21</v>
      </c>
      <c r="C52" s="17" t="s">
        <v>115</v>
      </c>
      <c r="D52" s="17" t="s">
        <v>116</v>
      </c>
      <c r="E52" s="17" t="s">
        <v>2</v>
      </c>
      <c r="F52" s="17" t="s">
        <v>60</v>
      </c>
      <c r="G52" s="17"/>
      <c r="H52" s="17"/>
      <c r="I52" s="17"/>
    </row>
    <row r="53" spans="1:9" ht="15.6" x14ac:dyDescent="0.3">
      <c r="A53" s="17"/>
      <c r="B53" s="17" t="s">
        <v>21</v>
      </c>
      <c r="C53" s="17" t="s">
        <v>88</v>
      </c>
      <c r="D53" s="17" t="s">
        <v>89</v>
      </c>
      <c r="E53" s="17" t="s">
        <v>2</v>
      </c>
      <c r="F53" s="17" t="s">
        <v>61</v>
      </c>
      <c r="G53" s="17"/>
      <c r="H53" s="17" t="b">
        <v>1</v>
      </c>
      <c r="I53" s="17"/>
    </row>
    <row r="54" spans="1:9" ht="15.6" x14ac:dyDescent="0.3">
      <c r="A54" s="17"/>
      <c r="B54" s="17" t="s">
        <v>21</v>
      </c>
      <c r="C54" s="17" t="s">
        <v>109</v>
      </c>
      <c r="D54" s="17" t="s">
        <v>91</v>
      </c>
      <c r="E54" s="17" t="s">
        <v>2</v>
      </c>
      <c r="F54" s="17" t="s">
        <v>62</v>
      </c>
      <c r="G54" s="17"/>
      <c r="H54" s="17">
        <v>0</v>
      </c>
      <c r="I54" s="17"/>
    </row>
    <row r="55" spans="1:9" ht="15.6" x14ac:dyDescent="0.3">
      <c r="A55" s="17"/>
      <c r="B55" s="17" t="s">
        <v>21</v>
      </c>
      <c r="C55" s="17" t="s">
        <v>110</v>
      </c>
      <c r="D55" s="17" t="s">
        <v>93</v>
      </c>
      <c r="E55" s="17" t="s">
        <v>2</v>
      </c>
      <c r="F55" s="17" t="s">
        <v>62</v>
      </c>
      <c r="G55" s="17"/>
      <c r="H55" s="17">
        <v>0</v>
      </c>
      <c r="I55" s="17"/>
    </row>
    <row r="56" spans="1:9" ht="15.6" x14ac:dyDescent="0.3">
      <c r="A56" s="17"/>
      <c r="B56" s="17" t="s">
        <v>21</v>
      </c>
      <c r="C56" s="17" t="s">
        <v>49</v>
      </c>
      <c r="D56" s="17" t="s">
        <v>50</v>
      </c>
      <c r="E56" s="17" t="s">
        <v>2</v>
      </c>
      <c r="F56" s="17" t="s">
        <v>63</v>
      </c>
      <c r="G56" s="17"/>
      <c r="H56" s="17">
        <v>0</v>
      </c>
      <c r="I56" s="17"/>
    </row>
    <row r="57" spans="1:9" ht="15.6" x14ac:dyDescent="0.3">
      <c r="A57" s="17"/>
      <c r="B57" s="17" t="s">
        <v>21</v>
      </c>
      <c r="C57" s="17" t="s">
        <v>111</v>
      </c>
      <c r="D57" s="17" t="s">
        <v>52</v>
      </c>
      <c r="E57" s="17" t="s">
        <v>2</v>
      </c>
      <c r="F57" s="17" t="s">
        <v>61</v>
      </c>
      <c r="G57" s="17"/>
      <c r="H57" s="17" t="b">
        <v>0</v>
      </c>
      <c r="I57" s="17"/>
    </row>
    <row r="58" spans="1:9" ht="15.6" x14ac:dyDescent="0.3">
      <c r="A58" s="17"/>
      <c r="B58" s="17" t="s">
        <v>21</v>
      </c>
      <c r="C58" s="17" t="s">
        <v>53</v>
      </c>
      <c r="D58" s="17" t="s">
        <v>54</v>
      </c>
      <c r="E58" s="17" t="s">
        <v>2</v>
      </c>
      <c r="F58" s="17" t="s">
        <v>63</v>
      </c>
      <c r="G58" s="17"/>
      <c r="H58" s="17">
        <v>20</v>
      </c>
      <c r="I58" s="17"/>
    </row>
    <row r="59" spans="1:9" ht="15.6" x14ac:dyDescent="0.3">
      <c r="A59" s="17"/>
      <c r="B59" s="17" t="s">
        <v>21</v>
      </c>
      <c r="C59" s="17" t="s">
        <v>112</v>
      </c>
      <c r="D59" s="17" t="s">
        <v>95</v>
      </c>
      <c r="E59" s="17" t="s">
        <v>2</v>
      </c>
      <c r="F59" s="17" t="s">
        <v>62</v>
      </c>
      <c r="G59" s="17"/>
      <c r="H59" s="17">
        <v>0</v>
      </c>
      <c r="I59" s="17"/>
    </row>
    <row r="60" spans="1:9" ht="15.6" x14ac:dyDescent="0.3">
      <c r="A60" s="17"/>
      <c r="B60" s="17" t="s">
        <v>21</v>
      </c>
      <c r="C60" s="17" t="s">
        <v>57</v>
      </c>
      <c r="D60" s="17" t="s">
        <v>58</v>
      </c>
      <c r="E60" s="17" t="s">
        <v>2</v>
      </c>
      <c r="F60" s="17" t="s">
        <v>63</v>
      </c>
      <c r="G60" s="17"/>
      <c r="H60" s="17">
        <v>1</v>
      </c>
      <c r="I60" s="17"/>
    </row>
    <row r="61" spans="1:9" ht="15.6" x14ac:dyDescent="0.3">
      <c r="A61" s="17" t="b">
        <v>0</v>
      </c>
      <c r="B61" s="17" t="s">
        <v>119</v>
      </c>
      <c r="C61" s="17" t="s">
        <v>120</v>
      </c>
      <c r="D61" s="17" t="s">
        <v>66</v>
      </c>
      <c r="E61" s="17"/>
      <c r="F61" s="17"/>
      <c r="G61" s="17"/>
      <c r="H61" s="17"/>
      <c r="I61" s="17"/>
    </row>
    <row r="62" spans="1:9" ht="15.6" x14ac:dyDescent="0.3">
      <c r="A62" s="17"/>
      <c r="B62" s="17" t="s">
        <v>21</v>
      </c>
      <c r="C62" s="17" t="s">
        <v>121</v>
      </c>
      <c r="D62" s="17" t="s">
        <v>122</v>
      </c>
      <c r="E62" s="17" t="s">
        <v>2</v>
      </c>
      <c r="F62" s="17" t="s">
        <v>60</v>
      </c>
      <c r="G62" s="17"/>
      <c r="H62" s="17"/>
      <c r="I62" s="17"/>
    </row>
    <row r="63" spans="1:9" ht="15.6" x14ac:dyDescent="0.3">
      <c r="A63" s="17"/>
      <c r="B63" s="17" t="s">
        <v>21</v>
      </c>
      <c r="C63" s="17" t="s">
        <v>123</v>
      </c>
      <c r="D63" s="17" t="s">
        <v>124</v>
      </c>
      <c r="E63" s="17" t="s">
        <v>2</v>
      </c>
      <c r="F63" s="17" t="s">
        <v>60</v>
      </c>
      <c r="G63" s="17"/>
      <c r="H63" s="17" t="s">
        <v>404</v>
      </c>
      <c r="I63" s="17" t="s">
        <v>405</v>
      </c>
    </row>
    <row r="64" spans="1:9" ht="15.6" x14ac:dyDescent="0.3">
      <c r="A64" s="17"/>
      <c r="B64" s="17" t="s">
        <v>21</v>
      </c>
      <c r="C64" s="17" t="s">
        <v>88</v>
      </c>
      <c r="D64" s="17" t="s">
        <v>89</v>
      </c>
      <c r="E64" s="17" t="s">
        <v>2</v>
      </c>
      <c r="F64" s="17" t="s">
        <v>61</v>
      </c>
      <c r="G64" s="17"/>
      <c r="H64" s="17" t="b">
        <v>1</v>
      </c>
      <c r="I64" s="17"/>
    </row>
    <row r="65" spans="1:9" ht="15.6" x14ac:dyDescent="0.3">
      <c r="A65" s="17"/>
      <c r="B65" s="17" t="s">
        <v>21</v>
      </c>
      <c r="C65" s="17" t="s">
        <v>125</v>
      </c>
      <c r="D65" s="17" t="s">
        <v>126</v>
      </c>
      <c r="E65" s="17" t="s">
        <v>2</v>
      </c>
      <c r="F65" s="17" t="s">
        <v>62</v>
      </c>
      <c r="G65" s="17"/>
      <c r="H65" s="17">
        <v>0</v>
      </c>
      <c r="I65" s="17"/>
    </row>
    <row r="66" spans="1:9" ht="15.6" x14ac:dyDescent="0.3">
      <c r="A66" s="17"/>
      <c r="B66" s="17" t="s">
        <v>21</v>
      </c>
      <c r="C66" s="17" t="s">
        <v>127</v>
      </c>
      <c r="D66" s="17" t="s">
        <v>48</v>
      </c>
      <c r="E66" s="17" t="s">
        <v>2</v>
      </c>
      <c r="F66" s="17" t="s">
        <v>62</v>
      </c>
      <c r="G66" s="17"/>
      <c r="H66" s="17">
        <v>0</v>
      </c>
      <c r="I66" s="17"/>
    </row>
    <row r="67" spans="1:9" ht="15.6" x14ac:dyDescent="0.3">
      <c r="A67" s="17"/>
      <c r="B67" s="17" t="s">
        <v>21</v>
      </c>
      <c r="C67" s="17" t="s">
        <v>49</v>
      </c>
      <c r="D67" s="17" t="s">
        <v>50</v>
      </c>
      <c r="E67" s="17" t="s">
        <v>2</v>
      </c>
      <c r="F67" s="17" t="s">
        <v>63</v>
      </c>
      <c r="G67" s="17"/>
      <c r="H67" s="17">
        <v>0</v>
      </c>
      <c r="I67" s="17"/>
    </row>
    <row r="68" spans="1:9" ht="15.6" x14ac:dyDescent="0.3">
      <c r="A68" s="17"/>
      <c r="B68" s="17" t="s">
        <v>21</v>
      </c>
      <c r="C68" s="17" t="s">
        <v>51</v>
      </c>
      <c r="D68" s="17" t="s">
        <v>52</v>
      </c>
      <c r="E68" s="17" t="s">
        <v>2</v>
      </c>
      <c r="F68" s="17" t="s">
        <v>61</v>
      </c>
      <c r="G68" s="17"/>
      <c r="H68" s="17" t="b">
        <v>0</v>
      </c>
      <c r="I68" s="17"/>
    </row>
    <row r="69" spans="1:9" ht="15.6" x14ac:dyDescent="0.3">
      <c r="A69" s="17"/>
      <c r="B69" s="17" t="s">
        <v>21</v>
      </c>
      <c r="C69" s="17" t="s">
        <v>53</v>
      </c>
      <c r="D69" s="17" t="s">
        <v>54</v>
      </c>
      <c r="E69" s="17" t="s">
        <v>2</v>
      </c>
      <c r="F69" s="17" t="s">
        <v>63</v>
      </c>
      <c r="G69" s="17"/>
      <c r="H69" s="17">
        <v>20</v>
      </c>
      <c r="I69" s="17"/>
    </row>
    <row r="70" spans="1:9" ht="15.6" x14ac:dyDescent="0.3">
      <c r="A70" s="17"/>
      <c r="B70" s="17" t="s">
        <v>21</v>
      </c>
      <c r="C70" s="17" t="s">
        <v>128</v>
      </c>
      <c r="D70" s="17" t="s">
        <v>56</v>
      </c>
      <c r="E70" s="17" t="s">
        <v>2</v>
      </c>
      <c r="F70" s="17" t="s">
        <v>62</v>
      </c>
      <c r="G70" s="17"/>
      <c r="H70" s="17">
        <v>0</v>
      </c>
      <c r="I70" s="17"/>
    </row>
    <row r="71" spans="1:9" ht="15.6" x14ac:dyDescent="0.3">
      <c r="A71" s="17"/>
      <c r="B71" s="17" t="s">
        <v>21</v>
      </c>
      <c r="C71" s="17" t="s">
        <v>57</v>
      </c>
      <c r="D71" s="17" t="s">
        <v>58</v>
      </c>
      <c r="E71" s="17" t="s">
        <v>2</v>
      </c>
      <c r="F71" s="17" t="s">
        <v>63</v>
      </c>
      <c r="G71" s="17"/>
      <c r="H71" s="17">
        <v>1</v>
      </c>
      <c r="I71" s="17"/>
    </row>
    <row r="72" spans="1:9" ht="15.6" x14ac:dyDescent="0.3">
      <c r="A72" s="17" t="b">
        <v>0</v>
      </c>
      <c r="B72" s="17" t="s">
        <v>129</v>
      </c>
      <c r="C72" s="17" t="s">
        <v>130</v>
      </c>
      <c r="D72" s="17" t="s">
        <v>66</v>
      </c>
      <c r="E72" s="17"/>
      <c r="F72" s="17"/>
      <c r="G72" s="17"/>
      <c r="H72" s="17"/>
      <c r="I72" s="17"/>
    </row>
    <row r="73" spans="1:9" ht="15.6" x14ac:dyDescent="0.3">
      <c r="A73" s="17"/>
      <c r="B73" s="17" t="s">
        <v>21</v>
      </c>
      <c r="C73" s="17" t="s">
        <v>131</v>
      </c>
      <c r="D73" s="17" t="s">
        <v>43</v>
      </c>
      <c r="E73" s="17" t="s">
        <v>2</v>
      </c>
      <c r="F73" s="17" t="s">
        <v>60</v>
      </c>
      <c r="G73" s="17"/>
      <c r="H73" s="17"/>
      <c r="I73" s="17"/>
    </row>
    <row r="74" spans="1:9" ht="15.6" x14ac:dyDescent="0.3">
      <c r="A74" s="17"/>
      <c r="B74" s="17" t="s">
        <v>21</v>
      </c>
      <c r="C74" s="17" t="s">
        <v>132</v>
      </c>
      <c r="D74" s="17" t="s">
        <v>133</v>
      </c>
      <c r="E74" s="17" t="s">
        <v>2</v>
      </c>
      <c r="F74" s="17" t="s">
        <v>62</v>
      </c>
      <c r="G74" s="17"/>
      <c r="H74" s="17">
        <v>45</v>
      </c>
      <c r="I74" s="17"/>
    </row>
    <row r="75" spans="1:9" ht="15.6" x14ac:dyDescent="0.3">
      <c r="A75" s="17"/>
      <c r="B75" s="17" t="s">
        <v>21</v>
      </c>
      <c r="C75" s="17" t="s">
        <v>134</v>
      </c>
      <c r="D75" s="17" t="s">
        <v>135</v>
      </c>
      <c r="E75" s="17" t="s">
        <v>2</v>
      </c>
      <c r="F75" s="17" t="s">
        <v>60</v>
      </c>
      <c r="G75" s="17"/>
      <c r="H75" s="17" t="s">
        <v>406</v>
      </c>
      <c r="I75" s="17" t="s">
        <v>407</v>
      </c>
    </row>
    <row r="76" spans="1:9" ht="15.6" x14ac:dyDescent="0.3">
      <c r="A76" s="17"/>
      <c r="B76" s="17" t="s">
        <v>21</v>
      </c>
      <c r="C76" s="17" t="s">
        <v>136</v>
      </c>
      <c r="D76" s="17" t="s">
        <v>137</v>
      </c>
      <c r="E76" s="17" t="s">
        <v>2</v>
      </c>
      <c r="F76" s="17" t="s">
        <v>62</v>
      </c>
      <c r="G76" s="17"/>
      <c r="H76" s="17">
        <v>0.3</v>
      </c>
      <c r="I76" s="17"/>
    </row>
    <row r="77" spans="1:9" ht="15.6" x14ac:dyDescent="0.3">
      <c r="A77" s="17"/>
      <c r="B77" s="17" t="s">
        <v>21</v>
      </c>
      <c r="C77" s="17" t="s">
        <v>138</v>
      </c>
      <c r="D77" s="17" t="s">
        <v>139</v>
      </c>
      <c r="E77" s="17" t="s">
        <v>2</v>
      </c>
      <c r="F77" s="17" t="s">
        <v>62</v>
      </c>
      <c r="G77" s="17"/>
      <c r="H77" s="17">
        <v>0.2</v>
      </c>
      <c r="I77" s="17"/>
    </row>
    <row r="78" spans="1:9" ht="15.6" x14ac:dyDescent="0.3">
      <c r="A78" s="17"/>
      <c r="B78" s="17" t="s">
        <v>21</v>
      </c>
      <c r="C78" s="17" t="s">
        <v>140</v>
      </c>
      <c r="D78" s="17" t="s">
        <v>141</v>
      </c>
      <c r="E78" s="17" t="s">
        <v>2</v>
      </c>
      <c r="F78" s="17" t="s">
        <v>62</v>
      </c>
      <c r="G78" s="17"/>
      <c r="H78" s="17">
        <v>30</v>
      </c>
      <c r="I78" s="17"/>
    </row>
    <row r="79" spans="1:9" ht="15.6" x14ac:dyDescent="0.3">
      <c r="A79" s="17"/>
      <c r="B79" s="17" t="s">
        <v>21</v>
      </c>
      <c r="C79" s="17" t="s">
        <v>142</v>
      </c>
      <c r="D79" s="17" t="s">
        <v>126</v>
      </c>
      <c r="E79" s="17" t="s">
        <v>2</v>
      </c>
      <c r="F79" s="17" t="s">
        <v>62</v>
      </c>
      <c r="G79" s="17"/>
      <c r="H79" s="17">
        <v>0</v>
      </c>
      <c r="I79" s="17"/>
    </row>
    <row r="80" spans="1:9" ht="15.6" x14ac:dyDescent="0.3">
      <c r="A80" s="17"/>
      <c r="B80" s="17" t="s">
        <v>21</v>
      </c>
      <c r="C80" s="17" t="s">
        <v>143</v>
      </c>
      <c r="D80" s="17" t="s">
        <v>48</v>
      </c>
      <c r="E80" s="17" t="s">
        <v>2</v>
      </c>
      <c r="F80" s="17" t="s">
        <v>62</v>
      </c>
      <c r="G80" s="17"/>
      <c r="H80" s="17">
        <v>0</v>
      </c>
      <c r="I80" s="17"/>
    </row>
    <row r="81" spans="1:9" ht="15.6" x14ac:dyDescent="0.3">
      <c r="A81" s="17"/>
      <c r="B81" s="17" t="s">
        <v>21</v>
      </c>
      <c r="C81" s="17" t="s">
        <v>49</v>
      </c>
      <c r="D81" s="17" t="s">
        <v>50</v>
      </c>
      <c r="E81" s="17" t="s">
        <v>2</v>
      </c>
      <c r="F81" s="17" t="s">
        <v>63</v>
      </c>
      <c r="G81" s="17"/>
      <c r="H81" s="17">
        <v>0</v>
      </c>
      <c r="I81" s="17"/>
    </row>
    <row r="82" spans="1:9" ht="15.6" x14ac:dyDescent="0.3">
      <c r="A82" s="17"/>
      <c r="B82" s="17" t="s">
        <v>21</v>
      </c>
      <c r="C82" s="17" t="s">
        <v>51</v>
      </c>
      <c r="D82" s="17" t="s">
        <v>52</v>
      </c>
      <c r="E82" s="17" t="s">
        <v>2</v>
      </c>
      <c r="F82" s="17" t="s">
        <v>61</v>
      </c>
      <c r="G82" s="17"/>
      <c r="H82" s="17" t="b">
        <v>0</v>
      </c>
      <c r="I82" s="17"/>
    </row>
    <row r="83" spans="1:9" ht="15.6" x14ac:dyDescent="0.3">
      <c r="A83" s="17"/>
      <c r="B83" s="17" t="s">
        <v>21</v>
      </c>
      <c r="C83" s="17" t="s">
        <v>53</v>
      </c>
      <c r="D83" s="17" t="s">
        <v>54</v>
      </c>
      <c r="E83" s="17" t="s">
        <v>2</v>
      </c>
      <c r="F83" s="17" t="s">
        <v>63</v>
      </c>
      <c r="G83" s="17"/>
      <c r="H83" s="17">
        <v>20</v>
      </c>
      <c r="I83" s="17"/>
    </row>
    <row r="84" spans="1:9" ht="15.6" x14ac:dyDescent="0.3">
      <c r="A84" s="17"/>
      <c r="B84" s="17" t="s">
        <v>21</v>
      </c>
      <c r="C84" s="17" t="s">
        <v>144</v>
      </c>
      <c r="D84" s="17" t="s">
        <v>56</v>
      </c>
      <c r="E84" s="17" t="s">
        <v>2</v>
      </c>
      <c r="F84" s="17" t="s">
        <v>62</v>
      </c>
      <c r="G84" s="17"/>
      <c r="H84" s="17">
        <v>0</v>
      </c>
      <c r="I84" s="17"/>
    </row>
    <row r="85" spans="1:9" ht="15.6" x14ac:dyDescent="0.3">
      <c r="A85" s="17"/>
      <c r="B85" s="17" t="s">
        <v>21</v>
      </c>
      <c r="C85" s="17" t="s">
        <v>57</v>
      </c>
      <c r="D85" s="17" t="s">
        <v>58</v>
      </c>
      <c r="E85" s="17" t="s">
        <v>2</v>
      </c>
      <c r="F85" s="17" t="s">
        <v>63</v>
      </c>
      <c r="G85" s="17"/>
      <c r="H85" s="17">
        <v>1</v>
      </c>
      <c r="I85" s="17"/>
    </row>
    <row r="86" spans="1:9" ht="15.6" x14ac:dyDescent="0.3">
      <c r="A86" s="17" t="b">
        <v>0</v>
      </c>
      <c r="B86" s="17" t="s">
        <v>145</v>
      </c>
      <c r="C86" s="17" t="s">
        <v>146</v>
      </c>
      <c r="D86" s="17" t="s">
        <v>66</v>
      </c>
      <c r="E86" s="17"/>
      <c r="F86" s="17"/>
      <c r="G86" s="17"/>
      <c r="H86" s="17"/>
      <c r="I86" s="17"/>
    </row>
    <row r="87" spans="1:9" ht="15.6" x14ac:dyDescent="0.3">
      <c r="A87" s="17"/>
      <c r="B87" s="17" t="s">
        <v>21</v>
      </c>
      <c r="C87" s="17" t="s">
        <v>147</v>
      </c>
      <c r="D87" s="17" t="s">
        <v>148</v>
      </c>
      <c r="E87" s="17" t="s">
        <v>2</v>
      </c>
      <c r="F87" s="17" t="s">
        <v>62</v>
      </c>
      <c r="G87" s="17"/>
      <c r="H87" s="17">
        <v>1000</v>
      </c>
      <c r="I87" s="17"/>
    </row>
    <row r="88" spans="1:9" ht="15.6" x14ac:dyDescent="0.3">
      <c r="A88" s="17"/>
      <c r="B88" s="17" t="s">
        <v>21</v>
      </c>
      <c r="C88" s="17" t="s">
        <v>149</v>
      </c>
      <c r="D88" s="17" t="s">
        <v>150</v>
      </c>
      <c r="E88" s="17" t="s">
        <v>2</v>
      </c>
      <c r="F88" s="17" t="s">
        <v>102</v>
      </c>
      <c r="G88" s="17"/>
      <c r="H88" s="17" t="s">
        <v>408</v>
      </c>
      <c r="I88" s="17"/>
    </row>
    <row r="89" spans="1:9" ht="15.6" x14ac:dyDescent="0.3">
      <c r="A89" s="17"/>
      <c r="B89" s="17" t="s">
        <v>21</v>
      </c>
      <c r="C89" s="17" t="s">
        <v>151</v>
      </c>
      <c r="D89" s="17" t="s">
        <v>152</v>
      </c>
      <c r="E89" s="17" t="s">
        <v>2</v>
      </c>
      <c r="F89" s="17" t="s">
        <v>61</v>
      </c>
      <c r="G89" s="17"/>
      <c r="H89" s="17" t="b">
        <v>0</v>
      </c>
      <c r="I89" s="17"/>
    </row>
    <row r="90" spans="1:9" ht="15.6" x14ac:dyDescent="0.3">
      <c r="A90" s="17"/>
      <c r="B90" s="17" t="s">
        <v>21</v>
      </c>
      <c r="C90" s="17" t="s">
        <v>153</v>
      </c>
      <c r="D90" s="17" t="s">
        <v>126</v>
      </c>
      <c r="E90" s="17" t="s">
        <v>2</v>
      </c>
      <c r="F90" s="17" t="s">
        <v>62</v>
      </c>
      <c r="G90" s="17"/>
      <c r="H90" s="17">
        <v>0</v>
      </c>
      <c r="I90" s="17"/>
    </row>
    <row r="91" spans="1:9" ht="15.6" x14ac:dyDescent="0.3">
      <c r="A91" s="17"/>
      <c r="B91" s="17" t="s">
        <v>21</v>
      </c>
      <c r="C91" s="17" t="s">
        <v>154</v>
      </c>
      <c r="D91" s="17" t="s">
        <v>48</v>
      </c>
      <c r="E91" s="17" t="s">
        <v>2</v>
      </c>
      <c r="F91" s="17" t="s">
        <v>62</v>
      </c>
      <c r="G91" s="17"/>
      <c r="H91" s="17">
        <v>0</v>
      </c>
      <c r="I91" s="17"/>
    </row>
    <row r="92" spans="1:9" ht="15.6" x14ac:dyDescent="0.3">
      <c r="A92" s="17"/>
      <c r="B92" s="17" t="s">
        <v>21</v>
      </c>
      <c r="C92" s="17" t="s">
        <v>49</v>
      </c>
      <c r="D92" s="17" t="s">
        <v>50</v>
      </c>
      <c r="E92" s="17" t="s">
        <v>2</v>
      </c>
      <c r="F92" s="17" t="s">
        <v>63</v>
      </c>
      <c r="G92" s="17"/>
      <c r="H92" s="17">
        <v>0</v>
      </c>
      <c r="I92" s="17"/>
    </row>
    <row r="93" spans="1:9" ht="15.6" x14ac:dyDescent="0.3">
      <c r="A93" s="17"/>
      <c r="B93" s="17" t="s">
        <v>21</v>
      </c>
      <c r="C93" s="17" t="s">
        <v>51</v>
      </c>
      <c r="D93" s="17" t="s">
        <v>52</v>
      </c>
      <c r="E93" s="17" t="s">
        <v>2</v>
      </c>
      <c r="F93" s="17" t="s">
        <v>61</v>
      </c>
      <c r="G93" s="17"/>
      <c r="H93" s="17" t="b">
        <v>0</v>
      </c>
      <c r="I93" s="17"/>
    </row>
    <row r="94" spans="1:9" ht="15.6" x14ac:dyDescent="0.3">
      <c r="A94" s="17"/>
      <c r="B94" s="17" t="s">
        <v>21</v>
      </c>
      <c r="C94" s="17" t="s">
        <v>53</v>
      </c>
      <c r="D94" s="17" t="s">
        <v>54</v>
      </c>
      <c r="E94" s="17" t="s">
        <v>2</v>
      </c>
      <c r="F94" s="17" t="s">
        <v>63</v>
      </c>
      <c r="G94" s="17"/>
      <c r="H94" s="17">
        <v>20</v>
      </c>
      <c r="I94" s="17"/>
    </row>
    <row r="95" spans="1:9" ht="15.6" x14ac:dyDescent="0.3">
      <c r="A95" s="17"/>
      <c r="B95" s="17" t="s">
        <v>21</v>
      </c>
      <c r="C95" s="17" t="s">
        <v>155</v>
      </c>
      <c r="D95" s="17" t="s">
        <v>56</v>
      </c>
      <c r="E95" s="17" t="s">
        <v>2</v>
      </c>
      <c r="F95" s="17" t="s">
        <v>62</v>
      </c>
      <c r="G95" s="17"/>
      <c r="H95" s="17">
        <v>0</v>
      </c>
      <c r="I95" s="17"/>
    </row>
    <row r="96" spans="1:9" ht="15.6" x14ac:dyDescent="0.3">
      <c r="A96" s="17"/>
      <c r="B96" s="17" t="s">
        <v>21</v>
      </c>
      <c r="C96" s="17" t="s">
        <v>57</v>
      </c>
      <c r="D96" s="17" t="s">
        <v>58</v>
      </c>
      <c r="E96" s="17" t="s">
        <v>2</v>
      </c>
      <c r="F96" s="17" t="s">
        <v>63</v>
      </c>
      <c r="G96" s="17"/>
      <c r="H96" s="17">
        <v>1</v>
      </c>
      <c r="I96" s="17"/>
    </row>
    <row r="97" spans="1:9" ht="15.6" x14ac:dyDescent="0.3">
      <c r="A97" s="17" t="b">
        <v>0</v>
      </c>
      <c r="B97" s="17" t="s">
        <v>156</v>
      </c>
      <c r="C97" s="17" t="s">
        <v>157</v>
      </c>
      <c r="D97" s="17" t="s">
        <v>158</v>
      </c>
      <c r="E97" s="17"/>
      <c r="F97" s="17"/>
      <c r="G97" s="17"/>
      <c r="H97" s="17"/>
      <c r="I97" s="17"/>
    </row>
    <row r="98" spans="1:9" ht="15.6" x14ac:dyDescent="0.3">
      <c r="A98" s="17"/>
      <c r="B98" s="17" t="s">
        <v>21</v>
      </c>
      <c r="C98" s="17" t="s">
        <v>159</v>
      </c>
      <c r="D98" s="17" t="s">
        <v>160</v>
      </c>
      <c r="E98" s="17" t="s">
        <v>2</v>
      </c>
      <c r="F98" s="17" t="s">
        <v>60</v>
      </c>
      <c r="G98" s="17"/>
      <c r="H98" s="17" t="s">
        <v>409</v>
      </c>
      <c r="I98" s="17" t="s">
        <v>410</v>
      </c>
    </row>
    <row r="99" spans="1:9" ht="15.6" x14ac:dyDescent="0.3">
      <c r="A99" s="17" t="b">
        <v>0</v>
      </c>
      <c r="B99" s="17" t="s">
        <v>161</v>
      </c>
      <c r="C99" s="17" t="s">
        <v>162</v>
      </c>
      <c r="D99" s="17" t="s">
        <v>66</v>
      </c>
      <c r="E99" s="17"/>
      <c r="F99" s="17"/>
      <c r="G99" s="17"/>
      <c r="H99" s="17"/>
      <c r="I99" s="17"/>
    </row>
    <row r="100" spans="1:9" ht="15.6" x14ac:dyDescent="0.3">
      <c r="A100" s="17"/>
      <c r="B100" s="17" t="s">
        <v>21</v>
      </c>
      <c r="C100" s="17" t="s">
        <v>163</v>
      </c>
      <c r="D100" s="17" t="s">
        <v>164</v>
      </c>
      <c r="E100" s="17" t="s">
        <v>2</v>
      </c>
      <c r="F100" s="17" t="s">
        <v>102</v>
      </c>
      <c r="G100" s="17"/>
      <c r="H100" s="17"/>
      <c r="I100" s="17"/>
    </row>
    <row r="101" spans="1:9" ht="15.6" x14ac:dyDescent="0.3">
      <c r="A101" s="17"/>
      <c r="B101" s="17" t="s">
        <v>21</v>
      </c>
      <c r="C101" s="17" t="s">
        <v>165</v>
      </c>
      <c r="D101" s="17" t="s">
        <v>166</v>
      </c>
      <c r="E101" s="17" t="s">
        <v>2</v>
      </c>
      <c r="F101" s="17" t="s">
        <v>60</v>
      </c>
      <c r="G101" s="17"/>
      <c r="H101" s="17" t="s">
        <v>411</v>
      </c>
      <c r="I101" s="17" t="s">
        <v>412</v>
      </c>
    </row>
    <row r="102" spans="1:9" ht="15.6" x14ac:dyDescent="0.3">
      <c r="A102" s="17" t="b">
        <v>0</v>
      </c>
      <c r="B102" s="17" t="s">
        <v>167</v>
      </c>
      <c r="C102" s="17" t="s">
        <v>168</v>
      </c>
      <c r="D102" s="17" t="s">
        <v>66</v>
      </c>
      <c r="E102" s="17"/>
      <c r="F102" s="17"/>
      <c r="G102" s="17"/>
      <c r="H102" s="17"/>
      <c r="I102" s="17"/>
    </row>
    <row r="103" spans="1:9" ht="15.6" x14ac:dyDescent="0.3">
      <c r="A103" s="17"/>
      <c r="B103" s="17" t="s">
        <v>21</v>
      </c>
      <c r="C103" s="17" t="s">
        <v>169</v>
      </c>
      <c r="D103" s="17" t="s">
        <v>170</v>
      </c>
      <c r="E103" s="17" t="s">
        <v>2</v>
      </c>
      <c r="F103" s="17" t="s">
        <v>62</v>
      </c>
      <c r="G103" s="17"/>
      <c r="H103" s="17">
        <v>0.5</v>
      </c>
      <c r="I103" s="17"/>
    </row>
    <row r="104" spans="1:9" ht="15.6" x14ac:dyDescent="0.3">
      <c r="A104" s="17"/>
      <c r="B104" s="17" t="s">
        <v>21</v>
      </c>
      <c r="C104" s="17" t="s">
        <v>171</v>
      </c>
      <c r="D104" s="17" t="s">
        <v>79</v>
      </c>
      <c r="E104" s="17" t="s">
        <v>2</v>
      </c>
      <c r="F104" s="17" t="s">
        <v>60</v>
      </c>
      <c r="G104" s="17"/>
      <c r="H104" s="17" t="s">
        <v>80</v>
      </c>
      <c r="I104" s="17" t="s">
        <v>82</v>
      </c>
    </row>
    <row r="105" spans="1:9" ht="15.6" x14ac:dyDescent="0.3">
      <c r="A105" s="17"/>
      <c r="B105" s="17" t="s">
        <v>21</v>
      </c>
      <c r="C105" s="17" t="s">
        <v>172</v>
      </c>
      <c r="D105" s="17" t="s">
        <v>173</v>
      </c>
      <c r="E105" s="17" t="s">
        <v>2</v>
      </c>
      <c r="F105" s="17" t="s">
        <v>61</v>
      </c>
      <c r="G105" s="17"/>
      <c r="H105" s="17" t="b">
        <v>0</v>
      </c>
      <c r="I105" s="17"/>
    </row>
    <row r="106" spans="1:9" ht="15.6" x14ac:dyDescent="0.3">
      <c r="A106" s="17"/>
      <c r="B106" s="17" t="s">
        <v>21</v>
      </c>
      <c r="C106" s="17" t="s">
        <v>174</v>
      </c>
      <c r="D106" s="17" t="s">
        <v>87</v>
      </c>
      <c r="E106" s="17" t="s">
        <v>2</v>
      </c>
      <c r="F106" s="17" t="s">
        <v>60</v>
      </c>
      <c r="G106" s="17"/>
      <c r="H106" s="17"/>
      <c r="I106" s="17"/>
    </row>
    <row r="107" spans="1:9" ht="15.6" x14ac:dyDescent="0.3">
      <c r="A107" s="17" t="b">
        <v>0</v>
      </c>
      <c r="B107" s="17" t="s">
        <v>175</v>
      </c>
      <c r="C107" s="17" t="s">
        <v>176</v>
      </c>
      <c r="D107" s="17" t="s">
        <v>158</v>
      </c>
      <c r="E107" s="17"/>
      <c r="F107" s="17"/>
      <c r="G107" s="17"/>
      <c r="H107" s="17"/>
      <c r="I107" s="17"/>
    </row>
    <row r="108" spans="1:9" ht="15.6" x14ac:dyDescent="0.3">
      <c r="A108" s="17"/>
      <c r="B108" s="17" t="s">
        <v>21</v>
      </c>
      <c r="C108" s="17" t="s">
        <v>177</v>
      </c>
      <c r="D108" s="17" t="s">
        <v>178</v>
      </c>
      <c r="E108" s="17" t="s">
        <v>2</v>
      </c>
      <c r="F108" s="17" t="s">
        <v>60</v>
      </c>
      <c r="G108" s="17"/>
      <c r="H108" s="17" t="s">
        <v>413</v>
      </c>
      <c r="I108" s="17" t="s">
        <v>414</v>
      </c>
    </row>
    <row r="109" spans="1:9" ht="15.6" x14ac:dyDescent="0.3">
      <c r="A109" s="17"/>
      <c r="B109" s="17" t="s">
        <v>21</v>
      </c>
      <c r="C109" s="17" t="s">
        <v>179</v>
      </c>
      <c r="D109" s="17" t="s">
        <v>180</v>
      </c>
      <c r="E109" s="17" t="s">
        <v>2</v>
      </c>
      <c r="F109" s="17" t="s">
        <v>62</v>
      </c>
      <c r="G109" s="17"/>
      <c r="H109" s="17">
        <v>0.5</v>
      </c>
      <c r="I109" s="17"/>
    </row>
    <row r="110" spans="1:9" ht="15.6" x14ac:dyDescent="0.3">
      <c r="A110" s="17"/>
      <c r="B110" s="17" t="s">
        <v>21</v>
      </c>
      <c r="C110" s="17" t="s">
        <v>181</v>
      </c>
      <c r="D110" s="17" t="s">
        <v>182</v>
      </c>
      <c r="E110" s="17" t="s">
        <v>2</v>
      </c>
      <c r="F110" s="17" t="s">
        <v>62</v>
      </c>
      <c r="G110" s="17"/>
      <c r="H110" s="17">
        <v>0.12</v>
      </c>
      <c r="I110" s="17"/>
    </row>
    <row r="111" spans="1:9" ht="15.6" x14ac:dyDescent="0.3">
      <c r="A111" s="17"/>
      <c r="B111" s="17" t="s">
        <v>21</v>
      </c>
      <c r="C111" s="17" t="s">
        <v>183</v>
      </c>
      <c r="D111" s="17" t="s">
        <v>126</v>
      </c>
      <c r="E111" s="17" t="s">
        <v>2</v>
      </c>
      <c r="F111" s="17" t="s">
        <v>62</v>
      </c>
      <c r="G111" s="17"/>
      <c r="H111" s="17">
        <v>0</v>
      </c>
      <c r="I111" s="17"/>
    </row>
    <row r="112" spans="1:9" ht="15.6" x14ac:dyDescent="0.3">
      <c r="A112" s="17"/>
      <c r="B112" s="17" t="s">
        <v>21</v>
      </c>
      <c r="C112" s="17" t="s">
        <v>53</v>
      </c>
      <c r="D112" s="17" t="s">
        <v>54</v>
      </c>
      <c r="E112" s="17" t="s">
        <v>2</v>
      </c>
      <c r="F112" s="17" t="s">
        <v>63</v>
      </c>
      <c r="G112" s="17"/>
      <c r="H112" s="17">
        <v>20</v>
      </c>
      <c r="I112" s="17"/>
    </row>
    <row r="113" spans="1:9" ht="15.6" x14ac:dyDescent="0.3">
      <c r="A113" s="17"/>
      <c r="B113" s="17" t="s">
        <v>21</v>
      </c>
      <c r="C113" s="17" t="s">
        <v>184</v>
      </c>
      <c r="D113" s="17" t="s">
        <v>56</v>
      </c>
      <c r="E113" s="17" t="s">
        <v>2</v>
      </c>
      <c r="F113" s="17" t="s">
        <v>62</v>
      </c>
      <c r="G113" s="17"/>
      <c r="H113" s="17">
        <v>0</v>
      </c>
      <c r="I113" s="17"/>
    </row>
    <row r="114" spans="1:9" ht="15.6" x14ac:dyDescent="0.3">
      <c r="A114" s="17"/>
      <c r="B114" s="17" t="s">
        <v>21</v>
      </c>
      <c r="C114" s="17" t="s">
        <v>57</v>
      </c>
      <c r="D114" s="17" t="s">
        <v>58</v>
      </c>
      <c r="E114" s="17" t="s">
        <v>2</v>
      </c>
      <c r="F114" s="17" t="s">
        <v>63</v>
      </c>
      <c r="G114" s="17"/>
      <c r="H114" s="17">
        <v>1</v>
      </c>
      <c r="I114" s="17"/>
    </row>
    <row r="115" spans="1:9" ht="15.6" x14ac:dyDescent="0.3">
      <c r="A115" s="17" t="b">
        <v>0</v>
      </c>
      <c r="B115" s="17" t="s">
        <v>185</v>
      </c>
      <c r="C115" s="17" t="s">
        <v>186</v>
      </c>
      <c r="D115" s="17" t="s">
        <v>66</v>
      </c>
      <c r="E115" s="17"/>
      <c r="F115" s="17"/>
      <c r="G115" s="17"/>
      <c r="H115" s="17"/>
      <c r="I115" s="17"/>
    </row>
    <row r="116" spans="1:9" ht="15.6" x14ac:dyDescent="0.3">
      <c r="A116" s="17"/>
      <c r="B116" s="17" t="s">
        <v>21</v>
      </c>
      <c r="C116" s="17" t="s">
        <v>187</v>
      </c>
      <c r="D116" s="17" t="s">
        <v>188</v>
      </c>
      <c r="E116" s="17" t="s">
        <v>2</v>
      </c>
      <c r="F116" s="17" t="s">
        <v>62</v>
      </c>
      <c r="G116" s="17"/>
      <c r="H116" s="17">
        <v>1</v>
      </c>
      <c r="I116" s="17"/>
    </row>
    <row r="117" spans="1:9" ht="15.6" x14ac:dyDescent="0.3">
      <c r="A117" s="17"/>
      <c r="B117" s="17" t="s">
        <v>21</v>
      </c>
      <c r="C117" s="17" t="s">
        <v>189</v>
      </c>
      <c r="D117" s="17" t="s">
        <v>190</v>
      </c>
      <c r="E117" s="17" t="s">
        <v>2</v>
      </c>
      <c r="F117" s="17" t="s">
        <v>62</v>
      </c>
      <c r="G117" s="17"/>
      <c r="H117" s="17">
        <v>-1</v>
      </c>
      <c r="I117" s="17"/>
    </row>
    <row r="118" spans="1:9" ht="15.6" x14ac:dyDescent="0.3">
      <c r="A118" s="17"/>
      <c r="B118" s="17" t="s">
        <v>21</v>
      </c>
      <c r="C118" s="17" t="s">
        <v>191</v>
      </c>
      <c r="D118" s="17" t="s">
        <v>192</v>
      </c>
      <c r="E118" s="17" t="s">
        <v>2</v>
      </c>
      <c r="F118" s="17" t="s">
        <v>61</v>
      </c>
      <c r="G118" s="17"/>
      <c r="H118" s="17" t="b">
        <v>0</v>
      </c>
      <c r="I118" s="17"/>
    </row>
    <row r="119" spans="1:9" ht="15.6" x14ac:dyDescent="0.3">
      <c r="A119" s="17" t="b">
        <v>0</v>
      </c>
      <c r="B119" s="17" t="s">
        <v>193</v>
      </c>
      <c r="C119" s="17" t="s">
        <v>194</v>
      </c>
      <c r="D119" s="17" t="s">
        <v>66</v>
      </c>
      <c r="E119" s="17"/>
      <c r="F119" s="17"/>
      <c r="G119" s="17"/>
      <c r="H119" s="17"/>
      <c r="I119" s="17"/>
    </row>
    <row r="120" spans="1:9" ht="15.6" x14ac:dyDescent="0.3">
      <c r="A120" s="17"/>
      <c r="B120" s="17" t="s">
        <v>21</v>
      </c>
      <c r="C120" s="17" t="s">
        <v>195</v>
      </c>
      <c r="D120" s="17" t="s">
        <v>196</v>
      </c>
      <c r="E120" s="17" t="s">
        <v>2</v>
      </c>
      <c r="F120" s="17" t="s">
        <v>62</v>
      </c>
      <c r="G120" s="17"/>
      <c r="H120" s="17">
        <v>10000</v>
      </c>
      <c r="I120" s="17"/>
    </row>
    <row r="121" spans="1:9" ht="15.6" x14ac:dyDescent="0.3">
      <c r="A121" s="17"/>
      <c r="B121" s="17" t="s">
        <v>21</v>
      </c>
      <c r="C121" s="17" t="s">
        <v>197</v>
      </c>
      <c r="D121" s="17" t="s">
        <v>198</v>
      </c>
      <c r="E121" s="17" t="s">
        <v>2</v>
      </c>
      <c r="F121" s="17" t="s">
        <v>62</v>
      </c>
      <c r="G121" s="17"/>
      <c r="H121" s="17">
        <v>2</v>
      </c>
      <c r="I121" s="17"/>
    </row>
    <row r="122" spans="1:9" ht="15.6" x14ac:dyDescent="0.3">
      <c r="A122" s="17"/>
      <c r="B122" s="17" t="s">
        <v>21</v>
      </c>
      <c r="C122" s="17" t="s">
        <v>199</v>
      </c>
      <c r="D122" s="17" t="s">
        <v>200</v>
      </c>
      <c r="E122" s="17" t="s">
        <v>2</v>
      </c>
      <c r="F122" s="17" t="s">
        <v>63</v>
      </c>
      <c r="G122" s="17"/>
      <c r="H122" s="17">
        <v>2</v>
      </c>
      <c r="I122" s="17"/>
    </row>
    <row r="123" spans="1:9" ht="15.6" x14ac:dyDescent="0.3">
      <c r="A123" s="17"/>
      <c r="B123" s="17" t="s">
        <v>21</v>
      </c>
      <c r="C123" s="17" t="s">
        <v>201</v>
      </c>
      <c r="D123" s="17" t="s">
        <v>202</v>
      </c>
      <c r="E123" s="17" t="s">
        <v>2</v>
      </c>
      <c r="F123" s="17" t="s">
        <v>62</v>
      </c>
      <c r="G123" s="17"/>
      <c r="H123" s="17">
        <v>10</v>
      </c>
      <c r="I123" s="17"/>
    </row>
    <row r="124" spans="1:9" ht="15.6" x14ac:dyDescent="0.3">
      <c r="A124" s="17"/>
      <c r="B124" s="17" t="s">
        <v>21</v>
      </c>
      <c r="C124" s="17" t="s">
        <v>203</v>
      </c>
      <c r="D124" s="17" t="s">
        <v>204</v>
      </c>
      <c r="E124" s="17" t="s">
        <v>2</v>
      </c>
      <c r="F124" s="17" t="s">
        <v>61</v>
      </c>
      <c r="G124" s="17"/>
      <c r="H124" s="17" t="b">
        <v>1</v>
      </c>
      <c r="I124" s="17"/>
    </row>
    <row r="125" spans="1:9" ht="15.6" x14ac:dyDescent="0.3">
      <c r="A125" s="17"/>
      <c r="B125" s="17" t="s">
        <v>21</v>
      </c>
      <c r="C125" s="17" t="s">
        <v>205</v>
      </c>
      <c r="D125" s="17" t="s">
        <v>206</v>
      </c>
      <c r="E125" s="17" t="s">
        <v>2</v>
      </c>
      <c r="F125" s="17" t="s">
        <v>61</v>
      </c>
      <c r="G125" s="17"/>
      <c r="H125" s="17" t="b">
        <v>1</v>
      </c>
      <c r="I125" s="17"/>
    </row>
    <row r="126" spans="1:9" ht="15.6" x14ac:dyDescent="0.3">
      <c r="A126" s="17" t="b">
        <v>0</v>
      </c>
      <c r="B126" s="17" t="s">
        <v>207</v>
      </c>
      <c r="C126" s="17" t="s">
        <v>208</v>
      </c>
      <c r="D126" s="17" t="s">
        <v>66</v>
      </c>
      <c r="E126" s="17"/>
      <c r="F126" s="17"/>
      <c r="G126" s="17"/>
      <c r="H126" s="17"/>
      <c r="I126" s="17"/>
    </row>
    <row r="127" spans="1:9" ht="15.6" x14ac:dyDescent="0.3">
      <c r="A127" s="17"/>
      <c r="B127" s="17" t="s">
        <v>21</v>
      </c>
      <c r="C127" s="17" t="s">
        <v>209</v>
      </c>
      <c r="D127" s="17" t="s">
        <v>124</v>
      </c>
      <c r="E127" s="17" t="s">
        <v>2</v>
      </c>
      <c r="F127" s="17" t="s">
        <v>60</v>
      </c>
      <c r="G127" s="17"/>
      <c r="H127" s="17" t="s">
        <v>415</v>
      </c>
      <c r="I127" s="17" t="s">
        <v>416</v>
      </c>
    </row>
    <row r="128" spans="1:9" ht="15.6" x14ac:dyDescent="0.3">
      <c r="A128" s="17"/>
      <c r="B128" s="17" t="s">
        <v>21</v>
      </c>
      <c r="C128" s="17" t="s">
        <v>210</v>
      </c>
      <c r="D128" s="17" t="s">
        <v>89</v>
      </c>
      <c r="E128" s="17" t="s">
        <v>2</v>
      </c>
      <c r="F128" s="17" t="s">
        <v>61</v>
      </c>
      <c r="G128" s="17"/>
      <c r="H128" s="17" t="b">
        <v>0</v>
      </c>
      <c r="I128" s="17"/>
    </row>
    <row r="129" spans="1:9" ht="15.6" x14ac:dyDescent="0.3">
      <c r="A129" s="17"/>
      <c r="B129" s="17" t="s">
        <v>21</v>
      </c>
      <c r="C129" s="17" t="s">
        <v>211</v>
      </c>
      <c r="D129" s="17" t="s">
        <v>126</v>
      </c>
      <c r="E129" s="17" t="s">
        <v>2</v>
      </c>
      <c r="F129" s="17" t="s">
        <v>62</v>
      </c>
      <c r="G129" s="17"/>
      <c r="H129" s="17">
        <v>0</v>
      </c>
      <c r="I129" s="17"/>
    </row>
    <row r="130" spans="1:9" ht="15.6" x14ac:dyDescent="0.3">
      <c r="A130" s="17"/>
      <c r="B130" s="17" t="s">
        <v>21</v>
      </c>
      <c r="C130" s="17" t="s">
        <v>212</v>
      </c>
      <c r="D130" s="17" t="s">
        <v>48</v>
      </c>
      <c r="E130" s="17" t="s">
        <v>2</v>
      </c>
      <c r="F130" s="17" t="s">
        <v>62</v>
      </c>
      <c r="G130" s="17"/>
      <c r="H130" s="17">
        <v>0</v>
      </c>
      <c r="I130" s="17"/>
    </row>
    <row r="131" spans="1:9" ht="15.6" x14ac:dyDescent="0.3">
      <c r="A131" s="17"/>
      <c r="B131" s="17" t="s">
        <v>21</v>
      </c>
      <c r="C131" s="17" t="s">
        <v>49</v>
      </c>
      <c r="D131" s="17" t="s">
        <v>50</v>
      </c>
      <c r="E131" s="17" t="s">
        <v>2</v>
      </c>
      <c r="F131" s="17" t="s">
        <v>63</v>
      </c>
      <c r="G131" s="17"/>
      <c r="H131" s="17">
        <v>0</v>
      </c>
      <c r="I131" s="17"/>
    </row>
    <row r="132" spans="1:9" ht="15.6" x14ac:dyDescent="0.3">
      <c r="A132" s="17"/>
      <c r="B132" s="17" t="s">
        <v>21</v>
      </c>
      <c r="C132" s="17" t="s">
        <v>51</v>
      </c>
      <c r="D132" s="17" t="s">
        <v>52</v>
      </c>
      <c r="E132" s="17" t="s">
        <v>2</v>
      </c>
      <c r="F132" s="17" t="s">
        <v>61</v>
      </c>
      <c r="G132" s="17"/>
      <c r="H132" s="17" t="b">
        <v>0</v>
      </c>
      <c r="I132" s="17"/>
    </row>
    <row r="133" spans="1:9" ht="15.6" x14ac:dyDescent="0.3">
      <c r="A133" s="17"/>
      <c r="B133" s="17" t="s">
        <v>21</v>
      </c>
      <c r="C133" s="17" t="s">
        <v>53</v>
      </c>
      <c r="D133" s="17" t="s">
        <v>54</v>
      </c>
      <c r="E133" s="17" t="s">
        <v>2</v>
      </c>
      <c r="F133" s="17" t="s">
        <v>63</v>
      </c>
      <c r="G133" s="17"/>
      <c r="H133" s="17">
        <v>20</v>
      </c>
      <c r="I133" s="17"/>
    </row>
    <row r="134" spans="1:9" ht="15.6" x14ac:dyDescent="0.3">
      <c r="A134" s="17"/>
      <c r="B134" s="17" t="s">
        <v>21</v>
      </c>
      <c r="C134" s="17" t="s">
        <v>213</v>
      </c>
      <c r="D134" s="17" t="s">
        <v>56</v>
      </c>
      <c r="E134" s="17" t="s">
        <v>2</v>
      </c>
      <c r="F134" s="17" t="s">
        <v>62</v>
      </c>
      <c r="G134" s="17"/>
      <c r="H134" s="17">
        <v>0</v>
      </c>
      <c r="I134" s="17"/>
    </row>
    <row r="135" spans="1:9" ht="15.6" x14ac:dyDescent="0.3">
      <c r="A135" s="17"/>
      <c r="B135" s="17" t="s">
        <v>21</v>
      </c>
      <c r="C135" s="17" t="s">
        <v>57</v>
      </c>
      <c r="D135" s="17" t="s">
        <v>58</v>
      </c>
      <c r="E135" s="17" t="s">
        <v>2</v>
      </c>
      <c r="F135" s="17" t="s">
        <v>63</v>
      </c>
      <c r="G135" s="17"/>
      <c r="H135" s="17">
        <v>1</v>
      </c>
      <c r="I135" s="17"/>
    </row>
    <row r="136" spans="1:9" ht="15.6" x14ac:dyDescent="0.3">
      <c r="A136" s="17" t="b">
        <v>0</v>
      </c>
      <c r="B136" s="17" t="s">
        <v>214</v>
      </c>
      <c r="C136" s="17" t="s">
        <v>215</v>
      </c>
      <c r="D136" s="17" t="s">
        <v>66</v>
      </c>
      <c r="E136" s="17"/>
      <c r="F136" s="17"/>
      <c r="G136" s="17"/>
      <c r="H136" s="17"/>
      <c r="I136" s="17"/>
    </row>
    <row r="137" spans="1:9" ht="15.6" x14ac:dyDescent="0.3">
      <c r="A137" s="17"/>
      <c r="B137" s="17" t="s">
        <v>21</v>
      </c>
      <c r="C137" s="17" t="s">
        <v>209</v>
      </c>
      <c r="D137" s="17" t="s">
        <v>124</v>
      </c>
      <c r="E137" s="17" t="s">
        <v>2</v>
      </c>
      <c r="F137" s="17" t="s">
        <v>60</v>
      </c>
      <c r="G137" s="17"/>
      <c r="H137" s="17" t="s">
        <v>415</v>
      </c>
      <c r="I137" s="17" t="s">
        <v>416</v>
      </c>
    </row>
    <row r="138" spans="1:9" ht="15.6" x14ac:dyDescent="0.3">
      <c r="A138" s="17"/>
      <c r="B138" s="17" t="s">
        <v>21</v>
      </c>
      <c r="C138" s="17" t="s">
        <v>216</v>
      </c>
      <c r="D138" s="17" t="s">
        <v>217</v>
      </c>
      <c r="E138" s="17" t="s">
        <v>2</v>
      </c>
      <c r="F138" s="17" t="s">
        <v>60</v>
      </c>
      <c r="G138" s="17"/>
      <c r="H138" s="17"/>
      <c r="I138" s="17"/>
    </row>
    <row r="139" spans="1:9" ht="15.6" x14ac:dyDescent="0.3">
      <c r="A139" s="17"/>
      <c r="B139" s="17" t="s">
        <v>21</v>
      </c>
      <c r="C139" s="17" t="s">
        <v>218</v>
      </c>
      <c r="D139" s="17" t="s">
        <v>219</v>
      </c>
      <c r="E139" s="17" t="s">
        <v>2</v>
      </c>
      <c r="F139" s="17" t="s">
        <v>62</v>
      </c>
      <c r="G139" s="17"/>
      <c r="H139" s="17">
        <v>69</v>
      </c>
      <c r="I139" s="17"/>
    </row>
    <row r="140" spans="1:9" ht="15.6" x14ac:dyDescent="0.3">
      <c r="A140" s="17"/>
      <c r="B140" s="17" t="s">
        <v>21</v>
      </c>
      <c r="C140" s="17" t="s">
        <v>220</v>
      </c>
      <c r="D140" s="17" t="s">
        <v>221</v>
      </c>
      <c r="E140" s="17" t="s">
        <v>2</v>
      </c>
      <c r="F140" s="17" t="s">
        <v>62</v>
      </c>
      <c r="G140" s="17"/>
      <c r="H140" s="17">
        <v>28</v>
      </c>
      <c r="I140" s="17"/>
    </row>
    <row r="141" spans="1:9" ht="15.6" x14ac:dyDescent="0.3">
      <c r="A141" s="17"/>
      <c r="B141" s="17" t="s">
        <v>21</v>
      </c>
      <c r="C141" s="17" t="s">
        <v>222</v>
      </c>
      <c r="D141" s="17" t="s">
        <v>223</v>
      </c>
      <c r="E141" s="17" t="s">
        <v>2</v>
      </c>
      <c r="F141" s="17" t="s">
        <v>62</v>
      </c>
      <c r="G141" s="17"/>
      <c r="H141" s="17">
        <v>55</v>
      </c>
      <c r="I141" s="17"/>
    </row>
    <row r="142" spans="1:9" ht="15.6" x14ac:dyDescent="0.3">
      <c r="A142" s="17"/>
      <c r="B142" s="17" t="s">
        <v>21</v>
      </c>
      <c r="C142" s="17" t="s">
        <v>224</v>
      </c>
      <c r="D142" s="17" t="s">
        <v>225</v>
      </c>
      <c r="E142" s="17" t="s">
        <v>2</v>
      </c>
      <c r="F142" s="17" t="s">
        <v>62</v>
      </c>
      <c r="G142" s="17"/>
      <c r="H142" s="17">
        <v>-148</v>
      </c>
      <c r="I142" s="17"/>
    </row>
    <row r="143" spans="1:9" ht="15.6" x14ac:dyDescent="0.3">
      <c r="A143" s="17"/>
      <c r="B143" s="17" t="s">
        <v>21</v>
      </c>
      <c r="C143" s="17" t="s">
        <v>210</v>
      </c>
      <c r="D143" s="17" t="s">
        <v>89</v>
      </c>
      <c r="E143" s="17" t="s">
        <v>2</v>
      </c>
      <c r="F143" s="17" t="s">
        <v>61</v>
      </c>
      <c r="G143" s="17"/>
      <c r="H143" s="17" t="b">
        <v>0</v>
      </c>
      <c r="I143" s="17"/>
    </row>
    <row r="144" spans="1:9" ht="15.6" x14ac:dyDescent="0.3">
      <c r="A144" s="17"/>
      <c r="B144" s="17" t="s">
        <v>21</v>
      </c>
      <c r="C144" s="17" t="s">
        <v>226</v>
      </c>
      <c r="D144" s="17" t="s">
        <v>126</v>
      </c>
      <c r="E144" s="17" t="s">
        <v>2</v>
      </c>
      <c r="F144" s="17" t="s">
        <v>62</v>
      </c>
      <c r="G144" s="17"/>
      <c r="H144" s="17">
        <v>0</v>
      </c>
      <c r="I144" s="17"/>
    </row>
    <row r="145" spans="1:9" ht="15.6" x14ac:dyDescent="0.3">
      <c r="A145" s="17"/>
      <c r="B145" s="17" t="s">
        <v>21</v>
      </c>
      <c r="C145" s="17" t="s">
        <v>227</v>
      </c>
      <c r="D145" s="17" t="s">
        <v>48</v>
      </c>
      <c r="E145" s="17" t="s">
        <v>2</v>
      </c>
      <c r="F145" s="17" t="s">
        <v>62</v>
      </c>
      <c r="G145" s="17"/>
      <c r="H145" s="17">
        <v>0</v>
      </c>
      <c r="I145" s="17"/>
    </row>
    <row r="146" spans="1:9" ht="15.6" x14ac:dyDescent="0.3">
      <c r="A146" s="17"/>
      <c r="B146" s="17" t="s">
        <v>21</v>
      </c>
      <c r="C146" s="17" t="s">
        <v>49</v>
      </c>
      <c r="D146" s="17" t="s">
        <v>50</v>
      </c>
      <c r="E146" s="17" t="s">
        <v>2</v>
      </c>
      <c r="F146" s="17" t="s">
        <v>63</v>
      </c>
      <c r="G146" s="17"/>
      <c r="H146" s="17">
        <v>0</v>
      </c>
      <c r="I146" s="17"/>
    </row>
    <row r="147" spans="1:9" ht="15.6" x14ac:dyDescent="0.3">
      <c r="A147" s="17"/>
      <c r="B147" s="17" t="s">
        <v>21</v>
      </c>
      <c r="C147" s="17" t="s">
        <v>51</v>
      </c>
      <c r="D147" s="17" t="s">
        <v>52</v>
      </c>
      <c r="E147" s="17" t="s">
        <v>2</v>
      </c>
      <c r="F147" s="17" t="s">
        <v>61</v>
      </c>
      <c r="G147" s="17"/>
      <c r="H147" s="17" t="b">
        <v>0</v>
      </c>
      <c r="I147" s="17"/>
    </row>
    <row r="148" spans="1:9" ht="15.6" x14ac:dyDescent="0.3">
      <c r="A148" s="17"/>
      <c r="B148" s="17" t="s">
        <v>21</v>
      </c>
      <c r="C148" s="17" t="s">
        <v>53</v>
      </c>
      <c r="D148" s="17" t="s">
        <v>54</v>
      </c>
      <c r="E148" s="17" t="s">
        <v>2</v>
      </c>
      <c r="F148" s="17" t="s">
        <v>63</v>
      </c>
      <c r="G148" s="17"/>
      <c r="H148" s="17">
        <v>20</v>
      </c>
      <c r="I148" s="17"/>
    </row>
    <row r="149" spans="1:9" ht="15.6" x14ac:dyDescent="0.3">
      <c r="A149" s="17"/>
      <c r="B149" s="17" t="s">
        <v>21</v>
      </c>
      <c r="C149" s="17" t="s">
        <v>228</v>
      </c>
      <c r="D149" s="17" t="s">
        <v>56</v>
      </c>
      <c r="E149" s="17" t="s">
        <v>2</v>
      </c>
      <c r="F149" s="17" t="s">
        <v>62</v>
      </c>
      <c r="G149" s="17"/>
      <c r="H149" s="17">
        <v>0</v>
      </c>
      <c r="I149" s="17"/>
    </row>
    <row r="150" spans="1:9" ht="15.6" x14ac:dyDescent="0.3">
      <c r="A150" s="17"/>
      <c r="B150" s="17" t="s">
        <v>21</v>
      </c>
      <c r="C150" s="17" t="s">
        <v>57</v>
      </c>
      <c r="D150" s="17" t="s">
        <v>58</v>
      </c>
      <c r="E150" s="17" t="s">
        <v>2</v>
      </c>
      <c r="F150" s="17" t="s">
        <v>63</v>
      </c>
      <c r="G150" s="17"/>
      <c r="H150" s="17">
        <v>1</v>
      </c>
      <c r="I150" s="17"/>
    </row>
    <row r="151" spans="1:9" ht="15.6" x14ac:dyDescent="0.3">
      <c r="A151" s="17" t="b">
        <v>0</v>
      </c>
      <c r="B151" s="17" t="s">
        <v>229</v>
      </c>
      <c r="C151" s="17" t="s">
        <v>230</v>
      </c>
      <c r="D151" s="17" t="s">
        <v>231</v>
      </c>
      <c r="E151" s="17"/>
      <c r="F151" s="17"/>
      <c r="G151" s="17"/>
      <c r="H151" s="17"/>
      <c r="I151" s="17"/>
    </row>
    <row r="152" spans="1:9" ht="15.6" x14ac:dyDescent="0.3">
      <c r="A152" s="17"/>
      <c r="B152" s="17" t="s">
        <v>21</v>
      </c>
      <c r="C152" s="17" t="s">
        <v>232</v>
      </c>
      <c r="D152" s="17" t="s">
        <v>233</v>
      </c>
      <c r="E152" s="17" t="s">
        <v>2</v>
      </c>
      <c r="F152" s="17" t="s">
        <v>63</v>
      </c>
      <c r="G152" s="17"/>
      <c r="H152" s="17">
        <v>60</v>
      </c>
      <c r="I152" s="17"/>
    </row>
    <row r="153" spans="1:9" ht="15.6" x14ac:dyDescent="0.3">
      <c r="A153" s="17" t="b">
        <v>0</v>
      </c>
      <c r="B153" s="17" t="s">
        <v>234</v>
      </c>
      <c r="C153" s="17" t="s">
        <v>235</v>
      </c>
      <c r="D153" s="17" t="s">
        <v>66</v>
      </c>
      <c r="E153" s="17"/>
      <c r="F153" s="17"/>
      <c r="G153" s="17"/>
      <c r="H153" s="17"/>
      <c r="I153" s="17"/>
    </row>
    <row r="154" spans="1:9" ht="15.6" x14ac:dyDescent="0.3">
      <c r="A154" s="17"/>
      <c r="B154" s="17" t="s">
        <v>21</v>
      </c>
      <c r="C154" s="17" t="s">
        <v>236</v>
      </c>
      <c r="D154" s="17" t="s">
        <v>237</v>
      </c>
      <c r="E154" s="17" t="s">
        <v>2</v>
      </c>
      <c r="F154" s="17" t="s">
        <v>102</v>
      </c>
      <c r="G154" s="17"/>
      <c r="H154" s="17" t="s">
        <v>417</v>
      </c>
      <c r="I154" s="17"/>
    </row>
    <row r="155" spans="1:9" ht="15.6" x14ac:dyDescent="0.3">
      <c r="A155" s="17"/>
      <c r="B155" s="17" t="s">
        <v>21</v>
      </c>
      <c r="C155" s="17" t="s">
        <v>238</v>
      </c>
      <c r="D155" s="17" t="s">
        <v>239</v>
      </c>
      <c r="E155" s="17" t="s">
        <v>2</v>
      </c>
      <c r="F155" s="17" t="s">
        <v>102</v>
      </c>
      <c r="G155" s="17"/>
      <c r="H155" s="17" t="s">
        <v>418</v>
      </c>
      <c r="I155" s="17"/>
    </row>
    <row r="156" spans="1:9" ht="15.6" x14ac:dyDescent="0.3">
      <c r="A156" s="17" t="b">
        <v>0</v>
      </c>
      <c r="B156" s="17" t="s">
        <v>240</v>
      </c>
      <c r="C156" s="17" t="s">
        <v>241</v>
      </c>
      <c r="D156" s="17" t="s">
        <v>66</v>
      </c>
      <c r="E156" s="17"/>
      <c r="F156" s="17"/>
      <c r="G156" s="17"/>
      <c r="H156" s="17"/>
      <c r="I156" s="17"/>
    </row>
    <row r="157" spans="1:9" ht="15.6" x14ac:dyDescent="0.3">
      <c r="A157" s="17"/>
      <c r="B157" s="17" t="s">
        <v>21</v>
      </c>
      <c r="C157" s="17" t="s">
        <v>209</v>
      </c>
      <c r="D157" s="17" t="s">
        <v>124</v>
      </c>
      <c r="E157" s="17" t="s">
        <v>2</v>
      </c>
      <c r="F157" s="17" t="s">
        <v>60</v>
      </c>
      <c r="G157" s="17"/>
      <c r="H157" s="17" t="s">
        <v>415</v>
      </c>
      <c r="I157" s="17" t="s">
        <v>416</v>
      </c>
    </row>
    <row r="158" spans="1:9" ht="15.6" x14ac:dyDescent="0.3">
      <c r="A158" s="17"/>
      <c r="B158" s="17" t="s">
        <v>21</v>
      </c>
      <c r="C158" s="17" t="s">
        <v>242</v>
      </c>
      <c r="D158" s="17" t="s">
        <v>243</v>
      </c>
      <c r="E158" s="17" t="s">
        <v>2</v>
      </c>
      <c r="F158" s="17" t="s">
        <v>62</v>
      </c>
      <c r="G158" s="17"/>
      <c r="H158" s="17">
        <v>3</v>
      </c>
      <c r="I158" s="17"/>
    </row>
    <row r="159" spans="1:9" ht="15.6" x14ac:dyDescent="0.3">
      <c r="A159" s="17"/>
      <c r="B159" s="17" t="s">
        <v>21</v>
      </c>
      <c r="C159" s="17" t="s">
        <v>244</v>
      </c>
      <c r="D159" s="17" t="s">
        <v>89</v>
      </c>
      <c r="E159" s="17" t="s">
        <v>2</v>
      </c>
      <c r="F159" s="17" t="s">
        <v>61</v>
      </c>
      <c r="G159" s="17"/>
      <c r="H159" s="17" t="b">
        <v>0</v>
      </c>
      <c r="I159" s="17"/>
    </row>
    <row r="160" spans="1:9" ht="15.6" x14ac:dyDescent="0.3">
      <c r="A160" s="17"/>
      <c r="B160" s="17" t="s">
        <v>21</v>
      </c>
      <c r="C160" s="17" t="s">
        <v>245</v>
      </c>
      <c r="D160" s="17" t="s">
        <v>126</v>
      </c>
      <c r="E160" s="17" t="s">
        <v>2</v>
      </c>
      <c r="F160" s="17" t="s">
        <v>62</v>
      </c>
      <c r="G160" s="17"/>
      <c r="H160" s="17">
        <v>0</v>
      </c>
      <c r="I160" s="17"/>
    </row>
    <row r="161" spans="1:9" ht="15.6" x14ac:dyDescent="0.3">
      <c r="A161" s="17"/>
      <c r="B161" s="17" t="s">
        <v>21</v>
      </c>
      <c r="C161" s="17" t="s">
        <v>246</v>
      </c>
      <c r="D161" s="17" t="s">
        <v>48</v>
      </c>
      <c r="E161" s="17" t="s">
        <v>2</v>
      </c>
      <c r="F161" s="17" t="s">
        <v>62</v>
      </c>
      <c r="G161" s="17"/>
      <c r="H161" s="17">
        <v>0</v>
      </c>
      <c r="I161" s="17"/>
    </row>
    <row r="162" spans="1:9" ht="15.6" x14ac:dyDescent="0.3">
      <c r="A162" s="17"/>
      <c r="B162" s="17" t="s">
        <v>21</v>
      </c>
      <c r="C162" s="17" t="s">
        <v>49</v>
      </c>
      <c r="D162" s="17" t="s">
        <v>50</v>
      </c>
      <c r="E162" s="17" t="s">
        <v>2</v>
      </c>
      <c r="F162" s="17" t="s">
        <v>63</v>
      </c>
      <c r="G162" s="17"/>
      <c r="H162" s="17">
        <v>0</v>
      </c>
      <c r="I162" s="17"/>
    </row>
    <row r="163" spans="1:9" ht="15.6" x14ac:dyDescent="0.3">
      <c r="A163" s="17"/>
      <c r="B163" s="17" t="s">
        <v>21</v>
      </c>
      <c r="C163" s="17" t="s">
        <v>51</v>
      </c>
      <c r="D163" s="17" t="s">
        <v>52</v>
      </c>
      <c r="E163" s="17" t="s">
        <v>2</v>
      </c>
      <c r="F163" s="17" t="s">
        <v>61</v>
      </c>
      <c r="G163" s="17"/>
      <c r="H163" s="17" t="b">
        <v>0</v>
      </c>
      <c r="I163" s="17"/>
    </row>
    <row r="164" spans="1:9" ht="15.6" x14ac:dyDescent="0.3">
      <c r="A164" s="17"/>
      <c r="B164" s="17" t="s">
        <v>21</v>
      </c>
      <c r="C164" s="17" t="s">
        <v>53</v>
      </c>
      <c r="D164" s="17" t="s">
        <v>54</v>
      </c>
      <c r="E164" s="17" t="s">
        <v>2</v>
      </c>
      <c r="F164" s="17" t="s">
        <v>63</v>
      </c>
      <c r="G164" s="17"/>
      <c r="H164" s="17">
        <v>20</v>
      </c>
      <c r="I164" s="17"/>
    </row>
    <row r="165" spans="1:9" ht="15.6" x14ac:dyDescent="0.3">
      <c r="A165" s="17"/>
      <c r="B165" s="17" t="s">
        <v>21</v>
      </c>
      <c r="C165" s="17" t="s">
        <v>247</v>
      </c>
      <c r="D165" s="17" t="s">
        <v>56</v>
      </c>
      <c r="E165" s="17" t="s">
        <v>2</v>
      </c>
      <c r="F165" s="17" t="s">
        <v>62</v>
      </c>
      <c r="G165" s="17"/>
      <c r="H165" s="17">
        <v>0</v>
      </c>
      <c r="I165" s="17"/>
    </row>
    <row r="166" spans="1:9" ht="15.6" x14ac:dyDescent="0.3">
      <c r="A166" s="17"/>
      <c r="B166" s="17" t="s">
        <v>21</v>
      </c>
      <c r="C166" s="17" t="s">
        <v>57</v>
      </c>
      <c r="D166" s="17" t="s">
        <v>58</v>
      </c>
      <c r="E166" s="17" t="s">
        <v>2</v>
      </c>
      <c r="F166" s="17" t="s">
        <v>63</v>
      </c>
      <c r="G166" s="17"/>
      <c r="H166" s="17">
        <v>1</v>
      </c>
      <c r="I166" s="17"/>
    </row>
    <row r="167" spans="1:9" ht="15.6" x14ac:dyDescent="0.3">
      <c r="A167" s="17" t="b">
        <v>0</v>
      </c>
      <c r="B167" s="17" t="s">
        <v>248</v>
      </c>
      <c r="C167" s="17" t="s">
        <v>249</v>
      </c>
      <c r="D167" s="17" t="s">
        <v>66</v>
      </c>
      <c r="E167" s="17"/>
      <c r="F167" s="17"/>
      <c r="G167" s="17"/>
      <c r="H167" s="17"/>
      <c r="I167" s="17"/>
    </row>
    <row r="168" spans="1:9" ht="15.6" x14ac:dyDescent="0.3">
      <c r="A168" s="17"/>
      <c r="B168" s="17" t="s">
        <v>21</v>
      </c>
      <c r="C168" s="17" t="s">
        <v>250</v>
      </c>
      <c r="D168" s="17" t="s">
        <v>124</v>
      </c>
      <c r="E168" s="17" t="s">
        <v>2</v>
      </c>
      <c r="F168" s="17" t="s">
        <v>60</v>
      </c>
      <c r="G168" s="17"/>
      <c r="H168" s="17" t="s">
        <v>419</v>
      </c>
      <c r="I168" s="17" t="s">
        <v>420</v>
      </c>
    </row>
    <row r="169" spans="1:9" ht="15.6" x14ac:dyDescent="0.3">
      <c r="A169" s="17"/>
      <c r="B169" s="17" t="s">
        <v>21</v>
      </c>
      <c r="C169" s="17" t="s">
        <v>251</v>
      </c>
      <c r="D169" s="17" t="s">
        <v>243</v>
      </c>
      <c r="E169" s="17" t="s">
        <v>2</v>
      </c>
      <c r="F169" s="17" t="s">
        <v>62</v>
      </c>
      <c r="G169" s="17"/>
      <c r="H169" s="17">
        <v>96</v>
      </c>
      <c r="I169" s="17"/>
    </row>
    <row r="170" spans="1:9" ht="15.6" x14ac:dyDescent="0.3">
      <c r="A170" s="17"/>
      <c r="B170" s="17" t="s">
        <v>21</v>
      </c>
      <c r="C170" s="17" t="s">
        <v>252</v>
      </c>
      <c r="D170" s="17" t="s">
        <v>89</v>
      </c>
      <c r="E170" s="17" t="s">
        <v>2</v>
      </c>
      <c r="F170" s="17" t="s">
        <v>61</v>
      </c>
      <c r="G170" s="17"/>
      <c r="H170" s="17" t="b">
        <v>0</v>
      </c>
      <c r="I170" s="17"/>
    </row>
    <row r="171" spans="1:9" ht="15.6" x14ac:dyDescent="0.3">
      <c r="A171" s="17"/>
      <c r="B171" s="17" t="s">
        <v>21</v>
      </c>
      <c r="C171" s="17" t="s">
        <v>245</v>
      </c>
      <c r="D171" s="17" t="s">
        <v>126</v>
      </c>
      <c r="E171" s="17" t="s">
        <v>2</v>
      </c>
      <c r="F171" s="17" t="s">
        <v>62</v>
      </c>
      <c r="G171" s="17"/>
      <c r="H171" s="17">
        <v>0</v>
      </c>
      <c r="I171" s="17"/>
    </row>
    <row r="172" spans="1:9" ht="15.6" x14ac:dyDescent="0.3">
      <c r="A172" s="17"/>
      <c r="B172" s="17" t="s">
        <v>21</v>
      </c>
      <c r="C172" s="17" t="s">
        <v>246</v>
      </c>
      <c r="D172" s="17" t="s">
        <v>48</v>
      </c>
      <c r="E172" s="17" t="s">
        <v>2</v>
      </c>
      <c r="F172" s="17" t="s">
        <v>62</v>
      </c>
      <c r="G172" s="17"/>
      <c r="H172" s="17">
        <v>0</v>
      </c>
      <c r="I172" s="17"/>
    </row>
    <row r="173" spans="1:9" ht="15.6" x14ac:dyDescent="0.3">
      <c r="A173" s="17"/>
      <c r="B173" s="17" t="s">
        <v>21</v>
      </c>
      <c r="C173" s="17" t="s">
        <v>49</v>
      </c>
      <c r="D173" s="17" t="s">
        <v>50</v>
      </c>
      <c r="E173" s="17" t="s">
        <v>2</v>
      </c>
      <c r="F173" s="17" t="s">
        <v>63</v>
      </c>
      <c r="G173" s="17"/>
      <c r="H173" s="17">
        <v>0</v>
      </c>
      <c r="I173" s="17"/>
    </row>
    <row r="174" spans="1:9" ht="15.6" x14ac:dyDescent="0.3">
      <c r="A174" s="17"/>
      <c r="B174" s="17" t="s">
        <v>21</v>
      </c>
      <c r="C174" s="17" t="s">
        <v>51</v>
      </c>
      <c r="D174" s="17" t="s">
        <v>52</v>
      </c>
      <c r="E174" s="17" t="s">
        <v>2</v>
      </c>
      <c r="F174" s="17" t="s">
        <v>61</v>
      </c>
      <c r="G174" s="17"/>
      <c r="H174" s="17" t="b">
        <v>0</v>
      </c>
      <c r="I174" s="17"/>
    </row>
    <row r="175" spans="1:9" ht="15.6" x14ac:dyDescent="0.3">
      <c r="A175" s="17"/>
      <c r="B175" s="17" t="s">
        <v>21</v>
      </c>
      <c r="C175" s="17" t="s">
        <v>53</v>
      </c>
      <c r="D175" s="17" t="s">
        <v>54</v>
      </c>
      <c r="E175" s="17" t="s">
        <v>2</v>
      </c>
      <c r="F175" s="17" t="s">
        <v>63</v>
      </c>
      <c r="G175" s="17"/>
      <c r="H175" s="17">
        <v>20</v>
      </c>
      <c r="I175" s="17"/>
    </row>
    <row r="176" spans="1:9" ht="15.6" x14ac:dyDescent="0.3">
      <c r="A176" s="17"/>
      <c r="B176" s="17" t="s">
        <v>21</v>
      </c>
      <c r="C176" s="17" t="s">
        <v>247</v>
      </c>
      <c r="D176" s="17" t="s">
        <v>56</v>
      </c>
      <c r="E176" s="17" t="s">
        <v>2</v>
      </c>
      <c r="F176" s="17" t="s">
        <v>62</v>
      </c>
      <c r="G176" s="17"/>
      <c r="H176" s="17">
        <v>0</v>
      </c>
      <c r="I176" s="17"/>
    </row>
    <row r="177" spans="1:9" ht="15.6" x14ac:dyDescent="0.3">
      <c r="A177" s="17"/>
      <c r="B177" s="17" t="s">
        <v>21</v>
      </c>
      <c r="C177" s="17" t="s">
        <v>57</v>
      </c>
      <c r="D177" s="17" t="s">
        <v>58</v>
      </c>
      <c r="E177" s="17" t="s">
        <v>2</v>
      </c>
      <c r="F177" s="17" t="s">
        <v>63</v>
      </c>
      <c r="G177" s="17"/>
      <c r="H177" s="17">
        <v>1</v>
      </c>
      <c r="I177" s="17"/>
    </row>
    <row r="178" spans="1:9" ht="15.6" x14ac:dyDescent="0.3">
      <c r="A178" s="17" t="b">
        <v>0</v>
      </c>
      <c r="B178" s="17" t="s">
        <v>253</v>
      </c>
      <c r="C178" s="17" t="s">
        <v>254</v>
      </c>
      <c r="D178" s="17" t="s">
        <v>66</v>
      </c>
      <c r="E178" s="17"/>
      <c r="F178" s="17"/>
      <c r="G178" s="17"/>
      <c r="H178" s="17"/>
      <c r="I178" s="17"/>
    </row>
    <row r="179" spans="1:9" ht="15.6" x14ac:dyDescent="0.3">
      <c r="A179" s="17"/>
      <c r="B179" s="17" t="s">
        <v>21</v>
      </c>
      <c r="C179" s="17" t="s">
        <v>255</v>
      </c>
      <c r="D179" s="17" t="s">
        <v>256</v>
      </c>
      <c r="E179" s="17" t="s">
        <v>2</v>
      </c>
      <c r="F179" s="17" t="s">
        <v>62</v>
      </c>
      <c r="G179" s="17"/>
      <c r="H179" s="17">
        <v>13</v>
      </c>
      <c r="I179" s="17"/>
    </row>
    <row r="180" spans="1:9" ht="15.6" x14ac:dyDescent="0.3">
      <c r="A180" s="17"/>
      <c r="B180" s="17" t="s">
        <v>21</v>
      </c>
      <c r="C180" s="17" t="s">
        <v>257</v>
      </c>
      <c r="D180" s="17" t="s">
        <v>258</v>
      </c>
      <c r="E180" s="17" t="s">
        <v>2</v>
      </c>
      <c r="F180" s="17" t="s">
        <v>62</v>
      </c>
      <c r="G180" s="17"/>
      <c r="H180" s="17">
        <v>0</v>
      </c>
      <c r="I180" s="17"/>
    </row>
    <row r="181" spans="1:9" ht="15.6" x14ac:dyDescent="0.3">
      <c r="A181" s="17"/>
      <c r="B181" s="17" t="s">
        <v>21</v>
      </c>
      <c r="C181" s="17" t="s">
        <v>259</v>
      </c>
      <c r="D181" s="17" t="s">
        <v>260</v>
      </c>
      <c r="E181" s="17" t="s">
        <v>2</v>
      </c>
      <c r="F181" s="17" t="s">
        <v>62</v>
      </c>
      <c r="G181" s="17"/>
      <c r="H181" s="17">
        <v>0</v>
      </c>
      <c r="I181" s="17"/>
    </row>
    <row r="182" spans="1:9" ht="15.6" x14ac:dyDescent="0.3">
      <c r="A182" s="17"/>
      <c r="B182" s="17" t="s">
        <v>21</v>
      </c>
      <c r="C182" s="17" t="s">
        <v>261</v>
      </c>
      <c r="D182" s="17" t="s">
        <v>262</v>
      </c>
      <c r="E182" s="17" t="s">
        <v>2</v>
      </c>
      <c r="F182" s="17" t="s">
        <v>63</v>
      </c>
      <c r="G182" s="17"/>
      <c r="H182" s="17">
        <v>0</v>
      </c>
      <c r="I182" s="17"/>
    </row>
    <row r="183" spans="1:9" ht="15.6" x14ac:dyDescent="0.3">
      <c r="A183" s="17" t="b">
        <v>0</v>
      </c>
      <c r="B183" s="17" t="s">
        <v>263</v>
      </c>
      <c r="C183" s="17" t="s">
        <v>264</v>
      </c>
      <c r="D183" s="17" t="s">
        <v>66</v>
      </c>
      <c r="E183" s="17"/>
      <c r="F183" s="17"/>
      <c r="G183" s="17"/>
      <c r="H183" s="17"/>
      <c r="I183" s="17"/>
    </row>
    <row r="184" spans="1:9" ht="15.6" x14ac:dyDescent="0.3">
      <c r="A184" s="17"/>
      <c r="B184" s="17" t="s">
        <v>21</v>
      </c>
      <c r="C184" s="17" t="s">
        <v>255</v>
      </c>
      <c r="D184" s="17" t="s">
        <v>256</v>
      </c>
      <c r="E184" s="17" t="s">
        <v>2</v>
      </c>
      <c r="F184" s="17" t="s">
        <v>62</v>
      </c>
      <c r="G184" s="17"/>
      <c r="H184" s="17">
        <v>30</v>
      </c>
      <c r="I184" s="17"/>
    </row>
    <row r="185" spans="1:9" ht="15.6" x14ac:dyDescent="0.3">
      <c r="A185" s="17"/>
      <c r="B185" s="17" t="s">
        <v>21</v>
      </c>
      <c r="C185" s="17" t="s">
        <v>257</v>
      </c>
      <c r="D185" s="17" t="s">
        <v>258</v>
      </c>
      <c r="E185" s="17" t="s">
        <v>2</v>
      </c>
      <c r="F185" s="17" t="s">
        <v>62</v>
      </c>
      <c r="G185" s="17"/>
      <c r="H185" s="17">
        <v>0</v>
      </c>
      <c r="I185" s="17"/>
    </row>
    <row r="186" spans="1:9" ht="15.6" x14ac:dyDescent="0.3">
      <c r="A186" s="17"/>
      <c r="B186" s="17" t="s">
        <v>21</v>
      </c>
      <c r="C186" s="17" t="s">
        <v>259</v>
      </c>
      <c r="D186" s="17" t="s">
        <v>260</v>
      </c>
      <c r="E186" s="17" t="s">
        <v>2</v>
      </c>
      <c r="F186" s="17" t="s">
        <v>62</v>
      </c>
      <c r="G186" s="17"/>
      <c r="H186" s="17">
        <v>0</v>
      </c>
      <c r="I186" s="17"/>
    </row>
    <row r="187" spans="1:9" ht="15.6" x14ac:dyDescent="0.3">
      <c r="A187" s="17"/>
      <c r="B187" s="17" t="s">
        <v>21</v>
      </c>
      <c r="C187" s="17" t="s">
        <v>261</v>
      </c>
      <c r="D187" s="17" t="s">
        <v>262</v>
      </c>
      <c r="E187" s="17" t="s">
        <v>2</v>
      </c>
      <c r="F187" s="17" t="s">
        <v>63</v>
      </c>
      <c r="G187" s="17"/>
      <c r="H187" s="17">
        <v>0</v>
      </c>
      <c r="I187" s="17"/>
    </row>
    <row r="188" spans="1:9" ht="15.6" x14ac:dyDescent="0.3">
      <c r="A188" s="17" t="b">
        <v>0</v>
      </c>
      <c r="B188" s="17" t="s">
        <v>265</v>
      </c>
      <c r="C188" s="17" t="s">
        <v>266</v>
      </c>
      <c r="D188" s="17" t="s">
        <v>158</v>
      </c>
      <c r="E188" s="17"/>
      <c r="F188" s="17"/>
      <c r="G188" s="17"/>
      <c r="H188" s="17"/>
      <c r="I188" s="17"/>
    </row>
    <row r="189" spans="1:9" ht="15.6" x14ac:dyDescent="0.3">
      <c r="A189" s="17"/>
      <c r="B189" s="17" t="s">
        <v>21</v>
      </c>
      <c r="C189" s="17" t="s">
        <v>267</v>
      </c>
      <c r="D189" s="17" t="s">
        <v>268</v>
      </c>
      <c r="E189" s="17" t="s">
        <v>2</v>
      </c>
      <c r="F189" s="17" t="s">
        <v>102</v>
      </c>
      <c r="G189" s="17"/>
      <c r="H189" s="17"/>
      <c r="I189" s="17"/>
    </row>
    <row r="190" spans="1:9" ht="15.6" x14ac:dyDescent="0.3">
      <c r="A190" s="17"/>
      <c r="B190" s="17" t="s">
        <v>21</v>
      </c>
      <c r="C190" s="17" t="s">
        <v>269</v>
      </c>
      <c r="D190" s="17" t="s">
        <v>270</v>
      </c>
      <c r="E190" s="17" t="s">
        <v>2</v>
      </c>
      <c r="F190" s="17" t="s">
        <v>61</v>
      </c>
      <c r="G190" s="17"/>
      <c r="H190" s="17" t="b">
        <v>1</v>
      </c>
      <c r="I190" s="17"/>
    </row>
    <row r="191" spans="1:9" ht="15.6" x14ac:dyDescent="0.3">
      <c r="A191" s="17" t="b">
        <v>0</v>
      </c>
      <c r="B191" s="17" t="s">
        <v>271</v>
      </c>
      <c r="C191" s="17" t="s">
        <v>272</v>
      </c>
      <c r="D191" s="17" t="s">
        <v>66</v>
      </c>
      <c r="E191" s="17"/>
      <c r="F191" s="17"/>
      <c r="G191" s="17"/>
      <c r="H191" s="17"/>
      <c r="I191" s="17"/>
    </row>
    <row r="192" spans="1:9" ht="15.6" x14ac:dyDescent="0.3">
      <c r="A192" s="17"/>
      <c r="B192" s="17" t="s">
        <v>21</v>
      </c>
      <c r="C192" s="17" t="s">
        <v>273</v>
      </c>
      <c r="D192" s="17" t="s">
        <v>274</v>
      </c>
      <c r="E192" s="17" t="s">
        <v>2</v>
      </c>
      <c r="F192" s="17" t="s">
        <v>61</v>
      </c>
      <c r="G192" s="17"/>
      <c r="H192" s="17" t="b">
        <v>0</v>
      </c>
      <c r="I192" s="17"/>
    </row>
    <row r="193" spans="1:9" ht="15.6" x14ac:dyDescent="0.3">
      <c r="A193" s="17"/>
      <c r="B193" s="17" t="s">
        <v>21</v>
      </c>
      <c r="C193" s="17" t="s">
        <v>275</v>
      </c>
      <c r="D193" s="17" t="s">
        <v>276</v>
      </c>
      <c r="E193" s="17" t="s">
        <v>2</v>
      </c>
      <c r="F193" s="17" t="s">
        <v>60</v>
      </c>
      <c r="G193" s="17"/>
      <c r="H193" s="17" t="s">
        <v>421</v>
      </c>
      <c r="I193" s="17" t="s">
        <v>422</v>
      </c>
    </row>
    <row r="194" spans="1:9" ht="15.6" x14ac:dyDescent="0.3">
      <c r="A194" s="17"/>
      <c r="B194" s="17" t="s">
        <v>21</v>
      </c>
      <c r="C194" s="17" t="s">
        <v>277</v>
      </c>
      <c r="D194" s="17" t="s">
        <v>278</v>
      </c>
      <c r="E194" s="17" t="s">
        <v>2</v>
      </c>
      <c r="F194" s="17" t="s">
        <v>60</v>
      </c>
      <c r="G194" s="17"/>
      <c r="H194" s="17"/>
      <c r="I194" s="17"/>
    </row>
    <row r="195" spans="1:9" ht="15.6" x14ac:dyDescent="0.3">
      <c r="A195" s="17"/>
      <c r="B195" s="17" t="s">
        <v>21</v>
      </c>
      <c r="C195" s="17" t="s">
        <v>279</v>
      </c>
      <c r="D195" s="17" t="s">
        <v>280</v>
      </c>
      <c r="E195" s="17" t="s">
        <v>2</v>
      </c>
      <c r="F195" s="17" t="s">
        <v>60</v>
      </c>
      <c r="G195" s="17"/>
      <c r="H195" s="17" t="s">
        <v>423</v>
      </c>
      <c r="I195" s="17" t="s">
        <v>424</v>
      </c>
    </row>
    <row r="196" spans="1:9" ht="15.6" x14ac:dyDescent="0.3">
      <c r="A196" s="17"/>
      <c r="B196" s="17" t="s">
        <v>21</v>
      </c>
      <c r="C196" s="17" t="s">
        <v>281</v>
      </c>
      <c r="D196" s="17" t="s">
        <v>282</v>
      </c>
      <c r="E196" s="17" t="s">
        <v>2</v>
      </c>
      <c r="F196" s="17" t="s">
        <v>60</v>
      </c>
      <c r="G196" s="17"/>
      <c r="H196" s="17" t="s">
        <v>425</v>
      </c>
      <c r="I196" s="17" t="s">
        <v>426</v>
      </c>
    </row>
    <row r="197" spans="1:9" ht="15.6" x14ac:dyDescent="0.3">
      <c r="A197" s="17" t="b">
        <v>0</v>
      </c>
      <c r="B197" s="17" t="s">
        <v>283</v>
      </c>
      <c r="C197" s="17" t="s">
        <v>284</v>
      </c>
      <c r="D197" s="17" t="s">
        <v>66</v>
      </c>
      <c r="E197" s="17"/>
      <c r="F197" s="17"/>
      <c r="G197" s="17"/>
      <c r="H197" s="17"/>
      <c r="I197" s="17"/>
    </row>
    <row r="198" spans="1:9" ht="15.6" x14ac:dyDescent="0.3">
      <c r="A198" s="17"/>
      <c r="B198" s="17" t="s">
        <v>21</v>
      </c>
      <c r="C198" s="17" t="s">
        <v>42</v>
      </c>
      <c r="D198" s="17" t="s">
        <v>43</v>
      </c>
      <c r="E198" s="17" t="s">
        <v>2</v>
      </c>
      <c r="F198" s="17" t="s">
        <v>60</v>
      </c>
      <c r="G198" s="17"/>
      <c r="H198" s="17" t="s">
        <v>64</v>
      </c>
      <c r="I198" s="17" t="s">
        <v>81</v>
      </c>
    </row>
    <row r="199" spans="1:9" ht="15.6" x14ac:dyDescent="0.3">
      <c r="A199" s="17"/>
      <c r="B199" s="17" t="s">
        <v>21</v>
      </c>
      <c r="C199" s="17" t="s">
        <v>285</v>
      </c>
      <c r="D199" s="17" t="s">
        <v>286</v>
      </c>
      <c r="E199" s="17" t="s">
        <v>2</v>
      </c>
      <c r="F199" s="17" t="s">
        <v>62</v>
      </c>
      <c r="G199" s="17"/>
      <c r="H199" s="17">
        <v>30</v>
      </c>
      <c r="I199" s="17"/>
    </row>
    <row r="200" spans="1:9" ht="15.6" x14ac:dyDescent="0.3">
      <c r="A200" s="17"/>
      <c r="B200" s="17" t="s">
        <v>21</v>
      </c>
      <c r="C200" s="17" t="s">
        <v>287</v>
      </c>
      <c r="D200" s="17" t="s">
        <v>46</v>
      </c>
      <c r="E200" s="17" t="s">
        <v>2</v>
      </c>
      <c r="F200" s="17" t="s">
        <v>62</v>
      </c>
      <c r="G200" s="17"/>
      <c r="H200" s="17">
        <v>0</v>
      </c>
      <c r="I200" s="17"/>
    </row>
    <row r="201" spans="1:9" ht="15.6" x14ac:dyDescent="0.3">
      <c r="A201" s="17"/>
      <c r="B201" s="17" t="s">
        <v>21</v>
      </c>
      <c r="C201" s="17" t="s">
        <v>288</v>
      </c>
      <c r="D201" s="17" t="s">
        <v>48</v>
      </c>
      <c r="E201" s="17" t="s">
        <v>2</v>
      </c>
      <c r="F201" s="17" t="s">
        <v>62</v>
      </c>
      <c r="G201" s="17"/>
      <c r="H201" s="17">
        <v>0</v>
      </c>
      <c r="I201" s="17"/>
    </row>
    <row r="202" spans="1:9" ht="15.6" x14ac:dyDescent="0.3">
      <c r="A202" s="17"/>
      <c r="B202" s="17" t="s">
        <v>21</v>
      </c>
      <c r="C202" s="17" t="s">
        <v>49</v>
      </c>
      <c r="D202" s="17" t="s">
        <v>50</v>
      </c>
      <c r="E202" s="17" t="s">
        <v>2</v>
      </c>
      <c r="F202" s="17" t="s">
        <v>63</v>
      </c>
      <c r="G202" s="17"/>
      <c r="H202" s="17">
        <v>0</v>
      </c>
      <c r="I202" s="17"/>
    </row>
    <row r="203" spans="1:9" ht="15.6" x14ac:dyDescent="0.3">
      <c r="A203" s="17"/>
      <c r="B203" s="17" t="s">
        <v>21</v>
      </c>
      <c r="C203" s="17" t="s">
        <v>51</v>
      </c>
      <c r="D203" s="17" t="s">
        <v>52</v>
      </c>
      <c r="E203" s="17" t="s">
        <v>2</v>
      </c>
      <c r="F203" s="17" t="s">
        <v>61</v>
      </c>
      <c r="G203" s="17"/>
      <c r="H203" s="17" t="b">
        <v>0</v>
      </c>
      <c r="I203" s="17"/>
    </row>
    <row r="204" spans="1:9" ht="15.6" x14ac:dyDescent="0.3">
      <c r="A204" s="17"/>
      <c r="B204" s="17" t="s">
        <v>21</v>
      </c>
      <c r="C204" s="17" t="s">
        <v>53</v>
      </c>
      <c r="D204" s="17" t="s">
        <v>54</v>
      </c>
      <c r="E204" s="17" t="s">
        <v>2</v>
      </c>
      <c r="F204" s="17" t="s">
        <v>63</v>
      </c>
      <c r="G204" s="17"/>
      <c r="H204" s="17">
        <v>15</v>
      </c>
      <c r="I204" s="17"/>
    </row>
    <row r="205" spans="1:9" ht="15.6" x14ac:dyDescent="0.3">
      <c r="A205" s="17"/>
      <c r="B205" s="17" t="s">
        <v>21</v>
      </c>
      <c r="C205" s="17" t="s">
        <v>289</v>
      </c>
      <c r="D205" s="17" t="s">
        <v>56</v>
      </c>
      <c r="E205" s="17" t="s">
        <v>2</v>
      </c>
      <c r="F205" s="17" t="s">
        <v>62</v>
      </c>
      <c r="G205" s="17"/>
      <c r="H205" s="17">
        <v>0</v>
      </c>
      <c r="I205" s="17"/>
    </row>
    <row r="206" spans="1:9" ht="15.6" x14ac:dyDescent="0.3">
      <c r="A206" s="17"/>
      <c r="B206" s="17" t="s">
        <v>21</v>
      </c>
      <c r="C206" s="17" t="s">
        <v>57</v>
      </c>
      <c r="D206" s="17" t="s">
        <v>58</v>
      </c>
      <c r="E206" s="17" t="s">
        <v>2</v>
      </c>
      <c r="F206" s="17" t="s">
        <v>63</v>
      </c>
      <c r="G206" s="17"/>
      <c r="H206" s="17">
        <v>1</v>
      </c>
      <c r="I206" s="17"/>
    </row>
    <row r="207" spans="1:9" ht="15.6" x14ac:dyDescent="0.3">
      <c r="A207" s="17" t="b">
        <v>0</v>
      </c>
      <c r="B207" s="17" t="s">
        <v>65</v>
      </c>
      <c r="C207" s="17" t="s">
        <v>41</v>
      </c>
      <c r="D207" s="17" t="s">
        <v>66</v>
      </c>
      <c r="E207" s="17"/>
      <c r="F207" s="17"/>
      <c r="G207" s="17"/>
      <c r="H207" s="17"/>
      <c r="I207" s="17"/>
    </row>
    <row r="208" spans="1:9" ht="15.6" x14ac:dyDescent="0.3">
      <c r="A208" s="17"/>
      <c r="B208" s="17" t="s">
        <v>21</v>
      </c>
      <c r="C208" s="17" t="s">
        <v>42</v>
      </c>
      <c r="D208" s="17" t="s">
        <v>43</v>
      </c>
      <c r="E208" s="17" t="s">
        <v>2</v>
      </c>
      <c r="F208" s="17" t="s">
        <v>60</v>
      </c>
      <c r="G208" s="17"/>
      <c r="H208" s="17" t="s">
        <v>64</v>
      </c>
      <c r="I208" s="17" t="s">
        <v>81</v>
      </c>
    </row>
    <row r="209" spans="1:9" ht="15.6" x14ac:dyDescent="0.3">
      <c r="A209" s="17"/>
      <c r="B209" s="17" t="s">
        <v>21</v>
      </c>
      <c r="C209" s="17" t="s">
        <v>290</v>
      </c>
      <c r="D209" s="17" t="s">
        <v>44</v>
      </c>
      <c r="E209" s="17" t="s">
        <v>2</v>
      </c>
      <c r="F209" s="17" t="s">
        <v>62</v>
      </c>
      <c r="G209" s="17"/>
      <c r="H209" s="17">
        <v>30</v>
      </c>
      <c r="I209" s="17"/>
    </row>
    <row r="210" spans="1:9" ht="15.6" x14ac:dyDescent="0.3">
      <c r="A210" s="17"/>
      <c r="B210" s="17" t="s">
        <v>21</v>
      </c>
      <c r="C210" s="17" t="s">
        <v>45</v>
      </c>
      <c r="D210" s="17" t="s">
        <v>46</v>
      </c>
      <c r="E210" s="17" t="s">
        <v>2</v>
      </c>
      <c r="F210" s="17" t="s">
        <v>62</v>
      </c>
      <c r="G210" s="17"/>
      <c r="H210" s="17">
        <v>0</v>
      </c>
      <c r="I210" s="17"/>
    </row>
    <row r="211" spans="1:9" ht="15.6" x14ac:dyDescent="0.3">
      <c r="A211" s="17"/>
      <c r="B211" s="17" t="s">
        <v>21</v>
      </c>
      <c r="C211" s="17" t="s">
        <v>47</v>
      </c>
      <c r="D211" s="17" t="s">
        <v>48</v>
      </c>
      <c r="E211" s="17" t="s">
        <v>2</v>
      </c>
      <c r="F211" s="17" t="s">
        <v>62</v>
      </c>
      <c r="G211" s="17"/>
      <c r="H211" s="17">
        <v>0</v>
      </c>
      <c r="I211" s="17"/>
    </row>
    <row r="212" spans="1:9" ht="15.6" x14ac:dyDescent="0.3">
      <c r="A212" s="17"/>
      <c r="B212" s="17" t="s">
        <v>21</v>
      </c>
      <c r="C212" s="17" t="s">
        <v>49</v>
      </c>
      <c r="D212" s="17" t="s">
        <v>50</v>
      </c>
      <c r="E212" s="17" t="s">
        <v>2</v>
      </c>
      <c r="F212" s="17" t="s">
        <v>63</v>
      </c>
      <c r="G212" s="17"/>
      <c r="H212" s="17">
        <v>0</v>
      </c>
      <c r="I212" s="17"/>
    </row>
    <row r="213" spans="1:9" ht="15.6" x14ac:dyDescent="0.3">
      <c r="A213" s="17"/>
      <c r="B213" s="17" t="s">
        <v>21</v>
      </c>
      <c r="C213" s="17" t="s">
        <v>51</v>
      </c>
      <c r="D213" s="17" t="s">
        <v>52</v>
      </c>
      <c r="E213" s="17" t="s">
        <v>2</v>
      </c>
      <c r="F213" s="17" t="s">
        <v>61</v>
      </c>
      <c r="G213" s="17"/>
      <c r="H213" s="17" t="b">
        <v>0</v>
      </c>
      <c r="I213" s="17"/>
    </row>
    <row r="214" spans="1:9" ht="15.6" x14ac:dyDescent="0.3">
      <c r="A214" s="17"/>
      <c r="B214" s="17" t="s">
        <v>21</v>
      </c>
      <c r="C214" s="17" t="s">
        <v>53</v>
      </c>
      <c r="D214" s="17" t="s">
        <v>54</v>
      </c>
      <c r="E214" s="17" t="s">
        <v>2</v>
      </c>
      <c r="F214" s="17" t="s">
        <v>63</v>
      </c>
      <c r="G214" s="17"/>
      <c r="H214" s="17">
        <v>15</v>
      </c>
      <c r="I214" s="17"/>
    </row>
    <row r="215" spans="1:9" ht="15.6" x14ac:dyDescent="0.3">
      <c r="A215" s="17"/>
      <c r="B215" s="17" t="s">
        <v>21</v>
      </c>
      <c r="C215" s="17" t="s">
        <v>55</v>
      </c>
      <c r="D215" s="17" t="s">
        <v>56</v>
      </c>
      <c r="E215" s="17" t="s">
        <v>2</v>
      </c>
      <c r="F215" s="17" t="s">
        <v>62</v>
      </c>
      <c r="G215" s="17"/>
      <c r="H215" s="17">
        <v>0</v>
      </c>
      <c r="I215" s="17"/>
    </row>
    <row r="216" spans="1:9" ht="15.6" x14ac:dyDescent="0.3">
      <c r="A216" s="17"/>
      <c r="B216" s="17" t="s">
        <v>21</v>
      </c>
      <c r="C216" s="17" t="s">
        <v>57</v>
      </c>
      <c r="D216" s="17" t="s">
        <v>58</v>
      </c>
      <c r="E216" s="17" t="s">
        <v>2</v>
      </c>
      <c r="F216" s="17" t="s">
        <v>63</v>
      </c>
      <c r="G216" s="17"/>
      <c r="H216" s="17">
        <v>1</v>
      </c>
      <c r="I216" s="17"/>
    </row>
    <row r="217" spans="1:9" ht="15.6" x14ac:dyDescent="0.3">
      <c r="A217" s="17" t="b">
        <v>0</v>
      </c>
      <c r="B217" s="17" t="s">
        <v>291</v>
      </c>
      <c r="C217" s="17" t="s">
        <v>292</v>
      </c>
      <c r="D217" s="17" t="s">
        <v>66</v>
      </c>
      <c r="E217" s="17"/>
      <c r="F217" s="17"/>
      <c r="G217" s="17"/>
      <c r="H217" s="17"/>
      <c r="I217" s="17"/>
    </row>
    <row r="218" spans="1:9" ht="15.6" x14ac:dyDescent="0.3">
      <c r="A218" s="17"/>
      <c r="B218" s="17" t="s">
        <v>21</v>
      </c>
      <c r="C218" s="17" t="s">
        <v>293</v>
      </c>
      <c r="D218" s="17" t="s">
        <v>294</v>
      </c>
      <c r="E218" s="17" t="s">
        <v>2</v>
      </c>
      <c r="F218" s="17" t="s">
        <v>60</v>
      </c>
      <c r="G218" s="17"/>
      <c r="H218" s="17"/>
      <c r="I218" s="17"/>
    </row>
    <row r="219" spans="1:9" ht="15.6" x14ac:dyDescent="0.3">
      <c r="A219" s="17"/>
      <c r="B219" s="17" t="s">
        <v>21</v>
      </c>
      <c r="C219" s="17" t="s">
        <v>295</v>
      </c>
      <c r="D219" s="17" t="s">
        <v>296</v>
      </c>
      <c r="E219" s="17" t="s">
        <v>2</v>
      </c>
      <c r="F219" s="17" t="s">
        <v>62</v>
      </c>
      <c r="G219" s="17"/>
      <c r="H219" s="17">
        <v>0.1</v>
      </c>
      <c r="I219" s="17"/>
    </row>
    <row r="220" spans="1:9" ht="15.6" x14ac:dyDescent="0.3">
      <c r="A220" s="17"/>
      <c r="B220" s="17" t="s">
        <v>21</v>
      </c>
      <c r="C220" s="17" t="s">
        <v>297</v>
      </c>
      <c r="D220" s="17" t="s">
        <v>298</v>
      </c>
      <c r="E220" s="17" t="s">
        <v>2</v>
      </c>
      <c r="F220" s="17" t="s">
        <v>61</v>
      </c>
      <c r="G220" s="17"/>
      <c r="H220" s="17" t="b">
        <v>1</v>
      </c>
      <c r="I220" s="17"/>
    </row>
    <row r="221" spans="1:9" ht="15.6" x14ac:dyDescent="0.3">
      <c r="A221" s="17"/>
      <c r="B221" s="17" t="s">
        <v>21</v>
      </c>
      <c r="C221" s="17" t="s">
        <v>299</v>
      </c>
      <c r="D221" s="17" t="s">
        <v>300</v>
      </c>
      <c r="E221" s="17" t="s">
        <v>2</v>
      </c>
      <c r="F221" s="17" t="s">
        <v>62</v>
      </c>
      <c r="G221" s="17"/>
      <c r="H221" s="17">
        <v>18</v>
      </c>
      <c r="I221" s="17"/>
    </row>
    <row r="222" spans="1:9" ht="15.6" x14ac:dyDescent="0.3">
      <c r="A222" s="17"/>
      <c r="B222" s="17" t="s">
        <v>21</v>
      </c>
      <c r="C222" s="17" t="s">
        <v>301</v>
      </c>
      <c r="D222" s="17" t="s">
        <v>302</v>
      </c>
      <c r="E222" s="17" t="s">
        <v>2</v>
      </c>
      <c r="F222" s="17" t="s">
        <v>62</v>
      </c>
      <c r="G222" s="17"/>
      <c r="H222" s="17">
        <v>9</v>
      </c>
      <c r="I222" s="17"/>
    </row>
    <row r="223" spans="1:9" ht="15.6" x14ac:dyDescent="0.3">
      <c r="A223" s="17"/>
      <c r="B223" s="17" t="s">
        <v>21</v>
      </c>
      <c r="C223" s="17" t="s">
        <v>303</v>
      </c>
      <c r="D223" s="17" t="s">
        <v>304</v>
      </c>
      <c r="E223" s="17" t="s">
        <v>2</v>
      </c>
      <c r="F223" s="17" t="s">
        <v>61</v>
      </c>
      <c r="G223" s="17"/>
      <c r="H223" s="17" t="b">
        <v>1</v>
      </c>
      <c r="I223" s="17"/>
    </row>
    <row r="224" spans="1:9" ht="15.6" x14ac:dyDescent="0.3">
      <c r="A224" s="17"/>
      <c r="B224" s="17" t="s">
        <v>21</v>
      </c>
      <c r="C224" s="17" t="s">
        <v>305</v>
      </c>
      <c r="D224" s="17" t="s">
        <v>306</v>
      </c>
      <c r="E224" s="17" t="s">
        <v>2</v>
      </c>
      <c r="F224" s="17" t="s">
        <v>62</v>
      </c>
      <c r="G224" s="17"/>
      <c r="H224" s="17">
        <v>18</v>
      </c>
      <c r="I224" s="17"/>
    </row>
    <row r="225" spans="1:9" ht="15.6" x14ac:dyDescent="0.3">
      <c r="A225" s="17"/>
      <c r="B225" s="17" t="s">
        <v>21</v>
      </c>
      <c r="C225" s="17" t="s">
        <v>307</v>
      </c>
      <c r="D225" s="17" t="s">
        <v>308</v>
      </c>
      <c r="E225" s="17" t="s">
        <v>2</v>
      </c>
      <c r="F225" s="17" t="s">
        <v>62</v>
      </c>
      <c r="G225" s="17"/>
      <c r="H225" s="17">
        <v>9</v>
      </c>
      <c r="I225" s="17"/>
    </row>
    <row r="226" spans="1:9" ht="15.6" x14ac:dyDescent="0.3">
      <c r="A226" s="17"/>
      <c r="B226" s="17" t="s">
        <v>21</v>
      </c>
      <c r="C226" s="17" t="s">
        <v>309</v>
      </c>
      <c r="D226" s="17" t="s">
        <v>310</v>
      </c>
      <c r="E226" s="17" t="s">
        <v>2</v>
      </c>
      <c r="F226" s="17" t="s">
        <v>61</v>
      </c>
      <c r="G226" s="17"/>
      <c r="H226" s="17" t="b">
        <v>1</v>
      </c>
      <c r="I226" s="17"/>
    </row>
    <row r="227" spans="1:9" ht="15.6" x14ac:dyDescent="0.3">
      <c r="A227" s="17"/>
      <c r="B227" s="17" t="s">
        <v>21</v>
      </c>
      <c r="C227" s="17" t="s">
        <v>311</v>
      </c>
      <c r="D227" s="17" t="s">
        <v>312</v>
      </c>
      <c r="E227" s="17" t="s">
        <v>2</v>
      </c>
      <c r="F227" s="17" t="s">
        <v>62</v>
      </c>
      <c r="G227" s="17"/>
      <c r="H227" s="17">
        <v>18</v>
      </c>
      <c r="I227" s="17"/>
    </row>
    <row r="228" spans="1:9" ht="15.6" x14ac:dyDescent="0.3">
      <c r="A228" s="17"/>
      <c r="B228" s="17" t="s">
        <v>21</v>
      </c>
      <c r="C228" s="17" t="s">
        <v>313</v>
      </c>
      <c r="D228" s="17" t="s">
        <v>314</v>
      </c>
      <c r="E228" s="17" t="s">
        <v>2</v>
      </c>
      <c r="F228" s="17" t="s">
        <v>62</v>
      </c>
      <c r="G228" s="17"/>
      <c r="H228" s="17">
        <v>9</v>
      </c>
      <c r="I228" s="17"/>
    </row>
    <row r="229" spans="1:9" ht="15.6" x14ac:dyDescent="0.3">
      <c r="A229" s="17"/>
      <c r="B229" s="17" t="s">
        <v>21</v>
      </c>
      <c r="C229" s="17" t="s">
        <v>315</v>
      </c>
      <c r="D229" s="17" t="s">
        <v>126</v>
      </c>
      <c r="E229" s="17" t="s">
        <v>2</v>
      </c>
      <c r="F229" s="17" t="s">
        <v>62</v>
      </c>
      <c r="G229" s="17"/>
      <c r="H229" s="17">
        <v>0</v>
      </c>
      <c r="I229" s="17"/>
    </row>
    <row r="230" spans="1:9" ht="15.6" x14ac:dyDescent="0.3">
      <c r="A230" s="17"/>
      <c r="B230" s="17" t="s">
        <v>21</v>
      </c>
      <c r="C230" s="17" t="s">
        <v>49</v>
      </c>
      <c r="D230" s="17" t="s">
        <v>50</v>
      </c>
      <c r="E230" s="17" t="s">
        <v>2</v>
      </c>
      <c r="F230" s="17" t="s">
        <v>63</v>
      </c>
      <c r="G230" s="17"/>
      <c r="H230" s="17">
        <v>0</v>
      </c>
      <c r="I230" s="17"/>
    </row>
    <row r="231" spans="1:9" ht="15.6" x14ac:dyDescent="0.3">
      <c r="A231" s="17"/>
      <c r="B231" s="17" t="s">
        <v>21</v>
      </c>
      <c r="C231" s="17" t="s">
        <v>53</v>
      </c>
      <c r="D231" s="17" t="s">
        <v>54</v>
      </c>
      <c r="E231" s="17" t="s">
        <v>2</v>
      </c>
      <c r="F231" s="17" t="s">
        <v>63</v>
      </c>
      <c r="G231" s="17"/>
      <c r="H231" s="17">
        <v>20</v>
      </c>
      <c r="I231" s="17"/>
    </row>
    <row r="232" spans="1:9" ht="15.6" x14ac:dyDescent="0.3">
      <c r="A232" s="17"/>
      <c r="B232" s="17" t="s">
        <v>21</v>
      </c>
      <c r="C232" s="17" t="s">
        <v>316</v>
      </c>
      <c r="D232" s="17" t="s">
        <v>56</v>
      </c>
      <c r="E232" s="17" t="s">
        <v>2</v>
      </c>
      <c r="F232" s="17" t="s">
        <v>62</v>
      </c>
      <c r="G232" s="17"/>
      <c r="H232" s="17">
        <v>0</v>
      </c>
      <c r="I232" s="17"/>
    </row>
    <row r="233" spans="1:9" ht="15.6" x14ac:dyDescent="0.3">
      <c r="A233" s="17"/>
      <c r="B233" s="17" t="s">
        <v>21</v>
      </c>
      <c r="C233" s="17" t="s">
        <v>57</v>
      </c>
      <c r="D233" s="17" t="s">
        <v>58</v>
      </c>
      <c r="E233" s="17" t="s">
        <v>2</v>
      </c>
      <c r="F233" s="17" t="s">
        <v>63</v>
      </c>
      <c r="G233" s="17"/>
      <c r="H233" s="17">
        <v>1</v>
      </c>
      <c r="I233" s="17"/>
    </row>
    <row r="234" spans="1:9" ht="15.6" x14ac:dyDescent="0.3">
      <c r="A234" s="17" t="b">
        <v>0</v>
      </c>
      <c r="B234" s="17" t="s">
        <v>317</v>
      </c>
      <c r="C234" s="17" t="s">
        <v>318</v>
      </c>
      <c r="D234" s="17" t="s">
        <v>66</v>
      </c>
      <c r="E234" s="17"/>
      <c r="F234" s="17"/>
      <c r="G234" s="17"/>
      <c r="H234" s="17"/>
      <c r="I234" s="17"/>
    </row>
    <row r="235" spans="1:9" ht="15.6" x14ac:dyDescent="0.3">
      <c r="A235" s="17"/>
      <c r="B235" s="17" t="s">
        <v>21</v>
      </c>
      <c r="C235" s="17" t="s">
        <v>319</v>
      </c>
      <c r="D235" s="17" t="s">
        <v>116</v>
      </c>
      <c r="E235" s="17" t="s">
        <v>2</v>
      </c>
      <c r="F235" s="17" t="s">
        <v>60</v>
      </c>
      <c r="G235" s="17"/>
      <c r="H235" s="17"/>
      <c r="I235" s="17"/>
    </row>
    <row r="236" spans="1:9" ht="15.6" x14ac:dyDescent="0.3">
      <c r="A236" s="17"/>
      <c r="B236" s="17" t="s">
        <v>21</v>
      </c>
      <c r="C236" s="17" t="s">
        <v>320</v>
      </c>
      <c r="D236" s="17" t="s">
        <v>296</v>
      </c>
      <c r="E236" s="17" t="s">
        <v>2</v>
      </c>
      <c r="F236" s="17" t="s">
        <v>62</v>
      </c>
      <c r="G236" s="17"/>
      <c r="H236" s="17">
        <v>0.1</v>
      </c>
      <c r="I236" s="17"/>
    </row>
    <row r="237" spans="1:9" ht="15.6" x14ac:dyDescent="0.3">
      <c r="A237" s="17"/>
      <c r="B237" s="17" t="s">
        <v>21</v>
      </c>
      <c r="C237" s="17" t="s">
        <v>297</v>
      </c>
      <c r="D237" s="17" t="s">
        <v>298</v>
      </c>
      <c r="E237" s="17" t="s">
        <v>2</v>
      </c>
      <c r="F237" s="17" t="s">
        <v>61</v>
      </c>
      <c r="G237" s="17"/>
      <c r="H237" s="17" t="b">
        <v>1</v>
      </c>
      <c r="I237" s="17"/>
    </row>
    <row r="238" spans="1:9" ht="15.6" x14ac:dyDescent="0.3">
      <c r="A238" s="17"/>
      <c r="B238" s="17" t="s">
        <v>21</v>
      </c>
      <c r="C238" s="17" t="s">
        <v>299</v>
      </c>
      <c r="D238" s="17" t="s">
        <v>300</v>
      </c>
      <c r="E238" s="17" t="s">
        <v>2</v>
      </c>
      <c r="F238" s="17" t="s">
        <v>62</v>
      </c>
      <c r="G238" s="17"/>
      <c r="H238" s="17">
        <v>18</v>
      </c>
      <c r="I238" s="17"/>
    </row>
    <row r="239" spans="1:9" ht="15.6" x14ac:dyDescent="0.3">
      <c r="A239" s="17"/>
      <c r="B239" s="17" t="s">
        <v>21</v>
      </c>
      <c r="C239" s="17" t="s">
        <v>301</v>
      </c>
      <c r="D239" s="17" t="s">
        <v>302</v>
      </c>
      <c r="E239" s="17" t="s">
        <v>2</v>
      </c>
      <c r="F239" s="17" t="s">
        <v>62</v>
      </c>
      <c r="G239" s="17"/>
      <c r="H239" s="17">
        <v>9</v>
      </c>
      <c r="I239" s="17"/>
    </row>
    <row r="240" spans="1:9" ht="15.6" x14ac:dyDescent="0.3">
      <c r="A240" s="17"/>
      <c r="B240" s="17" t="s">
        <v>21</v>
      </c>
      <c r="C240" s="17" t="s">
        <v>321</v>
      </c>
      <c r="D240" s="17" t="s">
        <v>304</v>
      </c>
      <c r="E240" s="17" t="s">
        <v>2</v>
      </c>
      <c r="F240" s="17" t="s">
        <v>61</v>
      </c>
      <c r="G240" s="17"/>
      <c r="H240" s="17" t="b">
        <v>1</v>
      </c>
      <c r="I240" s="17"/>
    </row>
    <row r="241" spans="1:9" ht="15.6" x14ac:dyDescent="0.3">
      <c r="A241" s="17"/>
      <c r="B241" s="17" t="s">
        <v>21</v>
      </c>
      <c r="C241" s="17" t="s">
        <v>305</v>
      </c>
      <c r="D241" s="17" t="s">
        <v>306</v>
      </c>
      <c r="E241" s="17" t="s">
        <v>2</v>
      </c>
      <c r="F241" s="17" t="s">
        <v>62</v>
      </c>
      <c r="G241" s="17"/>
      <c r="H241" s="17">
        <v>18</v>
      </c>
      <c r="I241" s="17"/>
    </row>
    <row r="242" spans="1:9" ht="15.6" x14ac:dyDescent="0.3">
      <c r="A242" s="17"/>
      <c r="B242" s="17" t="s">
        <v>21</v>
      </c>
      <c r="C242" s="17" t="s">
        <v>307</v>
      </c>
      <c r="D242" s="17" t="s">
        <v>308</v>
      </c>
      <c r="E242" s="17" t="s">
        <v>2</v>
      </c>
      <c r="F242" s="17" t="s">
        <v>62</v>
      </c>
      <c r="G242" s="17"/>
      <c r="H242" s="17">
        <v>9</v>
      </c>
      <c r="I242" s="17"/>
    </row>
    <row r="243" spans="1:9" ht="15.6" x14ac:dyDescent="0.3">
      <c r="A243" s="17"/>
      <c r="B243" s="17" t="s">
        <v>21</v>
      </c>
      <c r="C243" s="17" t="s">
        <v>309</v>
      </c>
      <c r="D243" s="17" t="s">
        <v>310</v>
      </c>
      <c r="E243" s="17" t="s">
        <v>2</v>
      </c>
      <c r="F243" s="17" t="s">
        <v>61</v>
      </c>
      <c r="G243" s="17"/>
      <c r="H243" s="17" t="b">
        <v>1</v>
      </c>
      <c r="I243" s="17"/>
    </row>
    <row r="244" spans="1:9" ht="15.6" x14ac:dyDescent="0.3">
      <c r="A244" s="17"/>
      <c r="B244" s="17" t="s">
        <v>21</v>
      </c>
      <c r="C244" s="17" t="s">
        <v>311</v>
      </c>
      <c r="D244" s="17" t="s">
        <v>312</v>
      </c>
      <c r="E244" s="17" t="s">
        <v>2</v>
      </c>
      <c r="F244" s="17" t="s">
        <v>62</v>
      </c>
      <c r="G244" s="17"/>
      <c r="H244" s="17">
        <v>18</v>
      </c>
      <c r="I244" s="17"/>
    </row>
    <row r="245" spans="1:9" ht="15.6" x14ac:dyDescent="0.3">
      <c r="A245" s="17"/>
      <c r="B245" s="17" t="s">
        <v>21</v>
      </c>
      <c r="C245" s="17" t="s">
        <v>313</v>
      </c>
      <c r="D245" s="17" t="s">
        <v>314</v>
      </c>
      <c r="E245" s="17" t="s">
        <v>2</v>
      </c>
      <c r="F245" s="17" t="s">
        <v>62</v>
      </c>
      <c r="G245" s="17"/>
      <c r="H245" s="17">
        <v>9</v>
      </c>
      <c r="I245" s="17"/>
    </row>
    <row r="246" spans="1:9" ht="15.6" x14ac:dyDescent="0.3">
      <c r="A246" s="17"/>
      <c r="B246" s="17" t="s">
        <v>21</v>
      </c>
      <c r="C246" s="17" t="s">
        <v>322</v>
      </c>
      <c r="D246" s="17" t="s">
        <v>126</v>
      </c>
      <c r="E246" s="17" t="s">
        <v>2</v>
      </c>
      <c r="F246" s="17" t="s">
        <v>62</v>
      </c>
      <c r="G246" s="17"/>
      <c r="H246" s="17">
        <v>0</v>
      </c>
      <c r="I246" s="17"/>
    </row>
    <row r="247" spans="1:9" ht="15.6" x14ac:dyDescent="0.3">
      <c r="A247" s="17"/>
      <c r="B247" s="17" t="s">
        <v>21</v>
      </c>
      <c r="C247" s="17" t="s">
        <v>49</v>
      </c>
      <c r="D247" s="17" t="s">
        <v>50</v>
      </c>
      <c r="E247" s="17" t="s">
        <v>2</v>
      </c>
      <c r="F247" s="17" t="s">
        <v>63</v>
      </c>
      <c r="G247" s="17"/>
      <c r="H247" s="17">
        <v>0</v>
      </c>
      <c r="I247" s="17"/>
    </row>
    <row r="248" spans="1:9" ht="15.6" x14ac:dyDescent="0.3">
      <c r="A248" s="17"/>
      <c r="B248" s="17" t="s">
        <v>21</v>
      </c>
      <c r="C248" s="17" t="s">
        <v>53</v>
      </c>
      <c r="D248" s="17" t="s">
        <v>54</v>
      </c>
      <c r="E248" s="17" t="s">
        <v>2</v>
      </c>
      <c r="F248" s="17" t="s">
        <v>63</v>
      </c>
      <c r="G248" s="17"/>
      <c r="H248" s="17">
        <v>20</v>
      </c>
      <c r="I248" s="17"/>
    </row>
    <row r="249" spans="1:9" ht="15.6" x14ac:dyDescent="0.3">
      <c r="A249" s="17"/>
      <c r="B249" s="17" t="s">
        <v>21</v>
      </c>
      <c r="C249" s="17" t="s">
        <v>323</v>
      </c>
      <c r="D249" s="17" t="s">
        <v>56</v>
      </c>
      <c r="E249" s="17" t="s">
        <v>2</v>
      </c>
      <c r="F249" s="17" t="s">
        <v>62</v>
      </c>
      <c r="G249" s="17"/>
      <c r="H249" s="17">
        <v>0</v>
      </c>
      <c r="I249" s="17"/>
    </row>
    <row r="250" spans="1:9" ht="15.6" x14ac:dyDescent="0.3">
      <c r="A250" s="17"/>
      <c r="B250" s="17" t="s">
        <v>21</v>
      </c>
      <c r="C250" s="17" t="s">
        <v>57</v>
      </c>
      <c r="D250" s="17" t="s">
        <v>58</v>
      </c>
      <c r="E250" s="17" t="s">
        <v>2</v>
      </c>
      <c r="F250" s="17" t="s">
        <v>63</v>
      </c>
      <c r="G250" s="17"/>
      <c r="H250" s="17">
        <v>1</v>
      </c>
      <c r="I250" s="17"/>
    </row>
    <row r="251" spans="1:9" ht="15.6" x14ac:dyDescent="0.3">
      <c r="A251" s="17" t="b">
        <v>0</v>
      </c>
      <c r="B251" s="17" t="s">
        <v>67</v>
      </c>
      <c r="C251" s="17" t="s">
        <v>67</v>
      </c>
      <c r="D251" s="17" t="s">
        <v>66</v>
      </c>
      <c r="E251" s="17"/>
      <c r="F251" s="17"/>
      <c r="G251" s="17"/>
      <c r="H251" s="17"/>
      <c r="I251" s="17"/>
    </row>
    <row r="252" spans="1:9" ht="15.6" x14ac:dyDescent="0.3">
      <c r="A252" s="17"/>
      <c r="B252" s="17" t="s">
        <v>21</v>
      </c>
      <c r="C252" s="17" t="s">
        <v>42</v>
      </c>
      <c r="D252" s="17" t="s">
        <v>43</v>
      </c>
      <c r="E252" s="17" t="s">
        <v>2</v>
      </c>
      <c r="F252" s="17" t="s">
        <v>60</v>
      </c>
      <c r="G252" s="17"/>
      <c r="H252" s="17" t="s">
        <v>64</v>
      </c>
      <c r="I252" s="17" t="s">
        <v>81</v>
      </c>
    </row>
    <row r="253" spans="1:9" ht="15.6" x14ac:dyDescent="0.3">
      <c r="A253" s="17"/>
      <c r="B253" s="17" t="s">
        <v>21</v>
      </c>
      <c r="C253" s="17" t="s">
        <v>324</v>
      </c>
      <c r="D253" s="17" t="s">
        <v>68</v>
      </c>
      <c r="E253" s="17" t="s">
        <v>2</v>
      </c>
      <c r="F253" s="17" t="s">
        <v>62</v>
      </c>
      <c r="G253" s="17"/>
      <c r="H253" s="17">
        <v>30</v>
      </c>
      <c r="I253" s="17"/>
    </row>
    <row r="254" spans="1:9" ht="15.6" x14ac:dyDescent="0.3">
      <c r="A254" s="17"/>
      <c r="B254" s="17" t="s">
        <v>21</v>
      </c>
      <c r="C254" s="17" t="s">
        <v>69</v>
      </c>
      <c r="D254" s="17" t="s">
        <v>46</v>
      </c>
      <c r="E254" s="17" t="s">
        <v>2</v>
      </c>
      <c r="F254" s="17" t="s">
        <v>62</v>
      </c>
      <c r="G254" s="17"/>
      <c r="H254" s="17">
        <v>0</v>
      </c>
      <c r="I254" s="17"/>
    </row>
    <row r="255" spans="1:9" ht="15.6" x14ac:dyDescent="0.3">
      <c r="A255" s="17"/>
      <c r="B255" s="17" t="s">
        <v>21</v>
      </c>
      <c r="C255" s="17" t="s">
        <v>70</v>
      </c>
      <c r="D255" s="17" t="s">
        <v>56</v>
      </c>
      <c r="E255" s="17" t="s">
        <v>2</v>
      </c>
      <c r="F255" s="17" t="s">
        <v>62</v>
      </c>
      <c r="G255" s="17"/>
      <c r="H255" s="17">
        <v>0</v>
      </c>
      <c r="I255" s="17"/>
    </row>
    <row r="256" spans="1:9" ht="15.6" x14ac:dyDescent="0.3">
      <c r="A256" s="17"/>
      <c r="B256" s="17" t="s">
        <v>21</v>
      </c>
      <c r="C256" s="17" t="s">
        <v>57</v>
      </c>
      <c r="D256" s="17" t="s">
        <v>58</v>
      </c>
      <c r="E256" s="17" t="s">
        <v>2</v>
      </c>
      <c r="F256" s="17" t="s">
        <v>63</v>
      </c>
      <c r="G256" s="17"/>
      <c r="H256" s="17">
        <v>1</v>
      </c>
      <c r="I256" s="17"/>
    </row>
    <row r="257" spans="1:9" ht="15.6" x14ac:dyDescent="0.3">
      <c r="A257" s="17" t="b">
        <v>0</v>
      </c>
      <c r="B257" s="17" t="s">
        <v>325</v>
      </c>
      <c r="C257" s="17" t="s">
        <v>326</v>
      </c>
      <c r="D257" s="17" t="s">
        <v>66</v>
      </c>
      <c r="E257" s="17"/>
      <c r="F257" s="17"/>
      <c r="G257" s="17"/>
      <c r="H257" s="17"/>
      <c r="I257" s="17"/>
    </row>
    <row r="258" spans="1:9" ht="15.6" x14ac:dyDescent="0.3">
      <c r="A258" s="17"/>
      <c r="B258" s="17" t="s">
        <v>21</v>
      </c>
      <c r="C258" s="17" t="s">
        <v>42</v>
      </c>
      <c r="D258" s="17" t="s">
        <v>43</v>
      </c>
      <c r="E258" s="17" t="s">
        <v>2</v>
      </c>
      <c r="F258" s="17" t="s">
        <v>60</v>
      </c>
      <c r="G258" s="17"/>
      <c r="H258" s="17" t="s">
        <v>64</v>
      </c>
      <c r="I258" s="17" t="s">
        <v>81</v>
      </c>
    </row>
    <row r="259" spans="1:9" ht="15.6" x14ac:dyDescent="0.3">
      <c r="A259" s="17"/>
      <c r="B259" s="17" t="s">
        <v>21</v>
      </c>
      <c r="C259" s="17" t="s">
        <v>327</v>
      </c>
      <c r="D259" s="17" t="s">
        <v>328</v>
      </c>
      <c r="E259" s="17" t="s">
        <v>2</v>
      </c>
      <c r="F259" s="17" t="s">
        <v>62</v>
      </c>
      <c r="G259" s="17"/>
      <c r="H259" s="17">
        <v>30</v>
      </c>
      <c r="I259" s="17"/>
    </row>
    <row r="260" spans="1:9" ht="15.6" x14ac:dyDescent="0.3">
      <c r="A260" s="17" t="b">
        <v>0</v>
      </c>
      <c r="B260" s="17" t="s">
        <v>329</v>
      </c>
      <c r="C260" s="17" t="s">
        <v>329</v>
      </c>
      <c r="D260" s="17" t="s">
        <v>66</v>
      </c>
      <c r="E260" s="17"/>
      <c r="F260" s="17"/>
      <c r="G260" s="17"/>
      <c r="H260" s="17"/>
      <c r="I260" s="17"/>
    </row>
    <row r="261" spans="1:9" ht="15.6" x14ac:dyDescent="0.3">
      <c r="A261" s="17" t="b">
        <v>0</v>
      </c>
      <c r="B261" s="17" t="s">
        <v>330</v>
      </c>
      <c r="C261" s="17" t="s">
        <v>331</v>
      </c>
      <c r="D261" s="17" t="s">
        <v>66</v>
      </c>
      <c r="E261" s="17"/>
      <c r="F261" s="17"/>
      <c r="G261" s="17"/>
      <c r="H261" s="17"/>
      <c r="I261" s="17"/>
    </row>
    <row r="262" spans="1:9" ht="15.6" x14ac:dyDescent="0.3">
      <c r="A262" s="17" t="b">
        <v>0</v>
      </c>
      <c r="B262" s="17" t="s">
        <v>332</v>
      </c>
      <c r="C262" s="17" t="s">
        <v>333</v>
      </c>
      <c r="D262" s="17" t="s">
        <v>66</v>
      </c>
      <c r="E262" s="17"/>
      <c r="F262" s="17"/>
      <c r="G262" s="17"/>
      <c r="H262" s="17"/>
      <c r="I262" s="17"/>
    </row>
    <row r="263" spans="1:9" ht="15.6" x14ac:dyDescent="0.3">
      <c r="A263" s="17"/>
      <c r="B263" s="17" t="s">
        <v>21</v>
      </c>
      <c r="C263" s="17" t="s">
        <v>334</v>
      </c>
      <c r="D263" s="17" t="s">
        <v>87</v>
      </c>
      <c r="E263" s="17" t="s">
        <v>2</v>
      </c>
      <c r="F263" s="17" t="s">
        <v>60</v>
      </c>
      <c r="G263" s="17"/>
      <c r="H263" s="17"/>
      <c r="I263" s="17"/>
    </row>
    <row r="264" spans="1:9" ht="15.6" x14ac:dyDescent="0.3">
      <c r="A264" s="17"/>
      <c r="B264" s="17" t="s">
        <v>21</v>
      </c>
      <c r="C264" s="17" t="s">
        <v>335</v>
      </c>
      <c r="D264" s="17" t="s">
        <v>336</v>
      </c>
      <c r="E264" s="17" t="s">
        <v>2</v>
      </c>
      <c r="F264" s="17" t="s">
        <v>61</v>
      </c>
      <c r="G264" s="17"/>
      <c r="H264" s="17" t="b">
        <v>1</v>
      </c>
      <c r="I264" s="17"/>
    </row>
    <row r="265" spans="1:9" ht="15.6" x14ac:dyDescent="0.3">
      <c r="A265" s="17"/>
      <c r="B265" s="17" t="s">
        <v>21</v>
      </c>
      <c r="C265" s="17" t="s">
        <v>337</v>
      </c>
      <c r="D265" s="17" t="s">
        <v>338</v>
      </c>
      <c r="E265" s="17" t="s">
        <v>2</v>
      </c>
      <c r="F265" s="17" t="s">
        <v>61</v>
      </c>
      <c r="G265" s="17"/>
      <c r="H265" s="17" t="b">
        <v>1</v>
      </c>
      <c r="I265" s="17"/>
    </row>
    <row r="266" spans="1:9" ht="15.6" x14ac:dyDescent="0.3">
      <c r="A266" s="17"/>
      <c r="B266" s="17" t="s">
        <v>21</v>
      </c>
      <c r="C266" s="17" t="s">
        <v>88</v>
      </c>
      <c r="D266" s="17" t="s">
        <v>89</v>
      </c>
      <c r="E266" s="17" t="s">
        <v>2</v>
      </c>
      <c r="F266" s="17" t="s">
        <v>61</v>
      </c>
      <c r="G266" s="17"/>
      <c r="H266" s="17" t="b">
        <v>1</v>
      </c>
      <c r="I266" s="17"/>
    </row>
    <row r="267" spans="1:9" ht="15.6" x14ac:dyDescent="0.3">
      <c r="A267" s="17"/>
      <c r="B267" s="17" t="s">
        <v>21</v>
      </c>
      <c r="C267" s="17" t="s">
        <v>90</v>
      </c>
      <c r="D267" s="17" t="s">
        <v>91</v>
      </c>
      <c r="E267" s="17" t="s">
        <v>2</v>
      </c>
      <c r="F267" s="17" t="s">
        <v>62</v>
      </c>
      <c r="G267" s="17"/>
      <c r="H267" s="17">
        <v>0</v>
      </c>
      <c r="I267" s="17"/>
    </row>
    <row r="268" spans="1:9" ht="15.6" x14ac:dyDescent="0.3">
      <c r="A268" s="17"/>
      <c r="B268" s="17" t="s">
        <v>21</v>
      </c>
      <c r="C268" s="17" t="s">
        <v>92</v>
      </c>
      <c r="D268" s="17" t="s">
        <v>93</v>
      </c>
      <c r="E268" s="17" t="s">
        <v>2</v>
      </c>
      <c r="F268" s="17" t="s">
        <v>62</v>
      </c>
      <c r="G268" s="17"/>
      <c r="H268" s="17">
        <v>0</v>
      </c>
      <c r="I268" s="17"/>
    </row>
    <row r="269" spans="1:9" ht="15.6" x14ac:dyDescent="0.3">
      <c r="A269" s="17"/>
      <c r="B269" s="17" t="s">
        <v>21</v>
      </c>
      <c r="C269" s="17" t="s">
        <v>49</v>
      </c>
      <c r="D269" s="17" t="s">
        <v>50</v>
      </c>
      <c r="E269" s="17" t="s">
        <v>2</v>
      </c>
      <c r="F269" s="17" t="s">
        <v>63</v>
      </c>
      <c r="G269" s="17"/>
      <c r="H269" s="17">
        <v>0</v>
      </c>
      <c r="I269" s="17"/>
    </row>
    <row r="270" spans="1:9" ht="15.6" x14ac:dyDescent="0.3">
      <c r="A270" s="17"/>
      <c r="B270" s="17" t="s">
        <v>21</v>
      </c>
      <c r="C270" s="17" t="s">
        <v>51</v>
      </c>
      <c r="D270" s="17" t="s">
        <v>52</v>
      </c>
      <c r="E270" s="17" t="s">
        <v>2</v>
      </c>
      <c r="F270" s="17" t="s">
        <v>61</v>
      </c>
      <c r="G270" s="17"/>
      <c r="H270" s="17" t="b">
        <v>0</v>
      </c>
      <c r="I270" s="17"/>
    </row>
    <row r="271" spans="1:9" ht="15.6" x14ac:dyDescent="0.3">
      <c r="A271" s="17"/>
      <c r="B271" s="17" t="s">
        <v>21</v>
      </c>
      <c r="C271" s="17" t="s">
        <v>53</v>
      </c>
      <c r="D271" s="17" t="s">
        <v>54</v>
      </c>
      <c r="E271" s="17" t="s">
        <v>2</v>
      </c>
      <c r="F271" s="17" t="s">
        <v>63</v>
      </c>
      <c r="G271" s="17"/>
      <c r="H271" s="17">
        <v>20</v>
      </c>
      <c r="I271" s="17"/>
    </row>
    <row r="272" spans="1:9" ht="15.6" x14ac:dyDescent="0.3">
      <c r="A272" s="17"/>
      <c r="B272" s="17" t="s">
        <v>21</v>
      </c>
      <c r="C272" s="17" t="s">
        <v>94</v>
      </c>
      <c r="D272" s="17" t="s">
        <v>95</v>
      </c>
      <c r="E272" s="17" t="s">
        <v>2</v>
      </c>
      <c r="F272" s="17" t="s">
        <v>62</v>
      </c>
      <c r="G272" s="17"/>
      <c r="H272" s="17">
        <v>0</v>
      </c>
      <c r="I272" s="17"/>
    </row>
    <row r="273" spans="1:9" ht="15.6" x14ac:dyDescent="0.3">
      <c r="A273" s="17"/>
      <c r="B273" s="17" t="s">
        <v>21</v>
      </c>
      <c r="C273" s="17" t="s">
        <v>57</v>
      </c>
      <c r="D273" s="17" t="s">
        <v>58</v>
      </c>
      <c r="E273" s="17" t="s">
        <v>2</v>
      </c>
      <c r="F273" s="17" t="s">
        <v>63</v>
      </c>
      <c r="G273" s="17"/>
      <c r="H273" s="17">
        <v>1</v>
      </c>
      <c r="I273" s="17"/>
    </row>
    <row r="274" spans="1:9" ht="15.6" x14ac:dyDescent="0.3">
      <c r="A274" s="17" t="b">
        <v>0</v>
      </c>
      <c r="B274" s="17" t="s">
        <v>71</v>
      </c>
      <c r="C274" s="17" t="s">
        <v>72</v>
      </c>
      <c r="D274" s="17" t="s">
        <v>66</v>
      </c>
      <c r="E274" s="17"/>
      <c r="F274" s="17"/>
      <c r="G274" s="17"/>
      <c r="H274" s="17"/>
      <c r="I274" s="17"/>
    </row>
    <row r="275" spans="1:9" ht="15.6" x14ac:dyDescent="0.3">
      <c r="A275" s="17"/>
      <c r="B275" s="17" t="s">
        <v>21</v>
      </c>
      <c r="C275" s="17" t="s">
        <v>339</v>
      </c>
      <c r="D275" s="17" t="s">
        <v>73</v>
      </c>
      <c r="E275" s="17" t="s">
        <v>2</v>
      </c>
      <c r="F275" s="17" t="s">
        <v>62</v>
      </c>
      <c r="G275" s="17"/>
      <c r="H275" s="17">
        <v>90</v>
      </c>
      <c r="I275" s="17"/>
    </row>
    <row r="276" spans="1:9" ht="15.6" x14ac:dyDescent="0.3">
      <c r="A276" s="17" t="b">
        <v>0</v>
      </c>
      <c r="B276" s="17" t="s">
        <v>340</v>
      </c>
      <c r="C276" s="17" t="s">
        <v>341</v>
      </c>
      <c r="D276" s="17" t="s">
        <v>66</v>
      </c>
      <c r="E276" s="17"/>
      <c r="F276" s="17"/>
      <c r="G276" s="17"/>
      <c r="H276" s="17"/>
      <c r="I276" s="17"/>
    </row>
    <row r="277" spans="1:9" ht="15.6" x14ac:dyDescent="0.3">
      <c r="A277" s="17"/>
      <c r="B277" s="17" t="s">
        <v>21</v>
      </c>
      <c r="C277" s="17" t="s">
        <v>342</v>
      </c>
      <c r="D277" s="17" t="s">
        <v>124</v>
      </c>
      <c r="E277" s="17" t="s">
        <v>2</v>
      </c>
      <c r="F277" s="17" t="s">
        <v>60</v>
      </c>
      <c r="G277" s="17"/>
      <c r="H277" s="17" t="s">
        <v>415</v>
      </c>
      <c r="I277" s="17" t="s">
        <v>416</v>
      </c>
    </row>
    <row r="278" spans="1:9" ht="15.6" x14ac:dyDescent="0.3">
      <c r="A278" s="17"/>
      <c r="B278" s="17" t="s">
        <v>21</v>
      </c>
      <c r="C278" s="17" t="s">
        <v>343</v>
      </c>
      <c r="D278" s="17" t="s">
        <v>344</v>
      </c>
      <c r="E278" s="17" t="s">
        <v>2</v>
      </c>
      <c r="F278" s="17" t="s">
        <v>62</v>
      </c>
      <c r="G278" s="17"/>
      <c r="H278" s="17">
        <v>4</v>
      </c>
      <c r="I278" s="17"/>
    </row>
    <row r="279" spans="1:9" ht="15.6" x14ac:dyDescent="0.3">
      <c r="A279" s="17"/>
      <c r="B279" s="17" t="s">
        <v>21</v>
      </c>
      <c r="C279" s="17" t="s">
        <v>345</v>
      </c>
      <c r="D279" s="17" t="s">
        <v>346</v>
      </c>
      <c r="E279" s="17" t="s">
        <v>2</v>
      </c>
      <c r="F279" s="17" t="s">
        <v>62</v>
      </c>
      <c r="G279" s="17"/>
      <c r="H279" s="17">
        <v>4</v>
      </c>
      <c r="I279" s="17"/>
    </row>
    <row r="280" spans="1:9" ht="15.6" x14ac:dyDescent="0.3">
      <c r="A280" s="17"/>
      <c r="B280" s="17" t="s">
        <v>21</v>
      </c>
      <c r="C280" s="17" t="s">
        <v>347</v>
      </c>
      <c r="D280" s="17" t="s">
        <v>89</v>
      </c>
      <c r="E280" s="17" t="s">
        <v>2</v>
      </c>
      <c r="F280" s="17" t="s">
        <v>61</v>
      </c>
      <c r="G280" s="17"/>
      <c r="H280" s="17" t="b">
        <v>1</v>
      </c>
      <c r="I280" s="17"/>
    </row>
    <row r="281" spans="1:9" ht="15.6" x14ac:dyDescent="0.3">
      <c r="A281" s="17"/>
      <c r="B281" s="17" t="s">
        <v>21</v>
      </c>
      <c r="C281" s="17" t="s">
        <v>348</v>
      </c>
      <c r="D281" s="17" t="s">
        <v>126</v>
      </c>
      <c r="E281" s="17" t="s">
        <v>2</v>
      </c>
      <c r="F281" s="17" t="s">
        <v>62</v>
      </c>
      <c r="G281" s="17"/>
      <c r="H281" s="17">
        <v>0</v>
      </c>
      <c r="I281" s="17"/>
    </row>
    <row r="282" spans="1:9" ht="15.6" x14ac:dyDescent="0.3">
      <c r="A282" s="17"/>
      <c r="B282" s="17" t="s">
        <v>21</v>
      </c>
      <c r="C282" s="17" t="s">
        <v>349</v>
      </c>
      <c r="D282" s="17" t="s">
        <v>48</v>
      </c>
      <c r="E282" s="17" t="s">
        <v>2</v>
      </c>
      <c r="F282" s="17" t="s">
        <v>62</v>
      </c>
      <c r="G282" s="17"/>
      <c r="H282" s="17">
        <v>0</v>
      </c>
      <c r="I282" s="17"/>
    </row>
    <row r="283" spans="1:9" ht="15.6" x14ac:dyDescent="0.3">
      <c r="A283" s="17"/>
      <c r="B283" s="17" t="s">
        <v>21</v>
      </c>
      <c r="C283" s="17" t="s">
        <v>49</v>
      </c>
      <c r="D283" s="17" t="s">
        <v>50</v>
      </c>
      <c r="E283" s="17" t="s">
        <v>2</v>
      </c>
      <c r="F283" s="17" t="s">
        <v>63</v>
      </c>
      <c r="G283" s="17"/>
      <c r="H283" s="17">
        <v>0</v>
      </c>
      <c r="I283" s="17"/>
    </row>
    <row r="284" spans="1:9" ht="15.6" x14ac:dyDescent="0.3">
      <c r="A284" s="17"/>
      <c r="B284" s="17" t="s">
        <v>21</v>
      </c>
      <c r="C284" s="17" t="s">
        <v>51</v>
      </c>
      <c r="D284" s="17" t="s">
        <v>52</v>
      </c>
      <c r="E284" s="17" t="s">
        <v>2</v>
      </c>
      <c r="F284" s="17" t="s">
        <v>61</v>
      </c>
      <c r="G284" s="17"/>
      <c r="H284" s="17" t="b">
        <v>0</v>
      </c>
      <c r="I284" s="17"/>
    </row>
    <row r="285" spans="1:9" ht="15.6" x14ac:dyDescent="0.3">
      <c r="A285" s="17"/>
      <c r="B285" s="17" t="s">
        <v>21</v>
      </c>
      <c r="C285" s="17" t="s">
        <v>53</v>
      </c>
      <c r="D285" s="17" t="s">
        <v>54</v>
      </c>
      <c r="E285" s="17" t="s">
        <v>2</v>
      </c>
      <c r="F285" s="17" t="s">
        <v>63</v>
      </c>
      <c r="G285" s="17"/>
      <c r="H285" s="17">
        <v>20</v>
      </c>
      <c r="I285" s="17"/>
    </row>
    <row r="286" spans="1:9" ht="15.6" x14ac:dyDescent="0.3">
      <c r="A286" s="17"/>
      <c r="B286" s="17" t="s">
        <v>21</v>
      </c>
      <c r="C286" s="17" t="s">
        <v>350</v>
      </c>
      <c r="D286" s="17" t="s">
        <v>56</v>
      </c>
      <c r="E286" s="17" t="s">
        <v>2</v>
      </c>
      <c r="F286" s="17" t="s">
        <v>62</v>
      </c>
      <c r="G286" s="17"/>
      <c r="H286" s="17">
        <v>0</v>
      </c>
      <c r="I286" s="17"/>
    </row>
    <row r="287" spans="1:9" ht="15.6" x14ac:dyDescent="0.3">
      <c r="A287" s="17"/>
      <c r="B287" s="17" t="s">
        <v>21</v>
      </c>
      <c r="C287" s="17" t="s">
        <v>57</v>
      </c>
      <c r="D287" s="17" t="s">
        <v>58</v>
      </c>
      <c r="E287" s="17" t="s">
        <v>2</v>
      </c>
      <c r="F287" s="17" t="s">
        <v>63</v>
      </c>
      <c r="G287" s="17"/>
      <c r="H287" s="17">
        <v>1</v>
      </c>
      <c r="I287" s="17"/>
    </row>
    <row r="288" spans="1:9" ht="15.6" x14ac:dyDescent="0.3">
      <c r="A288" s="17" t="b">
        <v>0</v>
      </c>
      <c r="B288" s="17" t="s">
        <v>351</v>
      </c>
      <c r="C288" s="17" t="s">
        <v>352</v>
      </c>
      <c r="D288" s="17" t="s">
        <v>158</v>
      </c>
      <c r="E288" s="17"/>
      <c r="F288" s="17"/>
      <c r="G288" s="17"/>
      <c r="H288" s="17"/>
      <c r="I288" s="17"/>
    </row>
    <row r="289" spans="1:9" ht="15.6" x14ac:dyDescent="0.3">
      <c r="A289" s="17"/>
      <c r="B289" s="17" t="s">
        <v>21</v>
      </c>
      <c r="C289" s="17" t="s">
        <v>353</v>
      </c>
      <c r="D289" s="17" t="s">
        <v>354</v>
      </c>
      <c r="E289" s="17" t="s">
        <v>2</v>
      </c>
      <c r="F289" s="17" t="s">
        <v>62</v>
      </c>
      <c r="G289" s="17"/>
      <c r="H289" s="17">
        <v>10.76</v>
      </c>
      <c r="I289" s="17"/>
    </row>
    <row r="290" spans="1:9" ht="15.6" x14ac:dyDescent="0.3">
      <c r="A290" s="17" t="b">
        <v>0</v>
      </c>
      <c r="B290" s="17" t="s">
        <v>355</v>
      </c>
      <c r="C290" s="17" t="s">
        <v>356</v>
      </c>
      <c r="D290" s="17" t="s">
        <v>66</v>
      </c>
      <c r="E290" s="17"/>
      <c r="F290" s="17"/>
      <c r="G290" s="17"/>
      <c r="H290" s="17"/>
      <c r="I290" s="17"/>
    </row>
    <row r="291" spans="1:9" ht="15.6" x14ac:dyDescent="0.3">
      <c r="A291" s="17"/>
      <c r="B291" s="17" t="s">
        <v>21</v>
      </c>
      <c r="C291" s="17" t="s">
        <v>357</v>
      </c>
      <c r="D291" s="17" t="s">
        <v>358</v>
      </c>
      <c r="E291" s="17" t="s">
        <v>2</v>
      </c>
      <c r="F291" s="17" t="s">
        <v>60</v>
      </c>
      <c r="G291" s="17"/>
      <c r="H291" s="17"/>
      <c r="I291" s="17"/>
    </row>
    <row r="292" spans="1:9" ht="15.6" x14ac:dyDescent="0.3">
      <c r="A292" s="17" t="b">
        <v>0</v>
      </c>
      <c r="B292" s="17" t="s">
        <v>359</v>
      </c>
      <c r="C292" s="17" t="s">
        <v>360</v>
      </c>
      <c r="D292" s="17" t="s">
        <v>66</v>
      </c>
      <c r="E292" s="17"/>
      <c r="F292" s="17"/>
      <c r="G292" s="17"/>
      <c r="H292" s="17"/>
      <c r="I292" s="17"/>
    </row>
    <row r="293" spans="1:9" ht="15.6" x14ac:dyDescent="0.3">
      <c r="A293" s="17"/>
      <c r="B293" s="17" t="s">
        <v>21</v>
      </c>
      <c r="C293" s="17" t="s">
        <v>361</v>
      </c>
      <c r="D293" s="17" t="s">
        <v>87</v>
      </c>
      <c r="E293" s="17" t="s">
        <v>2</v>
      </c>
      <c r="F293" s="17" t="s">
        <v>60</v>
      </c>
      <c r="G293" s="17"/>
      <c r="H293" s="17"/>
      <c r="I293" s="17"/>
    </row>
    <row r="294" spans="1:9" ht="15.6" x14ac:dyDescent="0.3">
      <c r="A294" s="17" t="b">
        <v>0</v>
      </c>
      <c r="B294" s="17" t="s">
        <v>362</v>
      </c>
      <c r="C294" s="17" t="s">
        <v>363</v>
      </c>
      <c r="D294" s="17" t="s">
        <v>66</v>
      </c>
      <c r="E294" s="17"/>
      <c r="F294" s="17"/>
      <c r="G294" s="17"/>
      <c r="H294" s="17"/>
      <c r="I294" s="17"/>
    </row>
    <row r="295" spans="1:9" ht="15.6" x14ac:dyDescent="0.3">
      <c r="A295" s="17"/>
      <c r="B295" s="17" t="s">
        <v>21</v>
      </c>
      <c r="C295" s="17" t="s">
        <v>364</v>
      </c>
      <c r="D295" s="17" t="s">
        <v>87</v>
      </c>
      <c r="E295" s="17" t="s">
        <v>2</v>
      </c>
      <c r="F295" s="17" t="s">
        <v>60</v>
      </c>
      <c r="G295" s="17"/>
      <c r="H295" s="17"/>
      <c r="I295" s="17"/>
    </row>
    <row r="296" spans="1:9" ht="15.6" x14ac:dyDescent="0.3">
      <c r="A296" s="17" t="b">
        <v>0</v>
      </c>
      <c r="B296" s="17" t="s">
        <v>365</v>
      </c>
      <c r="C296" s="17" t="s">
        <v>366</v>
      </c>
      <c r="D296" s="17" t="s">
        <v>66</v>
      </c>
      <c r="E296" s="17"/>
      <c r="F296" s="17"/>
      <c r="G296" s="17"/>
      <c r="H296" s="17"/>
      <c r="I296" s="17"/>
    </row>
    <row r="297" spans="1:9" ht="15.6" x14ac:dyDescent="0.3">
      <c r="A297" s="17"/>
      <c r="B297" s="17" t="s">
        <v>21</v>
      </c>
      <c r="C297" s="17" t="s">
        <v>367</v>
      </c>
      <c r="D297" s="17" t="s">
        <v>368</v>
      </c>
      <c r="E297" s="17" t="s">
        <v>2</v>
      </c>
      <c r="F297" s="17" t="s">
        <v>63</v>
      </c>
      <c r="G297" s="17"/>
      <c r="H297" s="17">
        <v>25</v>
      </c>
      <c r="I297" s="17"/>
    </row>
    <row r="298" spans="1:9" ht="15.6" x14ac:dyDescent="0.3">
      <c r="A298" s="17" t="b">
        <v>0</v>
      </c>
      <c r="B298" s="17" t="s">
        <v>369</v>
      </c>
      <c r="C298" s="17" t="s">
        <v>370</v>
      </c>
      <c r="D298" s="17" t="s">
        <v>66</v>
      </c>
      <c r="E298" s="17"/>
      <c r="F298" s="17"/>
      <c r="G298" s="17"/>
      <c r="H298" s="17"/>
      <c r="I298" s="17"/>
    </row>
    <row r="299" spans="1:9" ht="15.6" x14ac:dyDescent="0.3">
      <c r="A299" s="17"/>
      <c r="B299" s="17" t="s">
        <v>21</v>
      </c>
      <c r="C299" s="17" t="s">
        <v>371</v>
      </c>
      <c r="D299" s="17" t="s">
        <v>43</v>
      </c>
      <c r="E299" s="17" t="s">
        <v>2</v>
      </c>
      <c r="F299" s="17" t="s">
        <v>60</v>
      </c>
      <c r="G299" s="17"/>
      <c r="H299" s="17" t="s">
        <v>64</v>
      </c>
      <c r="I299" s="17" t="s">
        <v>81</v>
      </c>
    </row>
    <row r="300" spans="1:9" ht="15.6" x14ac:dyDescent="0.3">
      <c r="A300" s="17"/>
      <c r="B300" s="17" t="s">
        <v>21</v>
      </c>
      <c r="C300" s="17" t="s">
        <v>372</v>
      </c>
      <c r="D300" s="17" t="s">
        <v>354</v>
      </c>
      <c r="E300" s="17" t="s">
        <v>2</v>
      </c>
      <c r="F300" s="17" t="s">
        <v>62</v>
      </c>
      <c r="G300" s="17"/>
      <c r="H300" s="17">
        <v>1</v>
      </c>
      <c r="I300" s="17"/>
    </row>
    <row r="301" spans="1:9" ht="15.6" x14ac:dyDescent="0.3">
      <c r="A301" s="17"/>
      <c r="B301" s="17" t="s">
        <v>21</v>
      </c>
      <c r="C301" s="17" t="s">
        <v>373</v>
      </c>
      <c r="D301" s="17" t="s">
        <v>126</v>
      </c>
      <c r="E301" s="17" t="s">
        <v>2</v>
      </c>
      <c r="F301" s="17" t="s">
        <v>62</v>
      </c>
      <c r="G301" s="17"/>
      <c r="H301" s="17">
        <v>0</v>
      </c>
      <c r="I301" s="17"/>
    </row>
    <row r="302" spans="1:9" ht="15.6" x14ac:dyDescent="0.3">
      <c r="A302" s="17"/>
      <c r="B302" s="17" t="s">
        <v>21</v>
      </c>
      <c r="C302" s="17" t="s">
        <v>374</v>
      </c>
      <c r="D302" s="17" t="s">
        <v>48</v>
      </c>
      <c r="E302" s="17" t="s">
        <v>2</v>
      </c>
      <c r="F302" s="17" t="s">
        <v>62</v>
      </c>
      <c r="G302" s="17"/>
      <c r="H302" s="17">
        <v>0</v>
      </c>
      <c r="I302" s="17"/>
    </row>
    <row r="303" spans="1:9" ht="15.6" x14ac:dyDescent="0.3">
      <c r="A303" s="17"/>
      <c r="B303" s="17" t="s">
        <v>21</v>
      </c>
      <c r="C303" s="17" t="s">
        <v>49</v>
      </c>
      <c r="D303" s="17" t="s">
        <v>50</v>
      </c>
      <c r="E303" s="17" t="s">
        <v>2</v>
      </c>
      <c r="F303" s="17" t="s">
        <v>63</v>
      </c>
      <c r="G303" s="17"/>
      <c r="H303" s="17">
        <v>0</v>
      </c>
      <c r="I303" s="17"/>
    </row>
    <row r="304" spans="1:9" ht="15.6" x14ac:dyDescent="0.3">
      <c r="A304" s="17"/>
      <c r="B304" s="17" t="s">
        <v>21</v>
      </c>
      <c r="C304" s="17" t="s">
        <v>51</v>
      </c>
      <c r="D304" s="17" t="s">
        <v>52</v>
      </c>
      <c r="E304" s="17" t="s">
        <v>2</v>
      </c>
      <c r="F304" s="17" t="s">
        <v>61</v>
      </c>
      <c r="G304" s="17"/>
      <c r="H304" s="17" t="b">
        <v>0</v>
      </c>
      <c r="I304" s="17"/>
    </row>
    <row r="305" spans="1:9" ht="15.6" x14ac:dyDescent="0.3">
      <c r="A305" s="17"/>
      <c r="B305" s="17" t="s">
        <v>21</v>
      </c>
      <c r="C305" s="17" t="s">
        <v>53</v>
      </c>
      <c r="D305" s="17" t="s">
        <v>54</v>
      </c>
      <c r="E305" s="17" t="s">
        <v>2</v>
      </c>
      <c r="F305" s="17" t="s">
        <v>63</v>
      </c>
      <c r="G305" s="17"/>
      <c r="H305" s="17">
        <v>20</v>
      </c>
      <c r="I305" s="17"/>
    </row>
    <row r="306" spans="1:9" ht="15.6" x14ac:dyDescent="0.3">
      <c r="A306" s="17"/>
      <c r="B306" s="17" t="s">
        <v>21</v>
      </c>
      <c r="C306" s="17" t="s">
        <v>375</v>
      </c>
      <c r="D306" s="17" t="s">
        <v>56</v>
      </c>
      <c r="E306" s="17" t="s">
        <v>2</v>
      </c>
      <c r="F306" s="17" t="s">
        <v>62</v>
      </c>
      <c r="G306" s="17"/>
      <c r="H306" s="17">
        <v>0</v>
      </c>
      <c r="I306" s="17"/>
    </row>
    <row r="307" spans="1:9" ht="15.6" x14ac:dyDescent="0.3">
      <c r="A307" s="17"/>
      <c r="B307" s="17" t="s">
        <v>21</v>
      </c>
      <c r="C307" s="17" t="s">
        <v>57</v>
      </c>
      <c r="D307" s="17" t="s">
        <v>58</v>
      </c>
      <c r="E307" s="17" t="s">
        <v>2</v>
      </c>
      <c r="F307" s="17" t="s">
        <v>63</v>
      </c>
      <c r="G307" s="17"/>
      <c r="H307" s="17">
        <v>1</v>
      </c>
      <c r="I307" s="17"/>
    </row>
    <row r="308" spans="1:9" ht="15.6" x14ac:dyDescent="0.3">
      <c r="A308" s="17" t="b">
        <v>0</v>
      </c>
      <c r="B308" s="17" t="s">
        <v>376</v>
      </c>
      <c r="C308" s="17" t="s">
        <v>377</v>
      </c>
      <c r="D308" s="17" t="s">
        <v>66</v>
      </c>
      <c r="E308" s="17"/>
      <c r="F308" s="17"/>
      <c r="G308" s="17"/>
      <c r="H308" s="17"/>
      <c r="I308" s="17"/>
    </row>
    <row r="309" spans="1:9" ht="15.6" x14ac:dyDescent="0.3">
      <c r="A309" s="17"/>
      <c r="B309" s="17" t="s">
        <v>21</v>
      </c>
      <c r="C309" s="17" t="s">
        <v>378</v>
      </c>
      <c r="D309" s="17" t="s">
        <v>379</v>
      </c>
      <c r="E309" s="17" t="s">
        <v>2</v>
      </c>
      <c r="F309" s="17" t="s">
        <v>62</v>
      </c>
      <c r="G309" s="17"/>
      <c r="H309" s="17">
        <v>0.05</v>
      </c>
      <c r="I309" s="17"/>
    </row>
    <row r="310" spans="1:9" ht="15.6" x14ac:dyDescent="0.3">
      <c r="A310" s="17"/>
      <c r="B310" s="17" t="s">
        <v>21</v>
      </c>
      <c r="C310" s="17" t="s">
        <v>380</v>
      </c>
      <c r="D310" s="17" t="s">
        <v>91</v>
      </c>
      <c r="E310" s="17" t="s">
        <v>2</v>
      </c>
      <c r="F310" s="17" t="s">
        <v>62</v>
      </c>
      <c r="G310" s="17"/>
      <c r="H310" s="17">
        <v>0</v>
      </c>
      <c r="I310" s="17"/>
    </row>
    <row r="311" spans="1:9" ht="15.6" x14ac:dyDescent="0.3">
      <c r="A311" s="17"/>
      <c r="B311" s="17" t="s">
        <v>21</v>
      </c>
      <c r="C311" s="17" t="s">
        <v>94</v>
      </c>
      <c r="D311" s="17" t="s">
        <v>95</v>
      </c>
      <c r="E311" s="17" t="s">
        <v>2</v>
      </c>
      <c r="F311" s="17" t="s">
        <v>62</v>
      </c>
      <c r="G311" s="17"/>
      <c r="H311" s="17">
        <v>0</v>
      </c>
      <c r="I311" s="17"/>
    </row>
    <row r="312" spans="1:9" ht="15.6" x14ac:dyDescent="0.3">
      <c r="A312" s="17"/>
      <c r="B312" s="17" t="s">
        <v>21</v>
      </c>
      <c r="C312" s="17" t="s">
        <v>57</v>
      </c>
      <c r="D312" s="17" t="s">
        <v>58</v>
      </c>
      <c r="E312" s="17" t="s">
        <v>2</v>
      </c>
      <c r="F312" s="17" t="s">
        <v>63</v>
      </c>
      <c r="G312" s="17"/>
      <c r="H312" s="17">
        <v>1</v>
      </c>
      <c r="I312" s="17"/>
    </row>
    <row r="313" spans="1:9" ht="15.6" x14ac:dyDescent="0.3">
      <c r="A313" s="17" t="b">
        <v>0</v>
      </c>
      <c r="B313" s="17" t="s">
        <v>381</v>
      </c>
      <c r="C313" s="17" t="s">
        <v>74</v>
      </c>
      <c r="D313" s="17" t="s">
        <v>66</v>
      </c>
      <c r="E313" s="17"/>
      <c r="F313" s="17"/>
      <c r="G313" s="17"/>
      <c r="H313" s="17"/>
      <c r="I313" s="17"/>
    </row>
    <row r="314" spans="1:9" ht="15.6" x14ac:dyDescent="0.3">
      <c r="A314" s="17"/>
      <c r="B314" s="17" t="s">
        <v>21</v>
      </c>
      <c r="C314" s="17" t="s">
        <v>382</v>
      </c>
      <c r="D314" s="17" t="s">
        <v>75</v>
      </c>
      <c r="E314" s="17" t="s">
        <v>2</v>
      </c>
      <c r="F314" s="17" t="s">
        <v>62</v>
      </c>
      <c r="G314" s="17"/>
      <c r="H314" s="17">
        <v>0.4</v>
      </c>
      <c r="I314" s="17"/>
    </row>
    <row r="315" spans="1:9" ht="15.6" x14ac:dyDescent="0.3">
      <c r="A315" s="17"/>
      <c r="B315" s="17" t="s">
        <v>21</v>
      </c>
      <c r="C315" s="17" t="s">
        <v>76</v>
      </c>
      <c r="D315" s="17" t="s">
        <v>77</v>
      </c>
      <c r="E315" s="17" t="s">
        <v>2</v>
      </c>
      <c r="F315" s="17" t="s">
        <v>62</v>
      </c>
      <c r="G315" s="17"/>
      <c r="H315" s="17">
        <v>30</v>
      </c>
      <c r="I315" s="17"/>
    </row>
    <row r="316" spans="1:9" ht="15.6" x14ac:dyDescent="0.3">
      <c r="A316" s="17"/>
      <c r="B316" s="17" t="s">
        <v>21</v>
      </c>
      <c r="C316" s="17" t="s">
        <v>78</v>
      </c>
      <c r="D316" s="17" t="s">
        <v>79</v>
      </c>
      <c r="E316" s="17" t="s">
        <v>2</v>
      </c>
      <c r="F316" s="17" t="s">
        <v>60</v>
      </c>
      <c r="G316" s="17"/>
      <c r="H316" s="17" t="s">
        <v>80</v>
      </c>
      <c r="I316" s="17" t="s">
        <v>82</v>
      </c>
    </row>
    <row r="317" spans="1:9" ht="15.6" x14ac:dyDescent="0.3">
      <c r="A317" s="17" t="b">
        <v>0</v>
      </c>
      <c r="B317" s="17" t="s">
        <v>383</v>
      </c>
      <c r="C317" s="17" t="s">
        <v>384</v>
      </c>
      <c r="D317" s="17" t="s">
        <v>66</v>
      </c>
      <c r="E317" s="17"/>
      <c r="F317" s="17"/>
      <c r="G317" s="17"/>
      <c r="H317" s="17"/>
      <c r="I317" s="17"/>
    </row>
    <row r="318" spans="1:9" ht="15.6" x14ac:dyDescent="0.3">
      <c r="A318" s="17"/>
      <c r="B318" s="17" t="s">
        <v>21</v>
      </c>
      <c r="C318" s="17" t="s">
        <v>385</v>
      </c>
      <c r="D318" s="17" t="s">
        <v>386</v>
      </c>
      <c r="E318" s="17" t="s">
        <v>2</v>
      </c>
      <c r="F318" s="17" t="s">
        <v>60</v>
      </c>
      <c r="G318" s="17"/>
      <c r="H318" s="17" t="s">
        <v>427</v>
      </c>
      <c r="I318" s="17" t="s">
        <v>428</v>
      </c>
    </row>
    <row r="319" spans="1:9" ht="15.6" x14ac:dyDescent="0.3">
      <c r="A319" s="17"/>
      <c r="B319" s="17" t="s">
        <v>21</v>
      </c>
      <c r="C319" s="17" t="s">
        <v>387</v>
      </c>
      <c r="D319" s="17" t="s">
        <v>388</v>
      </c>
      <c r="E319" s="17" t="s">
        <v>2</v>
      </c>
      <c r="F319" s="17" t="s">
        <v>62</v>
      </c>
      <c r="G319" s="17"/>
      <c r="H319" s="17">
        <v>1</v>
      </c>
      <c r="I319" s="17"/>
    </row>
    <row r="320" spans="1:9" ht="15.6" x14ac:dyDescent="0.3">
      <c r="A320" s="17" t="b">
        <v>0</v>
      </c>
      <c r="B320" s="17" t="s">
        <v>389</v>
      </c>
      <c r="C320" s="17" t="s">
        <v>390</v>
      </c>
      <c r="D320" s="17" t="s">
        <v>66</v>
      </c>
      <c r="E320" s="17"/>
      <c r="F320" s="17"/>
      <c r="G320" s="17"/>
      <c r="H320" s="17"/>
      <c r="I320" s="17"/>
    </row>
    <row r="321" spans="1:9" ht="15.6" x14ac:dyDescent="0.3">
      <c r="A321" s="17"/>
      <c r="B321" s="17" t="s">
        <v>21</v>
      </c>
      <c r="C321" s="17" t="s">
        <v>391</v>
      </c>
      <c r="D321" s="17" t="s">
        <v>392</v>
      </c>
      <c r="E321" s="17" t="s">
        <v>2</v>
      </c>
      <c r="F321" s="17" t="s">
        <v>60</v>
      </c>
      <c r="G321" s="17"/>
      <c r="H321" s="17"/>
      <c r="I321" s="17"/>
    </row>
    <row r="322" spans="1:9" ht="15.6" x14ac:dyDescent="0.3">
      <c r="A322" s="17"/>
      <c r="B322" s="17" t="s">
        <v>21</v>
      </c>
      <c r="C322" s="17" t="s">
        <v>393</v>
      </c>
      <c r="D322" s="17" t="s">
        <v>394</v>
      </c>
      <c r="E322" s="17" t="s">
        <v>2</v>
      </c>
      <c r="F322" s="17" t="s">
        <v>60</v>
      </c>
      <c r="G322" s="17"/>
      <c r="H322" s="17"/>
      <c r="I322" s="17"/>
    </row>
    <row r="323" spans="1:9" ht="15.6" x14ac:dyDescent="0.3">
      <c r="A323" s="17"/>
      <c r="B323" s="17" t="s">
        <v>21</v>
      </c>
      <c r="C323" s="17" t="s">
        <v>111</v>
      </c>
      <c r="D323" s="17" t="s">
        <v>52</v>
      </c>
      <c r="E323" s="17" t="s">
        <v>2</v>
      </c>
      <c r="F323" s="17" t="s">
        <v>61</v>
      </c>
      <c r="G323" s="17"/>
      <c r="H323" s="17" t="b">
        <v>0</v>
      </c>
      <c r="I323" s="17"/>
    </row>
    <row r="324" spans="1:9" ht="15.6" x14ac:dyDescent="0.3">
      <c r="A324" s="17" t="b">
        <v>0</v>
      </c>
      <c r="B324" s="17" t="s">
        <v>395</v>
      </c>
      <c r="C324" s="17" t="s">
        <v>396</v>
      </c>
      <c r="D324" s="17" t="s">
        <v>231</v>
      </c>
      <c r="E324" s="17"/>
      <c r="F324" s="17"/>
      <c r="G324" s="17"/>
      <c r="H324" s="17"/>
      <c r="I324" s="17"/>
    </row>
    <row r="325" spans="1:9" ht="15.6" x14ac:dyDescent="0.3">
      <c r="A325" s="17" t="b">
        <v>0</v>
      </c>
      <c r="B325" s="17" t="s">
        <v>397</v>
      </c>
      <c r="C325" s="17" t="s">
        <v>398</v>
      </c>
      <c r="D325" s="17" t="s">
        <v>158</v>
      </c>
      <c r="E325" s="17"/>
      <c r="F325" s="17"/>
      <c r="G325" s="17"/>
      <c r="H325" s="17"/>
      <c r="I325" s="17"/>
    </row>
    <row r="326" spans="1:9" ht="15.6" x14ac:dyDescent="0.3">
      <c r="A326" s="17"/>
      <c r="B326" s="17" t="s">
        <v>21</v>
      </c>
      <c r="C326" s="17" t="s">
        <v>399</v>
      </c>
      <c r="D326" s="17" t="s">
        <v>400</v>
      </c>
      <c r="E326" s="17" t="s">
        <v>2</v>
      </c>
      <c r="F326" s="17" t="s">
        <v>60</v>
      </c>
      <c r="G326" s="17"/>
      <c r="H326" s="17" t="s">
        <v>429</v>
      </c>
      <c r="I326" s="17" t="s">
        <v>430</v>
      </c>
    </row>
    <row r="327" spans="1:9" ht="15.6" x14ac:dyDescent="0.3">
      <c r="A327" s="17"/>
      <c r="B327" s="17" t="s">
        <v>21</v>
      </c>
      <c r="C327" s="17" t="s">
        <v>401</v>
      </c>
      <c r="D327" s="17" t="s">
        <v>402</v>
      </c>
      <c r="E327" s="17" t="s">
        <v>2</v>
      </c>
      <c r="F327" s="17" t="s">
        <v>60</v>
      </c>
      <c r="G327" s="17"/>
      <c r="H327" s="17" t="s">
        <v>431</v>
      </c>
      <c r="I327" s="17" t="s">
        <v>432</v>
      </c>
    </row>
    <row r="328" spans="1:9" x14ac:dyDescent="0.3">
      <c r="A328" t="b">
        <v>0</v>
      </c>
      <c r="B328" t="s">
        <v>473</v>
      </c>
      <c r="C328" t="s">
        <v>474</v>
      </c>
      <c r="D328" t="s">
        <v>66</v>
      </c>
    </row>
    <row r="329" spans="1:9" x14ac:dyDescent="0.3">
      <c r="B329" t="s">
        <v>21</v>
      </c>
      <c r="C329" t="s">
        <v>475</v>
      </c>
      <c r="D329" t="s">
        <v>476</v>
      </c>
      <c r="E329" t="s">
        <v>2</v>
      </c>
      <c r="F329" t="s">
        <v>60</v>
      </c>
      <c r="H329" t="s">
        <v>477</v>
      </c>
      <c r="I329" t="s">
        <v>478</v>
      </c>
    </row>
    <row r="330" spans="1:9" x14ac:dyDescent="0.3">
      <c r="B330" t="s">
        <v>21</v>
      </c>
      <c r="C330" t="s">
        <v>479</v>
      </c>
      <c r="D330" t="s">
        <v>480</v>
      </c>
      <c r="E330" t="s">
        <v>2</v>
      </c>
      <c r="F330" t="s">
        <v>61</v>
      </c>
      <c r="H330" t="b">
        <v>0</v>
      </c>
    </row>
    <row r="331" spans="1:9" x14ac:dyDescent="0.3">
      <c r="B331" t="s">
        <v>21</v>
      </c>
      <c r="C331" t="s">
        <v>481</v>
      </c>
      <c r="D331" t="s">
        <v>482</v>
      </c>
      <c r="E331" t="s">
        <v>2</v>
      </c>
      <c r="F331" t="s">
        <v>62</v>
      </c>
      <c r="H331">
        <v>0.8</v>
      </c>
    </row>
    <row r="332" spans="1:9" x14ac:dyDescent="0.3">
      <c r="B332" t="s">
        <v>21</v>
      </c>
      <c r="C332" t="s">
        <v>483</v>
      </c>
      <c r="D332" t="s">
        <v>484</v>
      </c>
      <c r="E332" t="s">
        <v>2</v>
      </c>
      <c r="F332" t="s">
        <v>61</v>
      </c>
      <c r="H332" t="b">
        <v>0</v>
      </c>
    </row>
    <row r="333" spans="1:9" x14ac:dyDescent="0.3">
      <c r="B333" t="s">
        <v>21</v>
      </c>
      <c r="C333" t="s">
        <v>485</v>
      </c>
      <c r="D333" t="s">
        <v>486</v>
      </c>
      <c r="E333" t="s">
        <v>2</v>
      </c>
      <c r="F333" t="s">
        <v>62</v>
      </c>
    </row>
    <row r="334" spans="1:9" x14ac:dyDescent="0.3">
      <c r="B334" t="s">
        <v>21</v>
      </c>
      <c r="C334" t="s">
        <v>487</v>
      </c>
      <c r="D334" t="s">
        <v>488</v>
      </c>
      <c r="E334" t="s">
        <v>2</v>
      </c>
      <c r="F334" t="s">
        <v>60</v>
      </c>
      <c r="H334" t="s">
        <v>489</v>
      </c>
      <c r="I334" t="s">
        <v>490</v>
      </c>
    </row>
    <row r="335" spans="1:9" x14ac:dyDescent="0.3">
      <c r="B335" t="s">
        <v>21</v>
      </c>
      <c r="C335" t="s">
        <v>491</v>
      </c>
      <c r="D335" t="s">
        <v>492</v>
      </c>
      <c r="E335" t="s">
        <v>2</v>
      </c>
      <c r="F335" t="s">
        <v>60</v>
      </c>
      <c r="H335" t="s">
        <v>493</v>
      </c>
      <c r="I335" t="s">
        <v>494</v>
      </c>
    </row>
    <row r="336" spans="1:9" x14ac:dyDescent="0.3">
      <c r="A336" t="b">
        <v>0</v>
      </c>
      <c r="B336" t="s">
        <v>495</v>
      </c>
      <c r="C336" t="s">
        <v>496</v>
      </c>
      <c r="D336" t="s">
        <v>66</v>
      </c>
    </row>
    <row r="337" spans="1:16" x14ac:dyDescent="0.3">
      <c r="B337" t="s">
        <v>21</v>
      </c>
      <c r="C337" t="s">
        <v>497</v>
      </c>
      <c r="D337" t="s">
        <v>498</v>
      </c>
      <c r="E337" t="s">
        <v>2</v>
      </c>
      <c r="F337" t="s">
        <v>60</v>
      </c>
      <c r="H337" t="s">
        <v>499</v>
      </c>
      <c r="I337" t="s">
        <v>500</v>
      </c>
    </row>
    <row r="338" spans="1:16" x14ac:dyDescent="0.3">
      <c r="B338" t="s">
        <v>21</v>
      </c>
      <c r="C338" t="s">
        <v>487</v>
      </c>
      <c r="D338" t="s">
        <v>501</v>
      </c>
      <c r="E338" t="s">
        <v>2</v>
      </c>
      <c r="F338" t="s">
        <v>60</v>
      </c>
      <c r="H338" t="s">
        <v>502</v>
      </c>
      <c r="I338" t="s">
        <v>503</v>
      </c>
    </row>
    <row r="339" spans="1:16" x14ac:dyDescent="0.3">
      <c r="B339" t="s">
        <v>21</v>
      </c>
      <c r="C339" t="s">
        <v>504</v>
      </c>
      <c r="D339" t="s">
        <v>505</v>
      </c>
      <c r="E339" t="s">
        <v>2</v>
      </c>
      <c r="F339" t="s">
        <v>62</v>
      </c>
      <c r="H339">
        <v>0.8</v>
      </c>
    </row>
    <row r="340" spans="1:16" x14ac:dyDescent="0.3">
      <c r="B340" t="s">
        <v>21</v>
      </c>
      <c r="C340" t="s">
        <v>506</v>
      </c>
      <c r="D340" t="s">
        <v>507</v>
      </c>
      <c r="E340" t="s">
        <v>2</v>
      </c>
      <c r="F340" t="s">
        <v>62</v>
      </c>
      <c r="H340">
        <v>0</v>
      </c>
    </row>
    <row r="341" spans="1:16" x14ac:dyDescent="0.3">
      <c r="B341" t="s">
        <v>21</v>
      </c>
      <c r="C341" t="s">
        <v>508</v>
      </c>
      <c r="D341" t="s">
        <v>509</v>
      </c>
      <c r="E341" t="s">
        <v>2</v>
      </c>
      <c r="F341" t="s">
        <v>62</v>
      </c>
    </row>
    <row r="342" spans="1:16" x14ac:dyDescent="0.3">
      <c r="A342" s="1" t="b">
        <v>0</v>
      </c>
      <c r="B342" s="1" t="s">
        <v>510</v>
      </c>
      <c r="C342" s="1" t="s">
        <v>510</v>
      </c>
      <c r="D342" s="1" t="s">
        <v>66</v>
      </c>
      <c r="E342" s="1"/>
      <c r="F342" s="1"/>
      <c r="G342" s="1"/>
      <c r="H342" s="4"/>
      <c r="I342" s="4"/>
      <c r="J342" s="1"/>
      <c r="K342" s="1"/>
      <c r="L342" s="1"/>
      <c r="M342" s="1"/>
      <c r="N342" s="1"/>
      <c r="O342" s="1"/>
      <c r="P342" s="1"/>
    </row>
    <row r="343" spans="1:16" x14ac:dyDescent="0.3">
      <c r="A343" s="1"/>
      <c r="B343" t="s">
        <v>21</v>
      </c>
      <c r="C343" t="s">
        <v>475</v>
      </c>
      <c r="D343" t="s">
        <v>511</v>
      </c>
      <c r="E343" t="s">
        <v>2</v>
      </c>
      <c r="F343" t="s">
        <v>60</v>
      </c>
      <c r="H343" t="s">
        <v>514</v>
      </c>
      <c r="I343" t="s">
        <v>515</v>
      </c>
      <c r="L343" s="1"/>
      <c r="M343" s="1"/>
      <c r="N343" s="1"/>
      <c r="O343" s="1"/>
      <c r="P343" s="1"/>
    </row>
    <row r="344" spans="1:16" ht="15.6" x14ac:dyDescent="0.3">
      <c r="A344" s="17"/>
      <c r="B344" t="s">
        <v>21</v>
      </c>
      <c r="C344" t="s">
        <v>512</v>
      </c>
      <c r="D344" t="s">
        <v>513</v>
      </c>
      <c r="E344" t="s">
        <v>2</v>
      </c>
      <c r="F344" t="s">
        <v>62</v>
      </c>
      <c r="H344">
        <v>3</v>
      </c>
      <c r="J344">
        <v>2.5</v>
      </c>
      <c r="K344">
        <v>5.5</v>
      </c>
      <c r="L344" s="1">
        <v>4</v>
      </c>
      <c r="M344" s="3">
        <f>(K344-J344)/6</f>
        <v>0.5</v>
      </c>
      <c r="N344" s="1"/>
      <c r="O344" s="1"/>
      <c r="P344" s="1" t="s">
        <v>23</v>
      </c>
    </row>
    <row r="345" spans="1:16" x14ac:dyDescent="0.3">
      <c r="A345" t="b">
        <v>0</v>
      </c>
      <c r="B345" t="s">
        <v>519</v>
      </c>
      <c r="C345" t="s">
        <v>517</v>
      </c>
      <c r="D345" s="1" t="s">
        <v>66</v>
      </c>
    </row>
    <row r="346" spans="1:16" x14ac:dyDescent="0.3">
      <c r="B346" t="s">
        <v>21</v>
      </c>
      <c r="C346" t="s">
        <v>516</v>
      </c>
      <c r="D346" s="1" t="s">
        <v>518</v>
      </c>
      <c r="E346" t="s">
        <v>2</v>
      </c>
      <c r="F346" s="1" t="s">
        <v>62</v>
      </c>
      <c r="H346">
        <v>30</v>
      </c>
    </row>
    <row r="347" spans="1:16" x14ac:dyDescent="0.3">
      <c r="A347" t="b">
        <v>0</v>
      </c>
      <c r="B347" t="s">
        <v>98</v>
      </c>
      <c r="C347" t="s">
        <v>99</v>
      </c>
      <c r="D347" t="s">
        <v>66</v>
      </c>
    </row>
    <row r="348" spans="1:16" x14ac:dyDescent="0.3">
      <c r="B348" t="s">
        <v>21</v>
      </c>
      <c r="C348" t="s">
        <v>88</v>
      </c>
      <c r="D348" t="s">
        <v>89</v>
      </c>
      <c r="E348" t="s">
        <v>2</v>
      </c>
      <c r="F348" t="s">
        <v>61</v>
      </c>
      <c r="H348" t="b">
        <v>1</v>
      </c>
    </row>
    <row r="349" spans="1:16" x14ac:dyDescent="0.3">
      <c r="B349" t="s">
        <v>21</v>
      </c>
      <c r="C349" t="s">
        <v>100</v>
      </c>
      <c r="D349" t="s">
        <v>101</v>
      </c>
      <c r="E349" t="s">
        <v>2</v>
      </c>
      <c r="F349" t="s">
        <v>102</v>
      </c>
      <c r="H349" t="s">
        <v>403</v>
      </c>
    </row>
    <row r="350" spans="1:16" x14ac:dyDescent="0.3">
      <c r="B350" t="s">
        <v>21</v>
      </c>
      <c r="C350" t="s">
        <v>103</v>
      </c>
      <c r="D350" t="s">
        <v>91</v>
      </c>
      <c r="E350" t="s">
        <v>2</v>
      </c>
      <c r="F350" t="s">
        <v>62</v>
      </c>
      <c r="H350">
        <v>0</v>
      </c>
    </row>
    <row r="351" spans="1:16" x14ac:dyDescent="0.3">
      <c r="B351" t="s">
        <v>21</v>
      </c>
      <c r="C351" t="s">
        <v>92</v>
      </c>
      <c r="D351" t="s">
        <v>93</v>
      </c>
      <c r="E351" t="s">
        <v>2</v>
      </c>
      <c r="F351" t="s">
        <v>62</v>
      </c>
      <c r="H351">
        <v>0</v>
      </c>
    </row>
    <row r="352" spans="1:16" x14ac:dyDescent="0.3">
      <c r="B352" t="s">
        <v>21</v>
      </c>
      <c r="C352" t="s">
        <v>49</v>
      </c>
      <c r="D352" t="s">
        <v>50</v>
      </c>
      <c r="E352" t="s">
        <v>2</v>
      </c>
      <c r="F352" t="s">
        <v>63</v>
      </c>
      <c r="H352">
        <v>0</v>
      </c>
    </row>
    <row r="353" spans="1:18" x14ac:dyDescent="0.3">
      <c r="B353" t="s">
        <v>21</v>
      </c>
      <c r="C353" t="s">
        <v>51</v>
      </c>
      <c r="D353" t="s">
        <v>52</v>
      </c>
      <c r="E353" t="s">
        <v>2</v>
      </c>
      <c r="F353" t="s">
        <v>61</v>
      </c>
      <c r="H353" t="b">
        <v>0</v>
      </c>
    </row>
    <row r="354" spans="1:18" x14ac:dyDescent="0.3">
      <c r="B354" t="s">
        <v>21</v>
      </c>
      <c r="C354" t="s">
        <v>53</v>
      </c>
      <c r="D354" t="s">
        <v>54</v>
      </c>
      <c r="E354" t="s">
        <v>2</v>
      </c>
      <c r="F354" t="s">
        <v>63</v>
      </c>
      <c r="H354">
        <v>20</v>
      </c>
    </row>
    <row r="355" spans="1:18" x14ac:dyDescent="0.3">
      <c r="B355" t="s">
        <v>21</v>
      </c>
      <c r="C355" t="s">
        <v>104</v>
      </c>
      <c r="D355" t="s">
        <v>95</v>
      </c>
      <c r="E355" t="s">
        <v>2</v>
      </c>
      <c r="F355" t="s">
        <v>62</v>
      </c>
      <c r="H355">
        <v>0</v>
      </c>
    </row>
    <row r="356" spans="1:18" x14ac:dyDescent="0.3">
      <c r="B356" t="s">
        <v>21</v>
      </c>
      <c r="C356" t="s">
        <v>57</v>
      </c>
      <c r="D356" t="s">
        <v>58</v>
      </c>
      <c r="E356" t="s">
        <v>2</v>
      </c>
      <c r="F356" t="s">
        <v>63</v>
      </c>
      <c r="H356">
        <v>1</v>
      </c>
    </row>
    <row r="357" spans="1:18" x14ac:dyDescent="0.3">
      <c r="A357" t="b">
        <v>0</v>
      </c>
      <c r="B357" t="s">
        <v>521</v>
      </c>
      <c r="C357" t="s">
        <v>520</v>
      </c>
      <c r="D357" t="s">
        <v>66</v>
      </c>
    </row>
    <row r="358" spans="1:18" x14ac:dyDescent="0.3">
      <c r="B358" t="s">
        <v>21</v>
      </c>
      <c r="C358" t="s">
        <v>522</v>
      </c>
      <c r="D358" t="s">
        <v>523</v>
      </c>
      <c r="E358" t="s">
        <v>2</v>
      </c>
      <c r="F358" t="s">
        <v>62</v>
      </c>
      <c r="H358">
        <v>1.25</v>
      </c>
    </row>
    <row r="359" spans="1:18" x14ac:dyDescent="0.3">
      <c r="B359" t="s">
        <v>21</v>
      </c>
      <c r="C359" t="s">
        <v>525</v>
      </c>
      <c r="D359" t="s">
        <v>524</v>
      </c>
      <c r="E359" t="s">
        <v>2</v>
      </c>
      <c r="F359" t="s">
        <v>62</v>
      </c>
      <c r="H359">
        <v>1.1499999999999999</v>
      </c>
    </row>
    <row r="360" spans="1:18" s="1" customFormat="1" x14ac:dyDescent="0.3">
      <c r="A360" t="b">
        <v>0</v>
      </c>
      <c r="B360" s="1" t="s">
        <v>510</v>
      </c>
      <c r="C360" s="1" t="s">
        <v>510</v>
      </c>
      <c r="D360" s="1" t="s">
        <v>66</v>
      </c>
      <c r="H360" s="4"/>
      <c r="I360" s="4"/>
    </row>
    <row r="361" spans="1:18" s="1" customFormat="1" x14ac:dyDescent="0.3">
      <c r="B361" t="s">
        <v>21</v>
      </c>
      <c r="C361" t="s">
        <v>475</v>
      </c>
      <c r="D361" t="s">
        <v>511</v>
      </c>
      <c r="E361" t="s">
        <v>2</v>
      </c>
      <c r="F361" t="s">
        <v>60</v>
      </c>
      <c r="G361"/>
      <c r="H361" t="s">
        <v>514</v>
      </c>
      <c r="I361" t="s">
        <v>515</v>
      </c>
      <c r="J361"/>
      <c r="K361"/>
    </row>
    <row r="362" spans="1:18" s="1" customFormat="1" ht="15.6" x14ac:dyDescent="0.3">
      <c r="A362" s="17"/>
      <c r="B362" t="s">
        <v>22</v>
      </c>
      <c r="C362" t="s">
        <v>512</v>
      </c>
      <c r="D362" t="s">
        <v>513</v>
      </c>
      <c r="E362" t="s">
        <v>15</v>
      </c>
      <c r="F362" t="s">
        <v>62</v>
      </c>
      <c r="G362"/>
      <c r="H362">
        <v>3</v>
      </c>
      <c r="I362"/>
      <c r="J362">
        <v>2.5</v>
      </c>
      <c r="K362">
        <v>5.5</v>
      </c>
      <c r="L362" s="1">
        <v>4</v>
      </c>
      <c r="M362" s="3">
        <f>(K362-J362)/6</f>
        <v>0.5</v>
      </c>
      <c r="P362" s="1" t="s">
        <v>23</v>
      </c>
      <c r="Q362"/>
      <c r="R362"/>
    </row>
    <row r="363" spans="1:18" x14ac:dyDescent="0.3">
      <c r="A363" t="b">
        <v>0</v>
      </c>
      <c r="B363" t="s">
        <v>527</v>
      </c>
      <c r="C363" t="s">
        <v>526</v>
      </c>
      <c r="D363" s="1" t="s">
        <v>66</v>
      </c>
    </row>
    <row r="364" spans="1:18" x14ac:dyDescent="0.3">
      <c r="B364" t="s">
        <v>21</v>
      </c>
      <c r="C364" t="s">
        <v>528</v>
      </c>
      <c r="D364" t="s">
        <v>529</v>
      </c>
      <c r="E364" t="s">
        <v>2</v>
      </c>
      <c r="F364" t="s">
        <v>62</v>
      </c>
      <c r="H364">
        <v>45</v>
      </c>
    </row>
    <row r="365" spans="1:18" x14ac:dyDescent="0.3">
      <c r="A365" t="b">
        <v>0</v>
      </c>
      <c r="B365" t="s">
        <v>533</v>
      </c>
      <c r="C365" t="s">
        <v>530</v>
      </c>
      <c r="D365" s="1" t="s">
        <v>66</v>
      </c>
    </row>
    <row r="366" spans="1:18" x14ac:dyDescent="0.3">
      <c r="B366" t="s">
        <v>21</v>
      </c>
      <c r="C366" t="s">
        <v>532</v>
      </c>
      <c r="D366" t="s">
        <v>531</v>
      </c>
      <c r="E366" t="s">
        <v>2</v>
      </c>
      <c r="F366" t="s">
        <v>62</v>
      </c>
      <c r="H366">
        <v>140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7"/>
  <sheetViews>
    <sheetView topLeftCell="A7" workbookViewId="0">
      <selection activeCell="O17" sqref="O17:Q27"/>
    </sheetView>
  </sheetViews>
  <sheetFormatPr defaultColWidth="11.44140625" defaultRowHeight="14.4" x14ac:dyDescent="0.3"/>
  <cols>
    <col min="1" max="1" width="16.109375" bestFit="1" customWidth="1"/>
    <col min="2" max="2" width="14" bestFit="1" customWidth="1"/>
    <col min="4" max="4" width="15.33203125" customWidth="1"/>
    <col min="5" max="5" width="16.109375" customWidth="1"/>
    <col min="8" max="8" width="22.33203125" customWidth="1"/>
    <col min="17" max="17" width="24.44140625" customWidth="1"/>
  </cols>
  <sheetData>
    <row r="1" spans="1:21" x14ac:dyDescent="0.3">
      <c r="A1" t="s">
        <v>439</v>
      </c>
      <c r="B1" t="s">
        <v>436</v>
      </c>
      <c r="C1" t="s">
        <v>437</v>
      </c>
    </row>
    <row r="2" spans="1:21" s="29" customFormat="1" x14ac:dyDescent="0.3">
      <c r="A2" s="29" t="s">
        <v>585</v>
      </c>
      <c r="B2" s="29" t="s">
        <v>443</v>
      </c>
      <c r="C2" s="29" t="s">
        <v>586</v>
      </c>
      <c r="D2" s="29" t="s">
        <v>587</v>
      </c>
    </row>
    <row r="3" spans="1:21" s="29" customFormat="1" x14ac:dyDescent="0.3">
      <c r="A3" s="29" t="s">
        <v>588</v>
      </c>
      <c r="B3" s="29" t="s">
        <v>444</v>
      </c>
      <c r="C3" s="29" t="s">
        <v>589</v>
      </c>
      <c r="D3" s="29" t="s">
        <v>587</v>
      </c>
    </row>
    <row r="4" spans="1:21" s="29" customFormat="1" x14ac:dyDescent="0.3">
      <c r="A4" s="29" t="s">
        <v>590</v>
      </c>
      <c r="B4" s="29" t="s">
        <v>445</v>
      </c>
      <c r="C4" s="29" t="s">
        <v>591</v>
      </c>
      <c r="D4" s="29" t="s">
        <v>587</v>
      </c>
    </row>
    <row r="5" spans="1:21" s="29" customFormat="1" x14ac:dyDescent="0.3">
      <c r="A5" s="29" t="s">
        <v>592</v>
      </c>
      <c r="B5" s="29" t="s">
        <v>443</v>
      </c>
      <c r="C5" s="29" t="s">
        <v>593</v>
      </c>
      <c r="D5" s="29" t="s">
        <v>610</v>
      </c>
    </row>
    <row r="6" spans="1:21" s="29" customFormat="1" x14ac:dyDescent="0.3">
      <c r="A6" s="29" t="s">
        <v>594</v>
      </c>
      <c r="B6" s="29" t="s">
        <v>444</v>
      </c>
      <c r="C6" s="29" t="s">
        <v>595</v>
      </c>
      <c r="D6" s="29" t="s">
        <v>610</v>
      </c>
    </row>
    <row r="7" spans="1:21" s="29" customFormat="1" x14ac:dyDescent="0.3">
      <c r="A7" s="29" t="s">
        <v>438</v>
      </c>
      <c r="B7" s="29" t="s">
        <v>445</v>
      </c>
      <c r="C7" s="29" t="s">
        <v>596</v>
      </c>
      <c r="D7" s="29" t="s">
        <v>601</v>
      </c>
    </row>
    <row r="8" spans="1:21" s="29" customFormat="1" x14ac:dyDescent="0.3">
      <c r="A8" s="29" t="s">
        <v>597</v>
      </c>
      <c r="B8" s="29" t="s">
        <v>445</v>
      </c>
      <c r="C8" s="29" t="s">
        <v>598</v>
      </c>
      <c r="D8" s="29" t="s">
        <v>601</v>
      </c>
    </row>
    <row r="9" spans="1:21" s="29" customFormat="1" x14ac:dyDescent="0.3">
      <c r="A9" s="29" t="s">
        <v>599</v>
      </c>
      <c r="B9" s="29" t="s">
        <v>446</v>
      </c>
      <c r="C9" s="29" t="s">
        <v>600</v>
      </c>
      <c r="D9" s="29" t="s">
        <v>601</v>
      </c>
    </row>
    <row r="11" spans="1:21" x14ac:dyDescent="0.3">
      <c r="A11" t="s">
        <v>565</v>
      </c>
      <c r="C11" s="18" t="s">
        <v>549</v>
      </c>
      <c r="E11" t="s">
        <v>550</v>
      </c>
      <c r="G11" t="s">
        <v>567</v>
      </c>
    </row>
    <row r="12" spans="1:21" x14ac:dyDescent="0.3">
      <c r="A12" t="s">
        <v>452</v>
      </c>
      <c r="C12" t="b">
        <v>1</v>
      </c>
      <c r="E12" t="s">
        <v>551</v>
      </c>
      <c r="G12" t="s">
        <v>461</v>
      </c>
    </row>
    <row r="13" spans="1:21" x14ac:dyDescent="0.3">
      <c r="A13" t="s">
        <v>450</v>
      </c>
      <c r="C13" t="b">
        <v>0</v>
      </c>
      <c r="E13" t="s">
        <v>540</v>
      </c>
    </row>
    <row r="14" spans="1:21" s="29" customFormat="1" x14ac:dyDescent="0.3"/>
    <row r="16" spans="1:21" x14ac:dyDescent="0.3">
      <c r="A16" t="s">
        <v>543</v>
      </c>
      <c r="C16" t="s">
        <v>544</v>
      </c>
      <c r="F16" t="s">
        <v>15</v>
      </c>
      <c r="I16" t="s">
        <v>552</v>
      </c>
      <c r="L16" t="s">
        <v>555</v>
      </c>
      <c r="O16" t="s">
        <v>559</v>
      </c>
      <c r="R16" s="29" t="s">
        <v>547</v>
      </c>
      <c r="U16" s="29" t="s">
        <v>548</v>
      </c>
    </row>
    <row r="17" spans="1:17" x14ac:dyDescent="0.3">
      <c r="A17" t="s">
        <v>544</v>
      </c>
      <c r="F17" t="s">
        <v>566</v>
      </c>
      <c r="G17" t="s">
        <v>452</v>
      </c>
      <c r="H17" t="s">
        <v>568</v>
      </c>
      <c r="I17" s="1" t="s">
        <v>534</v>
      </c>
      <c r="J17" s="28">
        <v>0.01</v>
      </c>
      <c r="K17" s="30" t="s">
        <v>573</v>
      </c>
      <c r="L17" s="1" t="s">
        <v>557</v>
      </c>
      <c r="M17">
        <v>30</v>
      </c>
      <c r="N17" t="s">
        <v>575</v>
      </c>
      <c r="O17" t="s">
        <v>4</v>
      </c>
      <c r="P17">
        <v>30</v>
      </c>
      <c r="Q17" s="29" t="s">
        <v>575</v>
      </c>
    </row>
    <row r="18" spans="1:17" x14ac:dyDescent="0.3">
      <c r="A18" t="s">
        <v>15</v>
      </c>
      <c r="F18" t="s">
        <v>4</v>
      </c>
      <c r="G18">
        <v>30</v>
      </c>
      <c r="H18" t="s">
        <v>584</v>
      </c>
      <c r="I18" s="1" t="s">
        <v>539</v>
      </c>
      <c r="J18" s="28">
        <v>0.01</v>
      </c>
      <c r="K18" t="s">
        <v>572</v>
      </c>
      <c r="L18" s="30" t="s">
        <v>560</v>
      </c>
      <c r="M18">
        <v>5</v>
      </c>
      <c r="N18" s="29" t="s">
        <v>574</v>
      </c>
      <c r="O18" s="30" t="s">
        <v>560</v>
      </c>
      <c r="P18">
        <v>3</v>
      </c>
      <c r="Q18" t="s">
        <v>574</v>
      </c>
    </row>
    <row r="19" spans="1:17" x14ac:dyDescent="0.3">
      <c r="A19" t="s">
        <v>538</v>
      </c>
      <c r="I19" s="1" t="s">
        <v>553</v>
      </c>
      <c r="J19" s="28">
        <v>45036000000000</v>
      </c>
      <c r="K19" t="s">
        <v>571</v>
      </c>
      <c r="L19" s="1" t="s">
        <v>556</v>
      </c>
      <c r="M19">
        <v>2</v>
      </c>
      <c r="N19" t="s">
        <v>579</v>
      </c>
      <c r="O19" s="30" t="s">
        <v>561</v>
      </c>
      <c r="P19">
        <v>0.85</v>
      </c>
      <c r="Q19" t="s">
        <v>580</v>
      </c>
    </row>
    <row r="20" spans="1:17" x14ac:dyDescent="0.3">
      <c r="A20" t="s">
        <v>546</v>
      </c>
      <c r="I20" s="1" t="s">
        <v>554</v>
      </c>
      <c r="J20">
        <v>100</v>
      </c>
      <c r="K20" t="s">
        <v>570</v>
      </c>
      <c r="L20" t="s">
        <v>576</v>
      </c>
      <c r="M20">
        <v>2</v>
      </c>
      <c r="N20" t="s">
        <v>577</v>
      </c>
      <c r="O20" s="30" t="s">
        <v>562</v>
      </c>
      <c r="P20">
        <v>2</v>
      </c>
      <c r="Q20" t="s">
        <v>582</v>
      </c>
    </row>
    <row r="21" spans="1:17" x14ac:dyDescent="0.3">
      <c r="A21" t="s">
        <v>545</v>
      </c>
      <c r="I21" s="1" t="s">
        <v>535</v>
      </c>
      <c r="J21" s="30" t="s">
        <v>536</v>
      </c>
      <c r="L21" s="1" t="s">
        <v>558</v>
      </c>
      <c r="M21" s="28">
        <v>0.01</v>
      </c>
      <c r="N21" s="30" t="s">
        <v>578</v>
      </c>
      <c r="O21" s="30" t="s">
        <v>563</v>
      </c>
      <c r="P21">
        <v>2</v>
      </c>
      <c r="Q21" s="29" t="s">
        <v>583</v>
      </c>
    </row>
    <row r="22" spans="1:17" x14ac:dyDescent="0.3">
      <c r="A22" t="s">
        <v>547</v>
      </c>
      <c r="I22" s="1" t="s">
        <v>537</v>
      </c>
      <c r="J22" s="30">
        <v>2</v>
      </c>
      <c r="K22" t="s">
        <v>569</v>
      </c>
      <c r="L22" s="1" t="s">
        <v>534</v>
      </c>
      <c r="M22" s="28">
        <v>0.01</v>
      </c>
      <c r="N22" s="30" t="s">
        <v>573</v>
      </c>
      <c r="O22" s="30" t="s">
        <v>564</v>
      </c>
      <c r="P22">
        <v>0.8</v>
      </c>
      <c r="Q22" t="s">
        <v>581</v>
      </c>
    </row>
    <row r="23" spans="1:17" x14ac:dyDescent="0.3">
      <c r="A23" t="s">
        <v>548</v>
      </c>
      <c r="L23" s="1" t="s">
        <v>539</v>
      </c>
      <c r="M23" s="28">
        <v>0.01</v>
      </c>
      <c r="N23" s="29" t="s">
        <v>572</v>
      </c>
      <c r="O23" s="30" t="s">
        <v>535</v>
      </c>
      <c r="P23" s="30" t="s">
        <v>536</v>
      </c>
    </row>
    <row r="24" spans="1:17" x14ac:dyDescent="0.3">
      <c r="A24" t="s">
        <v>630</v>
      </c>
      <c r="L24" s="1" t="s">
        <v>553</v>
      </c>
      <c r="M24" s="28">
        <v>45036000000000</v>
      </c>
      <c r="N24" s="29" t="s">
        <v>571</v>
      </c>
      <c r="O24" s="30" t="s">
        <v>537</v>
      </c>
      <c r="P24" s="30">
        <v>2</v>
      </c>
      <c r="Q24" s="29" t="s">
        <v>569</v>
      </c>
    </row>
    <row r="25" spans="1:17" x14ac:dyDescent="0.3">
      <c r="L25" s="1" t="s">
        <v>554</v>
      </c>
      <c r="M25" s="29">
        <v>100</v>
      </c>
      <c r="N25" s="29" t="s">
        <v>570</v>
      </c>
    </row>
    <row r="26" spans="1:17" x14ac:dyDescent="0.3">
      <c r="L26" s="1" t="s">
        <v>535</v>
      </c>
      <c r="M26" s="30" t="s">
        <v>536</v>
      </c>
    </row>
    <row r="27" spans="1:17" x14ac:dyDescent="0.3">
      <c r="L27" s="1" t="s">
        <v>537</v>
      </c>
      <c r="M27" s="30">
        <v>2</v>
      </c>
      <c r="N27" s="29" t="s">
        <v>569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13</vt:i4>
      </vt:variant>
    </vt:vector>
  </HeadingPairs>
  <TitlesOfParts>
    <vt:vector size="18" baseType="lpstr">
      <vt:lpstr>Setup</vt:lpstr>
      <vt:lpstr>Variables</vt:lpstr>
      <vt:lpstr>Outputs</vt:lpstr>
      <vt:lpstr>BCL Measure Data</vt:lpstr>
      <vt:lpstr>Lookups</vt:lpstr>
      <vt:lpstr>AnalysisType</vt:lpstr>
      <vt:lpstr>instance_defs</vt:lpstr>
      <vt:lpstr>instance_types</vt:lpstr>
      <vt:lpstr>nsga</vt:lpstr>
      <vt:lpstr>nsga_nrel</vt:lpstr>
      <vt:lpstr>optim</vt:lpstr>
      <vt:lpstr>rgenoud</vt:lpstr>
      <vt:lpstr>samplemethod</vt:lpstr>
      <vt:lpstr>SensitivityType</vt:lpstr>
      <vt:lpstr>sentivity</vt:lpstr>
      <vt:lpstr>simulate_data_point</vt:lpstr>
      <vt:lpstr>TrueFalse</vt:lpstr>
      <vt:lpstr>Workflow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Brian Ball</cp:lastModifiedBy>
  <dcterms:created xsi:type="dcterms:W3CDTF">2013-02-05T14:00:14Z</dcterms:created>
  <dcterms:modified xsi:type="dcterms:W3CDTF">2017-02-27T21:38:53Z</dcterms:modified>
</cp:coreProperties>
</file>