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0" windowHeight="1317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1" i="2" l="1"/>
  <c r="M110" i="2"/>
  <c r="M109" i="2"/>
  <c r="M100" i="2"/>
  <c r="M97" i="2"/>
  <c r="M95" i="2"/>
  <c r="M93" i="2"/>
  <c r="M83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I8" i="12"/>
  <c r="I20" i="1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<sst xmlns="http://schemas.openxmlformats.org/spreadsheetml/2006/main" count="2687" uniqueCount="864">
  <si>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</si>
  <si>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</si>
  <si>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</si>
  <si>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</si>
  <si>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</si>
  <si>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</si>
  <si>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</si>
  <si>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</si>
  <si>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</si>
  <si>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</si>
  <si>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</si>
  <si>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</si>
  <si>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</si>
  <si>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</si>
  <si>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</si>
  <si>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</si>
  <si>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</si>
  <si>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</si>
  <si>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</si>
  <si>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</si>
  <si>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</si>
  <si>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</si>
  <si>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</si>
  <si>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</si>
  <si>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</si>
  <si>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</si>
  <si>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</si>
  <si>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</si>
  <si>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</si>
  <si>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</si>
  <si>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</si>
  <si>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</si>
  <si>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</si>
  <si>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</si>
  <si>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</si>
  <si>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</si>
  <si>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</si>
  <si>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</si>
  <si>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</si>
  <si>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</si>
  <si>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</si>
  <si>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</si>
  <si>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</si>
  <si>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</si>
  <si>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</si>
  <si>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</si>
  <si>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</si>
  <si>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</si>
  <si>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</si>
  <si>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</si>
  <si>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</si>
  <si>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</si>
  <si>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</si>
  <si>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</si>
  <si>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</si>
  <si>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</si>
  <si>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</si>
  <si>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</si>
  <si>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</si>
  <si>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</si>
  <si>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</si>
  <si>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</si>
  <si>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</si>
  <si>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</si>
  <si>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</si>
  <si>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</si>
  <si>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</si>
  <si>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</si>
  <si>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</si>
  <si>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</si>
  <si>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</si>
  <si>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</si>
  <si>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</si>
  <si>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</si>
  <si>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</si>
  <si>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</si>
  <si>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</si>
  <si>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</si>
  <si>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</si>
  <si>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</si>
  <si>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</si>
  <si>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</si>
  <si>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</si>
  <si>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</si>
  <si>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</si>
  <si>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</si>
  <si>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</si>
  <si>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</si>
  <si>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</si>
  <si>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</si>
  <si>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</si>
  <si>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</si>
  <si>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</si>
  <si>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</si>
  <si>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</si>
  <si>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</si>
  <si>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</si>
  <si>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</si>
  <si>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</si>
  <si>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</si>
  <si>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</si>
  <si>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</si>
  <si>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</si>
  <si>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</si>
  <si>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</si>
  <si>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</si>
  <si>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</si>
  <si>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</si>
  <si>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</si>
  <si>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</si>
  <si>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</si>
  <si>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</si>
  <si>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</si>
  <si>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</si>
  <si>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</si>
  <si>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</si>
  <si>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</si>
  <si>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</si>
  <si>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</si>
  <si>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</si>
  <si>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</si>
  <si>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</si>
  <si>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</si>
  <si>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</si>
  <si>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</si>
  <si>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</si>
  <si>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</si>
  <si>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</si>
  <si>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</si>
  <si>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</si>
  <si>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</si>
  <si>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</si>
  <si>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</si>
  <si>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</si>
  <si>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</si>
  <si>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</si>
  <si>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</si>
  <si>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</si>
  <si>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</si>
  <si>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</si>
  <si>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</si>
  <si>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</si>
  <si>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</si>
  <si>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</si>
  <si>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</si>
  <si>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</si>
  <si>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</si>
  <si>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</si>
  <si>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</si>
  <si>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</si>
  <si>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</si>
  <si>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</si>
  <si>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</si>
  <si>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</si>
  <si>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</si>
  <si>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</si>
  <si>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</si>
  <si>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</si>
  <si>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</si>
  <si>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</si>
  <si>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</si>
  <si>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</si>
  <si>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</si>
  <si>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</si>
  <si>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</si>
  <si>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</si>
  <si>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</si>
  <si>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</si>
  <si>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</si>
  <si>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</si>
  <si>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</si>
  <si>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</si>
  <si>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</si>
  <si>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</si>
  <si>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</si>
  <si>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</si>
  <si>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</si>
  <si>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</si>
  <si>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</si>
  <si>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</si>
  <si>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</si>
  <si>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</si>
  <si>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</si>
  <si>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</si>
  <si>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</si>
  <si>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</si>
  <si>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</si>
  <si>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</si>
  <si>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</si>
  <si>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</si>
  <si>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</si>
  <si>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</si>
  <si>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</si>
  <si>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</si>
  <si>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</si>
  <si>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</si>
  <si>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</si>
  <si>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</si>
  <si>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</si>
  <si>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</si>
  <si>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</si>
  <si>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</si>
  <si>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</si>
  <si>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</si>
  <si>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</si>
  <si>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</si>
  <si>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</si>
  <si>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</si>
  <si>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</si>
  <si>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</si>
  <si>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</si>
  <si>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</si>
  <si>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</si>
  <si>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</si>
  <si>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</si>
  <si>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</si>
  <si>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</si>
  <si>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</si>
  <si>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</si>
  <si>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</si>
  <si>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</si>
  <si>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</si>
  <si>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</si>
  <si>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</si>
  <si>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</si>
  <si>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</si>
  <si>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</si>
  <si>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</si>
  <si>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</si>
  <si>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</si>
  <si>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</si>
  <si>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</si>
  <si>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</si>
  <si>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</si>
  <si>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</si>
  <si>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</si>
  <si>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</si>
  <si>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</si>
  <si>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</si>
  <si>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</si>
  <si>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</si>
  <si>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</si>
  <si>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</si>
  <si>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</si>
  <si>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</si>
  <si>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</si>
  <si>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</si>
  <si>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</si>
  <si>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</si>
  <si>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</si>
  <si>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</si>
  <si>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</si>
  <si>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</si>
  <si>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</si>
  <si>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</si>
  <si>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</si>
  <si>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</si>
  <si>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</si>
  <si>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</si>
  <si>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</si>
  <si>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</si>
  <si>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</si>
  <si>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</si>
  <si>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</si>
  <si>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</si>
  <si>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</si>
  <si>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</si>
  <si>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</si>
  <si>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</si>
  <si>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</si>
  <si>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</si>
  <si>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</si>
  <si>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</si>
  <si>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</si>
  <si>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</si>
  <si>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</si>
  <si>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</si>
  <si>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</si>
  <si>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</si>
  <si>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</si>
  <si>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</si>
  <si>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</si>
  <si>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</si>
  <si>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</si>
  <si>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</si>
  <si>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</si>
  <si>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</si>
  <si>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</si>
  <si>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</si>
  <si>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</si>
  <si>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</si>
  <si>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</si>
  <si>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</si>
  <si>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</si>
  <si>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</si>
  <si>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</si>
  <si>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</si>
  <si>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</si>
  <si>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</si>
  <si>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</si>
  <si>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</si>
  <si>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</si>
  <si>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</si>
  <si>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</si>
  <si>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</si>
  <si>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</si>
  <si>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</si>
  <si>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</si>
  <si>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</si>
  <si>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</si>
  <si>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</si>
  <si>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</si>
  <si>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</si>
  <si>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</si>
  <si>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</si>
  <si>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</si>
  <si>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</si>
  <si>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</si>
  <si>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</si>
  <si>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</si>
  <si>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</si>
  <si>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</si>
  <si>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</si>
  <si>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</si>
  <si>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</si>
  <si>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</si>
  <si>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</si>
  <si>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</si>
  <si>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</si>
  <si>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</si>
  <si>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</si>
  <si>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</si>
  <si>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</si>
  <si>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</si>
  <si>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</si>
  <si>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</si>
  <si>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</si>
  <si>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</si>
  <si>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</si>
  <si>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</si>
  <si>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</si>
  <si>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</si>
  <si>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</si>
  <si>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</si>
  <si>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</si>
  <si>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</si>
  <si>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</si>
  <si>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</si>
  <si>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</si>
  <si>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</si>
  <si>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</si>
  <si>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</si>
  <si>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</si>
  <si>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</si>
  <si>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</si>
  <si>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</si>
  <si>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</si>
  <si>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</si>
  <si>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</si>
  <si>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</si>
  <si>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</si>
  <si>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</si>
  <si>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</si>
  <si>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</si>
  <si>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</si>
  <si>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</si>
  <si>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</si>
  <si>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</si>
  <si>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</si>
  <si>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</si>
  <si>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</si>
  <si>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</si>
  <si>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</si>
  <si>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</si>
  <si>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</si>
  <si>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</si>
  <si>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</si>
  <si>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</si>
  <si>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</si>
  <si>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</si>
  <si>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</si>
  <si>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</si>
  <si>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</si>
  <si>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</si>
  <si>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</si>
  <si>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</si>
  <si>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</si>
  <si>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</si>
  <si>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</si>
  <si>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</si>
  <si>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</si>
  <si>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</si>
  <si>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</si>
  <si>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</si>
  <si>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</si>
  <si>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</si>
  <si>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</si>
  <si>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</si>
  <si>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</si>
  <si>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</si>
  <si>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</si>
  <si>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</si>
  <si>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</si>
  <si>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</si>
  <si>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</si>
  <si>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</si>
  <si>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</si>
  <si>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</si>
  <si>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</si>
  <si>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</si>
  <si>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</si>
  <si>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</si>
  <si>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</si>
  <si>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</si>
  <si>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</si>
  <si>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</si>
  <si>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</si>
  <si>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</si>
  <si>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</si>
  <si>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</si>
  <si>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</si>
  <si>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</si>
  <si>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</si>
  <si>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</si>
  <si>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</si>
  <si>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</si>
  <si>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</si>
  <si>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</si>
  <si>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</si>
  <si>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</si>
  <si>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</si>
  <si>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</si>
  <si>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</si>
  <si>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</si>
  <si>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</si>
  <si>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</si>
  <si>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</si>
  <si>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</si>
  <si>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</si>
  <si>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</si>
  <si>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</si>
  <si>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</si>
  <si>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</si>
  <si>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</si>
  <si>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</si>
  <si>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</si>
  <si>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</si>
  <si>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</si>
  <si>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</si>
  <si>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</si>
  <si>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</si>
  <si>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</si>
  <si>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</si>
  <si>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</si>
  <si>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</si>
  <si>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</si>
  <si>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</si>
  <si>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</si>
  <si>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</si>
  <si>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</si>
  <si>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</si>
  <si>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</si>
  <si>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</si>
  <si>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</si>
  <si>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</si>
  <si>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</si>
  <si>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</si>
  <si>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</si>
  <si>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</si>
  <si>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</si>
  <si>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</si>
  <si>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</si>
  <si>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</si>
  <si>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</si>
  <si>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</si>
  <si>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</si>
  <si>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</si>
  <si>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</si>
  <si>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</si>
  <si>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</si>
  <si>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</si>
  <si>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</si>
  <si>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</si>
  <si>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</si>
  <si>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</si>
  <si>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</si>
  <si>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</si>
  <si>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</si>
  <si>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</si>
  <si>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</si>
  <si>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</si>
  <si>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</si>
  <si>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</si>
  <si>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</si>
  <si>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</si>
  <si>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</si>
  <si>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</si>
  <si>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</si>
  <si>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</si>
  <si>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</si>
  <si>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</si>
  <si>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</si>
  <si>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</si>
  <si>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</si>
  <si>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</si>
  <si>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</si>
  <si>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</si>
  <si>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</si>
  <si>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</si>
  <si>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</si>
  <si>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</si>
  <si>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</si>
  <si>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</si>
  <si>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</si>
  <si>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</si>
  <si>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</si>
  <si>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</si>
  <si>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</si>
  <si>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</si>
  <si>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</si>
  <si>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</si>
  <si>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</si>
  <si>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</si>
  <si>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</si>
  <si>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</si>
  <si>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</si>
  <si>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</si>
  <si>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</si>
  <si>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</si>
  <si>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</si>
  <si>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</si>
  <si>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</si>
  <si>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</si>
  <si>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</si>
  <si>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</si>
  <si>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</si>
  <si>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</si>
  <si>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</si>
  <si>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</si>
  <si>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</si>
  <si>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</si>
  <si>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</si>
  <si>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</si>
  <si>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</si>
  <si>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</si>
  <si>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</si>
  <si>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</si>
  <si>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</si>
  <si>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</si>
  <si>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</si>
  <si>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</si>
  <si>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</si>
  <si>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</si>
  <si>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</si>
  <si>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</si>
  <si>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</si>
  <si>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</si>
  <si>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</si>
  <si>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</si>
  <si>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</si>
  <si>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</si>
  <si>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</si>
  <si>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</si>
  <si>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</si>
  <si>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</si>
  <si>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</si>
  <si>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</si>
  <si>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</si>
  <si>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</si>
  <si>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</si>
  <si>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</si>
  <si>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</si>
  <si>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</si>
  <si>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</si>
  <si>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</si>
  <si>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</si>
  <si>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</si>
  <si>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</si>
  <si>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</si>
  <si>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</si>
  <si>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</si>
  <si>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</si>
  <si>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</si>
  <si>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</si>
  <si>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</si>
  <si>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</si>
  <si>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</si>
  <si>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</si>
  <si>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</si>
  <si>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</si>
  <si>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</si>
  <si>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</si>
  <si>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</si>
  <si>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</si>
  <si>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</si>
  <si>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</si>
  <si>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</si>
  <si>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</si>
  <si>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</si>
  <si>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</si>
  <si>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</si>
  <si>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</si>
  <si>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</si>
  <si>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</si>
  <si>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</si>
  <si>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</si>
  <si>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</si>
  <si>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</si>
  <si>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</si>
  <si>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</si>
  <si>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</si>
  <si>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</si>
  <si>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</si>
  <si>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</si>
  <si>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</si>
  <si>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</si>
  <si>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</si>
  <si>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</si>
  <si>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</si>
  <si>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</si>
  <si>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</si>
  <si>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</si>
  <si>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</si>
  <si>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</si>
  <si>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</si>
  <si>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</si>
  <si>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</si>
  <si>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</si>
  <si>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</si>
  <si>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</si>
  <si>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</si>
  <si>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</si>
  <si>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</si>
  <si>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</si>
  <si>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</si>
  <si>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</si>
  <si>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</si>
  <si>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</si>
  <si>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</si>
  <si>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</si>
  <si>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</si>
  <si>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</si>
  <si>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</si>
  <si>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</si>
  <si>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</si>
  <si>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</si>
  <si>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</si>
  <si>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</si>
  <si>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</si>
  <si>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</si>
  <si>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</si>
  <si>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</si>
  <si>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</si>
  <si>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</si>
  <si>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</si>
  <si>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</si>
  <si>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</si>
  <si>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</si>
  <si>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</si>
  <si>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</si>
  <si>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</si>
  <si>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</si>
  <si>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</si>
  <si>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</si>
  <si>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</si>
  <si>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</si>
  <si>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</si>
  <si>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</si>
  <si>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</si>
  <si>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</si>
  <si>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</si>
  <si>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</si>
  <si>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</si>
  <si>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</si>
  <si>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</si>
  <si>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</si>
  <si>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</si>
  <si>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</si>
  <si>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</si>
  <si>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</si>
  <si>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</si>
  <si>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</si>
  <si>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</si>
  <si>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</si>
  <si>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</si>
  <si>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</si>
  <si>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</si>
  <si>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</si>
  <si>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</si>
  <si>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</si>
  <si>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</si>
  <si>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</si>
  <si>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</si>
  <si>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</si>
  <si>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</si>
  <si>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</si>
  <si>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</si>
  <si>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</si>
  <si>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</si>
  <si>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</si>
  <si>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</si>
  <si>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</si>
  <si>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</si>
  <si>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</si>
  <si>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</si>
  <si>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</si>
  <si>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</si>
  <si>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</si>
  <si>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Electricity Consumption Period 1 Modeled</t>
  </si>
  <si>
    <t>Electricity Consumption Period 2 Modeled</t>
  </si>
  <si>
    <t>Electricity Consumption Period 3 Modeled</t>
  </si>
  <si>
    <t>Electricity Consumption Period 4 Modeled</t>
  </si>
  <si>
    <t>Electricity Consumption Period 5 Modeled</t>
  </si>
  <si>
    <t>Electricity Consumption Period 6 Modeled</t>
  </si>
  <si>
    <t>Electricity Consumption Period 7 Modeled</t>
  </si>
  <si>
    <t>Electricity Consumption Period 8 Modeled</t>
  </si>
  <si>
    <t>Electricity Consumption Period 9 Modeled</t>
  </si>
  <si>
    <t>Electricity Consumption Period 10 Modeled</t>
  </si>
  <si>
    <t>Gas Consumption Period 1 Modeled</t>
  </si>
  <si>
    <t>Total Gas Consumption Modeled</t>
  </si>
  <si>
    <t>therms</t>
  </si>
  <si>
    <t>Gas Consumption Period 2 Modeled</t>
  </si>
  <si>
    <t>Gas Consumption Period 3 Modeled</t>
  </si>
  <si>
    <t>Gas Consumption Period 4 Modeled</t>
  </si>
  <si>
    <t>Gas Consumption Period 5 Modeled</t>
  </si>
  <si>
    <t>Gas Consumption Period 6 Modeled</t>
  </si>
  <si>
    <t>Gas Consumption Period 7 Modeled</t>
  </si>
  <si>
    <t>Gas Consumption Period 8 Modeled</t>
  </si>
  <si>
    <t>Gas Consumption Period 9 Modeled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</si>
  <si>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</si>
  <si>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</si>
  <si>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</si>
  <si>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</si>
  <si>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</si>
  <si>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</si>
  <si>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</si>
  <si>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</si>
  <si>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</si>
  <si>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</si>
  <si>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</si>
  <si>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</si>
  <si>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</si>
  <si>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</si>
  <si>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</si>
  <si>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</si>
  <si>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</si>
  <si>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</si>
  <si>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</si>
  <si>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</si>
  <si>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</si>
  <si>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</si>
  <si>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</si>
  <si>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</si>
  <si>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</si>
  <si>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</si>
  <si>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</si>
  <si>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</si>
  <si>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</si>
  <si>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</si>
  <si>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</si>
  <si>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</si>
  <si>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</si>
  <si>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</si>
  <si>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</si>
  <si>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</si>
  <si>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</si>
  <si>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</si>
  <si>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</si>
  <si>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</si>
  <si>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</si>
  <si>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</si>
  <si>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</si>
  <si>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</si>
  <si>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</si>
  <si>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</si>
  <si>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</si>
  <si>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</si>
  <si>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</si>
  <si>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Space Infiltration Power Reduction</t>
  </si>
  <si>
    <t>Lighting Power Reduction</t>
  </si>
  <si>
    <t>NationalGrid Office Calibration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</si>
  <si>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</si>
  <si>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</si>
  <si>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</si>
  <si>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</si>
  <si>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</si>
  <si>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</si>
  <si>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</si>
  <si>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</si>
  <si>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</si>
  <si>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</si>
  <si>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</si>
  <si>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calibration_reports.electric_bill_period_1_consumption_modeled</t>
  </si>
  <si>
    <t>calibration_reports.electric_bill_period_2_consumption_modeled</t>
  </si>
  <si>
    <t>calibration_reports.electric_bill_period_3_consumption_modeled</t>
  </si>
  <si>
    <t>calibration_reports.electric_bill_period_4_consumption_modeled</t>
  </si>
  <si>
    <t>calibration_reports.electric_bill_period_5_consumption_modeled</t>
  </si>
  <si>
    <t>calibration_reports.electric_bill_period_6_consumption_modeled</t>
  </si>
  <si>
    <t>calibration_reports.electric_bill_period_7_consumption_modeled</t>
  </si>
  <si>
    <t>calibration_reports.electric_bill_period_8_consumption_modeled</t>
  </si>
  <si>
    <t>calibration_reports.electric_bill_period_9_consumption_modeled</t>
  </si>
  <si>
    <t>calibration_reports.electric_bill_period_10_consumption_modeled</t>
  </si>
  <si>
    <t>calibration_reports.gas_bill_consumption_modeled</t>
  </si>
  <si>
    <t>calibration_reports.gas_bill_period_1_consumption_modeled</t>
  </si>
  <si>
    <t>calibration_reports.gas_bill_period_2_consumption_modeled</t>
  </si>
  <si>
    <t>calibration_reports.gas_bill_period_3_consumption_modeled</t>
  </si>
  <si>
    <t>calibration_reports.gas_bill_period_4_consumption_modeled</t>
  </si>
  <si>
    <t>calibration_reports.gas_bill_period_5_consumption_modeled</t>
  </si>
  <si>
    <t>calibration_reports.gas_bill_period_6_consumption_modeled</t>
  </si>
  <si>
    <t>calibration_reports.gas_bill_period_7_consumption_modeled</t>
  </si>
  <si>
    <t>calibration_reports.gas_bill_period_8_consumption_modeled</t>
  </si>
  <si>
    <t>calibration_reports.gas_bill_period_9_consumption_modeled</t>
  </si>
  <si>
    <t>Add Sys 3 - PSZ-AC Ngrid</t>
  </si>
  <si>
    <t>AddSys3PSZACNgrid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</si>
  <si>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</si>
  <si>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</si>
  <si>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</si>
  <si>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</si>
  <si>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</si>
  <si>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</si>
  <si>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</si>
  <si>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</si>
  <si>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</si>
  <si>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</si>
  <si>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</si>
  <si>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</si>
  <si>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</si>
  <si>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</si>
  <si>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</si>
  <si>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</si>
  <si>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</si>
  <si>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</si>
  <si>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</si>
  <si>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</si>
  <si>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</si>
  <si>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</si>
  <si>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</si>
  <si>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</si>
  <si>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</si>
  <si>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</si>
  <si>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</si>
  <si>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</si>
  <si>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</si>
  <si>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</si>
  <si>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</si>
  <si>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</si>
  <si>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</si>
  <si>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</si>
  <si>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</si>
  <si>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</si>
  <si>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Electricity Consumption Period 11 Modeled</t>
  </si>
  <si>
    <t>calibration_reports.electric_bill_period_11_consumption_modeled</t>
  </si>
  <si>
    <t>calibration_reports.gas_bill_period_10_consumption_modeled</t>
  </si>
  <si>
    <t>calibration_reports.gas_bill_period_11_consumption_modeled</t>
  </si>
  <si>
    <t>Gas Consumption Period 10 Modeled</t>
  </si>
  <si>
    <t>Gas Consumption Period 11 Modeled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</si>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</sst>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/>
  <cols>
    <col min="1" max="1" width="81.7109375" customWidth="1"/>
  </cols>
  <sheetData>
    <row r="1" spans="1:1" ht="45">
      <c r="A1" s="36" t="s">
        <v>23</v>
      </c>
    </row>
    <row r="2" spans="1:1" ht="30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0" zoomScale="90" zoomScaleNormal="90" zoomScalePageLayoutView="90" workbookViewId="0">
      <selection activeCell="B21" sqref="B21"/>
    </sheetView>
  </sheetViews>
  <sheetFormatPr defaultColWidth="10.7109375" defaultRowHeight="1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30">
      <c r="A4" s="1" t="s">
        <v>456</v>
      </c>
      <c r="B4" s="25" t="s">
        <v>678</v>
      </c>
      <c r="E4" s="2" t="s">
        <v>457</v>
      </c>
    </row>
    <row r="5" spans="1:5" ht="75">
      <c r="A5" s="1" t="s">
        <v>469</v>
      </c>
      <c r="B5" s="26" t="s">
        <v>616</v>
      </c>
      <c r="E5" s="2" t="s">
        <v>614</v>
      </c>
    </row>
    <row r="6" spans="1:5" ht="46.15" customHeight="1">
      <c r="A6" s="1" t="s">
        <v>470</v>
      </c>
      <c r="B6" s="25" t="s">
        <v>781</v>
      </c>
      <c r="E6" s="2" t="s">
        <v>472</v>
      </c>
    </row>
    <row r="7" spans="1:5" ht="30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30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780</v>
      </c>
      <c r="E12" s="1" t="s">
        <v>471</v>
      </c>
    </row>
    <row r="13" spans="1:5">
      <c r="A13" s="1" t="s">
        <v>25</v>
      </c>
      <c r="B13" s="25" t="s">
        <v>787</v>
      </c>
      <c r="E13" s="1" t="s">
        <v>766</v>
      </c>
    </row>
    <row r="14" spans="1:5">
      <c r="A14" s="1" t="s">
        <v>26</v>
      </c>
      <c r="B14" s="25" t="s">
        <v>786</v>
      </c>
      <c r="E14" s="31" t="s">
        <v>766</v>
      </c>
    </row>
    <row r="15" spans="1:5">
      <c r="A15" s="1" t="s">
        <v>462</v>
      </c>
      <c r="B15" s="26" t="b">
        <v>1</v>
      </c>
      <c r="E15" s="1" t="s">
        <v>437</v>
      </c>
    </row>
    <row r="16" spans="1:5" ht="30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60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60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 t="s">
        <v>561</v>
      </c>
      <c r="B24" s="30">
        <v>48</v>
      </c>
      <c r="C24" s="30" t="s">
        <v>579</v>
      </c>
      <c r="D24" s="35"/>
    </row>
    <row r="25" spans="1:5">
      <c r="A25" s="31" t="s">
        <v>564</v>
      </c>
      <c r="B25" s="30">
        <v>5</v>
      </c>
      <c r="C25" s="30" t="s">
        <v>578</v>
      </c>
      <c r="D25" s="35"/>
    </row>
    <row r="26" spans="1:5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900360000000000</v>
      </c>
      <c r="C31" s="30" t="s">
        <v>575</v>
      </c>
      <c r="D31" s="35"/>
    </row>
    <row r="32" spans="1:5" s="31" customFormat="1">
      <c r="A32" s="31" t="s">
        <v>558</v>
      </c>
      <c r="B32" s="30">
        <v>4</v>
      </c>
      <c r="C32" s="30" t="s">
        <v>574</v>
      </c>
      <c r="D32" s="35"/>
    </row>
    <row r="33" spans="1:5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788</v>
      </c>
      <c r="B35" s="30">
        <v>1</v>
      </c>
      <c r="C35" s="34" t="s">
        <v>789</v>
      </c>
      <c r="D35" s="2"/>
    </row>
    <row r="36" spans="1:5" s="2" customFormat="1" ht="45">
      <c r="A36" s="11" t="s">
        <v>33</v>
      </c>
      <c r="B36" s="27" t="s">
        <v>765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30">
      <c r="A39" s="11" t="s">
        <v>30</v>
      </c>
      <c r="B39" s="27" t="s">
        <v>453</v>
      </c>
      <c r="C39" s="11" t="s">
        <v>38</v>
      </c>
      <c r="D39" s="11" t="s">
        <v>765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60">
      <c r="A42" s="11" t="s">
        <v>35</v>
      </c>
      <c r="B42" s="27" t="s">
        <v>34</v>
      </c>
      <c r="C42" s="11" t="s">
        <v>770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790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7"/>
  <sheetViews>
    <sheetView tabSelected="1" zoomScale="90" zoomScaleNormal="90" zoomScalePageLayoutView="150" workbookViewId="0">
      <pane ySplit="3" topLeftCell="A43" activePane="bottomLeft" state="frozen"/>
      <selection pane="bottomLeft" activeCell="B55" sqref="B55"/>
    </sheetView>
  </sheetViews>
  <sheetFormatPr defaultColWidth="11.42578125" defaultRowHeight="1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71093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71093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7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729</v>
      </c>
      <c r="C4" s="38" t="s">
        <v>730</v>
      </c>
      <c r="D4" s="38" t="s">
        <v>730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767</v>
      </c>
      <c r="E5" s="30" t="s">
        <v>768</v>
      </c>
      <c r="F5" s="30" t="s">
        <v>104</v>
      </c>
      <c r="H5" s="30" t="s">
        <v>769</v>
      </c>
    </row>
    <row r="6" spans="1:25" s="30" customFormat="1">
      <c r="B6" s="30" t="s">
        <v>21</v>
      </c>
      <c r="D6" s="30" t="s">
        <v>733</v>
      </c>
      <c r="E6" s="30" t="s">
        <v>732</v>
      </c>
      <c r="F6" s="30" t="s">
        <v>104</v>
      </c>
      <c r="H6" s="31" t="s">
        <v>731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847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736</v>
      </c>
      <c r="C13" s="38" t="s">
        <v>735</v>
      </c>
      <c r="D13" s="38" t="s">
        <v>735</v>
      </c>
      <c r="E13" s="38" t="s">
        <v>68</v>
      </c>
      <c r="G13" s="39"/>
      <c r="H13" s="39"/>
    </row>
    <row r="14" spans="1:25" ht="18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763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773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764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773</v>
      </c>
    </row>
    <row r="18" spans="1:17" s="30" customFormat="1">
      <c r="B18" s="30" t="s">
        <v>21</v>
      </c>
      <c r="D18" s="30" t="s">
        <v>737</v>
      </c>
      <c r="E18" s="30" t="s">
        <v>738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739</v>
      </c>
      <c r="E19" s="30" t="s">
        <v>740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741</v>
      </c>
      <c r="E20" s="30" t="s">
        <v>742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743</v>
      </c>
      <c r="E21" s="30" t="s">
        <v>744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745</v>
      </c>
      <c r="E22" s="30" t="s">
        <v>746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747</v>
      </c>
      <c r="E23" s="30" t="s">
        <v>748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749</v>
      </c>
      <c r="E24" s="30" t="s">
        <v>750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751</v>
      </c>
      <c r="E25" s="30" t="s">
        <v>752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753</v>
      </c>
      <c r="E26" s="30" t="s">
        <v>754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755</v>
      </c>
      <c r="E27" s="30" t="s">
        <v>756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757</v>
      </c>
      <c r="E28" s="30" t="s">
        <v>758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759</v>
      </c>
      <c r="E29" s="30" t="s">
        <v>760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761</v>
      </c>
      <c r="E30" s="30" t="s">
        <v>762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812</v>
      </c>
      <c r="C33" s="38" t="s">
        <v>813</v>
      </c>
      <c r="D33" s="38" t="s">
        <v>813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782</v>
      </c>
      <c r="E34" s="43" t="s">
        <v>783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773</v>
      </c>
    </row>
    <row r="35" spans="1:17" s="43" customFormat="1">
      <c r="B35" s="43" t="s">
        <v>22</v>
      </c>
      <c r="D35" s="43" t="s">
        <v>784</v>
      </c>
      <c r="E35" s="43" t="s">
        <v>785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773</v>
      </c>
    </row>
    <row r="36" spans="1:17" s="38" customFormat="1">
      <c r="A36" s="38" t="b">
        <v>1</v>
      </c>
      <c r="B36" s="38" t="s">
        <v>814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815</v>
      </c>
      <c r="E37" s="43" t="s">
        <v>75</v>
      </c>
      <c r="F37" s="43" t="s">
        <v>619</v>
      </c>
      <c r="G37" s="43" t="s">
        <v>816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773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773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773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773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773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848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849</v>
      </c>
      <c r="I58" s="31"/>
    </row>
    <row r="59" spans="1:17" s="38" customFormat="1">
      <c r="A59" s="38" t="b">
        <v>1</v>
      </c>
      <c r="B59" s="38" t="s">
        <v>856</v>
      </c>
      <c r="C59" s="38" t="s">
        <v>857</v>
      </c>
      <c r="D59" s="38" t="s">
        <v>857</v>
      </c>
      <c r="E59" s="38" t="s">
        <v>68</v>
      </c>
      <c r="G59" s="39"/>
      <c r="H59" s="39"/>
    </row>
    <row r="60" spans="1:17">
      <c r="B60" s="31" t="s">
        <v>21</v>
      </c>
      <c r="D60" s="31" t="s">
        <v>858</v>
      </c>
      <c r="E60" s="31" t="s">
        <v>859</v>
      </c>
      <c r="F60" s="31" t="s">
        <v>618</v>
      </c>
      <c r="H60" s="31" t="s">
        <v>860</v>
      </c>
      <c r="I60" s="31"/>
    </row>
    <row r="61" spans="1:17" s="43" customFormat="1">
      <c r="B61" s="43" t="s">
        <v>22</v>
      </c>
      <c r="D61" s="43" t="s">
        <v>861</v>
      </c>
      <c r="E61" s="43" t="s">
        <v>862</v>
      </c>
      <c r="F61" s="43" t="s">
        <v>619</v>
      </c>
      <c r="G61" s="43" t="s">
        <v>863</v>
      </c>
      <c r="H61" s="43">
        <v>1</v>
      </c>
      <c r="J61" s="45">
        <v>0.25</v>
      </c>
      <c r="K61" s="45">
        <v>3</v>
      </c>
      <c r="L61" s="45">
        <v>1</v>
      </c>
      <c r="M61" s="43">
        <f>(K61-J61)/6</f>
        <v>0.45833333333333331</v>
      </c>
      <c r="N61" s="43">
        <v>0.01</v>
      </c>
      <c r="P61" s="47"/>
      <c r="Q61" s="43" t="s">
        <v>773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771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772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0.1</v>
      </c>
      <c r="Q64" s="43" t="s">
        <v>773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774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775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0.1</v>
      </c>
      <c r="Q68" s="43" t="s">
        <v>773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776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777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0.1</v>
      </c>
      <c r="Q72" s="43" t="s">
        <v>773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778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773</v>
      </c>
    </row>
    <row r="78" spans="1:17" s="30" customFormat="1">
      <c r="B78" s="30" t="s">
        <v>21</v>
      </c>
      <c r="D78" s="30" t="s">
        <v>71</v>
      </c>
      <c r="E78" s="30" t="s">
        <v>48</v>
      </c>
      <c r="F78" s="30" t="s">
        <v>64</v>
      </c>
      <c r="H78" s="30">
        <v>0</v>
      </c>
      <c r="O78" s="31"/>
    </row>
    <row r="79" spans="1:17" s="30" customFormat="1">
      <c r="B79" s="30" t="s">
        <v>21</v>
      </c>
      <c r="D79" s="30" t="s">
        <v>72</v>
      </c>
      <c r="E79" s="30" t="s">
        <v>58</v>
      </c>
      <c r="F79" s="30" t="s">
        <v>64</v>
      </c>
      <c r="H79" s="30">
        <v>0</v>
      </c>
      <c r="O79" s="31"/>
    </row>
    <row r="80" spans="1:17" s="30" customFormat="1">
      <c r="B80" s="30" t="s">
        <v>21</v>
      </c>
      <c r="D80" s="30" t="s">
        <v>59</v>
      </c>
      <c r="E80" s="30" t="s">
        <v>60</v>
      </c>
      <c r="F80" s="30" t="s">
        <v>65</v>
      </c>
      <c r="H80" s="30">
        <v>1</v>
      </c>
      <c r="O80" s="31"/>
    </row>
    <row r="81" spans="1:17" s="50" customFormat="1">
      <c r="A81" s="50" t="b">
        <v>1</v>
      </c>
      <c r="B81" s="50" t="s">
        <v>67</v>
      </c>
      <c r="C81" s="50" t="s">
        <v>43</v>
      </c>
      <c r="D81" s="50" t="s">
        <v>43</v>
      </c>
      <c r="E81" s="50" t="s">
        <v>68</v>
      </c>
    </row>
    <row r="82" spans="1:17">
      <c r="A82" s="30"/>
      <c r="B82" s="30" t="s">
        <v>21</v>
      </c>
      <c r="C82" s="30"/>
      <c r="D82" s="30" t="s">
        <v>44</v>
      </c>
      <c r="E82" s="30" t="s">
        <v>45</v>
      </c>
      <c r="F82" s="30" t="s">
        <v>62</v>
      </c>
      <c r="G82" s="30"/>
      <c r="H82" s="30" t="s">
        <v>66</v>
      </c>
      <c r="I82" s="30" t="s">
        <v>83</v>
      </c>
      <c r="J82" s="3"/>
      <c r="K82" s="3"/>
      <c r="L82" s="3"/>
      <c r="M82" s="3"/>
      <c r="N82" s="3"/>
      <c r="P82" s="40"/>
    </row>
    <row r="83" spans="1:17" s="43" customFormat="1">
      <c r="B83" s="43" t="s">
        <v>22</v>
      </c>
      <c r="D83" s="43" t="s">
        <v>779</v>
      </c>
      <c r="E83" s="43" t="s">
        <v>46</v>
      </c>
      <c r="F83" s="43" t="s">
        <v>64</v>
      </c>
      <c r="H83" s="43">
        <v>0</v>
      </c>
      <c r="I83" s="46"/>
      <c r="J83" s="45">
        <v>-60</v>
      </c>
      <c r="K83" s="45">
        <v>60</v>
      </c>
      <c r="L83" s="45">
        <v>-1</v>
      </c>
      <c r="M83" s="45">
        <f>(K83-J83)/6</f>
        <v>20</v>
      </c>
      <c r="N83" s="45">
        <v>2.5</v>
      </c>
      <c r="P83" s="47"/>
      <c r="Q83" s="43" t="s">
        <v>24</v>
      </c>
    </row>
    <row r="84" spans="1:17">
      <c r="A84" s="30"/>
      <c r="B84" s="30" t="s">
        <v>21</v>
      </c>
      <c r="C84" s="30"/>
      <c r="D84" s="48" t="s">
        <v>47</v>
      </c>
      <c r="E84" s="30" t="s">
        <v>48</v>
      </c>
      <c r="F84" s="30" t="s">
        <v>64</v>
      </c>
      <c r="G84" s="30"/>
      <c r="H84" s="30">
        <v>0</v>
      </c>
      <c r="J84" s="3"/>
      <c r="K84" s="3"/>
      <c r="L84" s="3"/>
      <c r="M84" s="3"/>
      <c r="N84" s="3"/>
      <c r="P84" s="40"/>
    </row>
    <row r="85" spans="1:17">
      <c r="A85" s="30"/>
      <c r="B85" s="30" t="s">
        <v>21</v>
      </c>
      <c r="C85" s="30"/>
      <c r="D85" s="30" t="s">
        <v>49</v>
      </c>
      <c r="E85" s="30" t="s">
        <v>50</v>
      </c>
      <c r="F85" s="30" t="s">
        <v>64</v>
      </c>
      <c r="G85" s="30"/>
      <c r="H85" s="30">
        <v>0</v>
      </c>
      <c r="J85" s="3"/>
      <c r="K85" s="3"/>
      <c r="L85" s="3"/>
      <c r="M85" s="3"/>
      <c r="N85" s="3"/>
      <c r="P85" s="40"/>
    </row>
    <row r="86" spans="1:17">
      <c r="A86" s="30"/>
      <c r="B86" s="30" t="s">
        <v>21</v>
      </c>
      <c r="C86" s="30"/>
      <c r="D86" s="30" t="s">
        <v>51</v>
      </c>
      <c r="E86" s="30" t="s">
        <v>52</v>
      </c>
      <c r="F86" s="30" t="s">
        <v>65</v>
      </c>
      <c r="G86" s="30"/>
      <c r="H86" s="30">
        <v>0</v>
      </c>
      <c r="J86" s="3"/>
      <c r="K86" s="3"/>
      <c r="L86" s="3"/>
      <c r="M86" s="3"/>
      <c r="N86" s="3"/>
      <c r="P86" s="40"/>
    </row>
    <row r="87" spans="1:17">
      <c r="A87" s="30"/>
      <c r="B87" s="30" t="s">
        <v>21</v>
      </c>
      <c r="C87" s="30"/>
      <c r="D87" s="30" t="s">
        <v>53</v>
      </c>
      <c r="E87" s="30" t="s">
        <v>54</v>
      </c>
      <c r="F87" s="30" t="s">
        <v>63</v>
      </c>
      <c r="G87" s="30"/>
      <c r="H87" s="30" t="b">
        <v>1</v>
      </c>
      <c r="J87" s="3"/>
      <c r="K87" s="3"/>
      <c r="L87" s="3"/>
      <c r="M87" s="3"/>
      <c r="N87" s="3"/>
      <c r="P87" s="40"/>
    </row>
    <row r="88" spans="1:17">
      <c r="A88" s="30"/>
      <c r="B88" s="30" t="s">
        <v>21</v>
      </c>
      <c r="C88" s="30"/>
      <c r="D88" s="30" t="s">
        <v>55</v>
      </c>
      <c r="E88" s="30" t="s">
        <v>56</v>
      </c>
      <c r="F88" s="30" t="s">
        <v>65</v>
      </c>
      <c r="G88" s="30"/>
      <c r="H88" s="30">
        <v>15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57</v>
      </c>
      <c r="E89" s="30" t="s">
        <v>58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59</v>
      </c>
      <c r="E90" s="30" t="s">
        <v>60</v>
      </c>
      <c r="F90" s="30" t="s">
        <v>65</v>
      </c>
      <c r="G90" s="30"/>
      <c r="H90" s="30">
        <v>1</v>
      </c>
      <c r="J90" s="3"/>
      <c r="K90" s="3"/>
      <c r="L90" s="3"/>
      <c r="M90" s="3"/>
      <c r="N90" s="3"/>
      <c r="P90" s="40"/>
    </row>
    <row r="91" spans="1:17" s="50" customFormat="1">
      <c r="A91" s="50" t="b">
        <v>1</v>
      </c>
      <c r="B91" s="50" t="s">
        <v>327</v>
      </c>
      <c r="C91" s="50" t="s">
        <v>328</v>
      </c>
      <c r="D91" s="50" t="s">
        <v>328</v>
      </c>
      <c r="E91" s="50" t="s">
        <v>68</v>
      </c>
    </row>
    <row r="92" spans="1:17">
      <c r="A92" s="30"/>
      <c r="B92" s="30" t="s">
        <v>21</v>
      </c>
      <c r="C92" s="30"/>
      <c r="D92" s="30" t="s">
        <v>373</v>
      </c>
      <c r="E92" s="30" t="s">
        <v>45</v>
      </c>
      <c r="F92" s="30" t="s">
        <v>62</v>
      </c>
      <c r="G92" s="30"/>
      <c r="H92" s="30" t="s">
        <v>66</v>
      </c>
      <c r="I92" s="30" t="s">
        <v>83</v>
      </c>
      <c r="J92" s="3"/>
      <c r="K92" s="3"/>
      <c r="L92" s="3"/>
      <c r="M92" s="3"/>
      <c r="N92" s="3"/>
      <c r="P92" s="40"/>
    </row>
    <row r="93" spans="1:17" s="43" customFormat="1">
      <c r="B93" s="43" t="s">
        <v>22</v>
      </c>
      <c r="D93" s="43" t="s">
        <v>817</v>
      </c>
      <c r="E93" s="43" t="s">
        <v>330</v>
      </c>
      <c r="F93" s="43" t="s">
        <v>64</v>
      </c>
      <c r="H93" s="43">
        <v>0</v>
      </c>
      <c r="I93" s="46"/>
      <c r="J93" s="45">
        <v>-30</v>
      </c>
      <c r="K93" s="45">
        <v>30</v>
      </c>
      <c r="L93" s="45">
        <v>0</v>
      </c>
      <c r="M93" s="45">
        <f>(K93-J93)/6</f>
        <v>10</v>
      </c>
      <c r="N93" s="45">
        <v>2.5</v>
      </c>
      <c r="Q93" s="43" t="s">
        <v>773</v>
      </c>
    </row>
    <row r="94" spans="1:17" s="50" customFormat="1">
      <c r="A94" s="50" t="b">
        <v>1</v>
      </c>
      <c r="B94" s="50" t="s">
        <v>818</v>
      </c>
      <c r="C94" s="50" t="s">
        <v>819</v>
      </c>
      <c r="D94" s="50" t="s">
        <v>819</v>
      </c>
      <c r="E94" s="50" t="s">
        <v>68</v>
      </c>
    </row>
    <row r="95" spans="1:17" s="43" customFormat="1">
      <c r="B95" s="43" t="s">
        <v>22</v>
      </c>
      <c r="D95" s="43" t="s">
        <v>820</v>
      </c>
      <c r="E95" s="43" t="s">
        <v>258</v>
      </c>
      <c r="F95" s="43" t="s">
        <v>64</v>
      </c>
      <c r="H95" s="43">
        <v>0</v>
      </c>
      <c r="I95" s="46"/>
      <c r="J95" s="45">
        <v>-50</v>
      </c>
      <c r="K95" s="45">
        <v>100</v>
      </c>
      <c r="L95" s="45">
        <v>0</v>
      </c>
      <c r="M95" s="45">
        <f>(K95-J95)/6</f>
        <v>25</v>
      </c>
      <c r="N95" s="45">
        <v>2.5</v>
      </c>
      <c r="Q95" s="43" t="s">
        <v>773</v>
      </c>
    </row>
    <row r="96" spans="1:17" s="50" customFormat="1">
      <c r="A96" s="50" t="b">
        <v>1</v>
      </c>
      <c r="B96" s="50" t="s">
        <v>821</v>
      </c>
      <c r="C96" s="50" t="s">
        <v>822</v>
      </c>
      <c r="D96" s="50" t="s">
        <v>822</v>
      </c>
      <c r="E96" s="50" t="s">
        <v>68</v>
      </c>
    </row>
    <row r="97" spans="1:17" s="43" customFormat="1">
      <c r="B97" s="43" t="s">
        <v>22</v>
      </c>
      <c r="D97" s="43" t="s">
        <v>823</v>
      </c>
      <c r="E97" s="43" t="s">
        <v>258</v>
      </c>
      <c r="F97" s="43" t="s">
        <v>64</v>
      </c>
      <c r="H97" s="43">
        <v>0</v>
      </c>
      <c r="I97" s="46"/>
      <c r="J97" s="45">
        <v>-50</v>
      </c>
      <c r="K97" s="45">
        <v>100</v>
      </c>
      <c r="L97" s="45">
        <v>0</v>
      </c>
      <c r="M97" s="45">
        <f>(K97-J97)/6</f>
        <v>25</v>
      </c>
      <c r="N97" s="45">
        <v>2.5</v>
      </c>
      <c r="Q97" s="43" t="s">
        <v>773</v>
      </c>
    </row>
    <row r="98" spans="1:17" s="50" customFormat="1">
      <c r="A98" s="50" t="b">
        <v>1</v>
      </c>
      <c r="B98" s="50" t="s">
        <v>285</v>
      </c>
      <c r="C98" s="50" t="s">
        <v>286</v>
      </c>
      <c r="D98" s="50" t="s">
        <v>286</v>
      </c>
      <c r="E98" s="50" t="s">
        <v>68</v>
      </c>
    </row>
    <row r="99" spans="1:17" s="30" customFormat="1">
      <c r="B99" s="30" t="s">
        <v>21</v>
      </c>
      <c r="D99" s="30" t="s">
        <v>373</v>
      </c>
      <c r="E99" s="30" t="s">
        <v>45</v>
      </c>
      <c r="F99" s="30" t="s">
        <v>62</v>
      </c>
      <c r="H99" s="30" t="s">
        <v>66</v>
      </c>
      <c r="I99" s="30" t="s">
        <v>83</v>
      </c>
    </row>
    <row r="100" spans="1:17" s="43" customFormat="1">
      <c r="B100" s="43" t="s">
        <v>22</v>
      </c>
      <c r="D100" s="43" t="s">
        <v>824</v>
      </c>
      <c r="E100" s="43" t="s">
        <v>288</v>
      </c>
      <c r="F100" s="43" t="s">
        <v>64</v>
      </c>
      <c r="G100" s="43" t="s">
        <v>825</v>
      </c>
      <c r="H100" s="43">
        <v>0</v>
      </c>
      <c r="I100" s="46"/>
      <c r="J100" s="45">
        <v>-40</v>
      </c>
      <c r="K100" s="45">
        <v>80</v>
      </c>
      <c r="L100" s="45">
        <v>-1</v>
      </c>
      <c r="M100" s="45">
        <f>(K100-J100)/6</f>
        <v>20</v>
      </c>
      <c r="N100" s="45">
        <v>2.5</v>
      </c>
      <c r="Q100" s="43" t="s">
        <v>773</v>
      </c>
    </row>
    <row r="101" spans="1:17" s="30" customFormat="1">
      <c r="B101" s="30" t="s">
        <v>21</v>
      </c>
      <c r="D101" s="30" t="s">
        <v>826</v>
      </c>
      <c r="E101" s="30" t="s">
        <v>48</v>
      </c>
      <c r="F101" s="30" t="s">
        <v>64</v>
      </c>
      <c r="G101" s="30" t="s">
        <v>825</v>
      </c>
      <c r="H101" s="30">
        <v>0</v>
      </c>
    </row>
    <row r="102" spans="1:17" s="30" customFormat="1">
      <c r="B102" s="30" t="s">
        <v>21</v>
      </c>
      <c r="D102" s="30" t="s">
        <v>827</v>
      </c>
      <c r="E102" s="30" t="s">
        <v>50</v>
      </c>
      <c r="F102" s="30" t="s">
        <v>64</v>
      </c>
      <c r="G102" s="30" t="s">
        <v>825</v>
      </c>
      <c r="H102" s="30">
        <v>0</v>
      </c>
    </row>
    <row r="103" spans="1:17" s="30" customFormat="1">
      <c r="B103" s="30" t="s">
        <v>21</v>
      </c>
      <c r="D103" s="30" t="s">
        <v>828</v>
      </c>
      <c r="E103" s="30" t="s">
        <v>52</v>
      </c>
      <c r="F103" s="30" t="s">
        <v>65</v>
      </c>
      <c r="G103" s="30" t="s">
        <v>829</v>
      </c>
      <c r="H103" s="30">
        <v>0</v>
      </c>
    </row>
    <row r="104" spans="1:17" s="30" customFormat="1">
      <c r="B104" s="30" t="s">
        <v>21</v>
      </c>
      <c r="D104" s="30" t="s">
        <v>830</v>
      </c>
      <c r="E104" s="30" t="s">
        <v>54</v>
      </c>
      <c r="F104" s="30" t="s">
        <v>63</v>
      </c>
      <c r="H104" s="30" t="b">
        <v>0</v>
      </c>
    </row>
    <row r="105" spans="1:17" s="30" customFormat="1">
      <c r="B105" s="30" t="s">
        <v>21</v>
      </c>
      <c r="D105" s="30" t="s">
        <v>831</v>
      </c>
      <c r="E105" s="30" t="s">
        <v>56</v>
      </c>
      <c r="F105" s="30" t="s">
        <v>65</v>
      </c>
      <c r="G105" s="30" t="s">
        <v>829</v>
      </c>
      <c r="H105" s="30">
        <v>15</v>
      </c>
    </row>
    <row r="106" spans="1:17" s="30" customFormat="1">
      <c r="B106" s="30" t="s">
        <v>21</v>
      </c>
      <c r="D106" s="30" t="s">
        <v>832</v>
      </c>
      <c r="E106" s="30" t="s">
        <v>58</v>
      </c>
      <c r="F106" s="30" t="s">
        <v>64</v>
      </c>
      <c r="G106" s="30" t="s">
        <v>825</v>
      </c>
      <c r="H106" s="30">
        <v>0</v>
      </c>
    </row>
    <row r="107" spans="1:17" s="30" customFormat="1">
      <c r="B107" s="30" t="s">
        <v>21</v>
      </c>
      <c r="D107" s="30" t="s">
        <v>833</v>
      </c>
      <c r="E107" s="30" t="s">
        <v>60</v>
      </c>
      <c r="F107" s="30" t="s">
        <v>65</v>
      </c>
      <c r="G107" s="30" t="s">
        <v>829</v>
      </c>
      <c r="H107" s="30">
        <v>1</v>
      </c>
    </row>
    <row r="108" spans="1:17" s="38" customFormat="1">
      <c r="A108" s="38" t="b">
        <v>1</v>
      </c>
      <c r="B108" s="38" t="s">
        <v>187</v>
      </c>
      <c r="C108" s="38" t="s">
        <v>842</v>
      </c>
      <c r="D108" s="38" t="s">
        <v>842</v>
      </c>
      <c r="E108" s="38" t="s">
        <v>68</v>
      </c>
      <c r="G108" s="39"/>
      <c r="H108" s="39"/>
    </row>
    <row r="109" spans="1:17" s="43" customFormat="1">
      <c r="B109" s="43" t="s">
        <v>22</v>
      </c>
      <c r="D109" s="43" t="s">
        <v>843</v>
      </c>
      <c r="E109" s="43" t="s">
        <v>190</v>
      </c>
      <c r="F109" s="43" t="s">
        <v>64</v>
      </c>
      <c r="G109" s="43" t="s">
        <v>844</v>
      </c>
      <c r="H109" s="43">
        <v>1</v>
      </c>
      <c r="I109" s="46"/>
      <c r="J109" s="45">
        <v>-2</v>
      </c>
      <c r="K109" s="45">
        <v>2</v>
      </c>
      <c r="L109" s="45">
        <v>0</v>
      </c>
      <c r="M109" s="45">
        <f>(K109-J109)/6</f>
        <v>0.66666666666666663</v>
      </c>
      <c r="N109" s="45">
        <v>1</v>
      </c>
      <c r="Q109" s="43" t="s">
        <v>773</v>
      </c>
    </row>
    <row r="110" spans="1:17" s="43" customFormat="1">
      <c r="B110" s="43" t="s">
        <v>22</v>
      </c>
      <c r="D110" s="43" t="s">
        <v>845</v>
      </c>
      <c r="E110" s="43" t="s">
        <v>192</v>
      </c>
      <c r="F110" s="43" t="s">
        <v>64</v>
      </c>
      <c r="G110" s="43" t="s">
        <v>844</v>
      </c>
      <c r="H110" s="43">
        <v>-1</v>
      </c>
      <c r="I110" s="46"/>
      <c r="J110" s="45">
        <v>-2</v>
      </c>
      <c r="K110" s="45">
        <v>2</v>
      </c>
      <c r="L110" s="45">
        <v>0</v>
      </c>
      <c r="M110" s="45">
        <f>(K110-J110)/6</f>
        <v>0.66666666666666663</v>
      </c>
      <c r="N110" s="45">
        <v>1</v>
      </c>
      <c r="Q110" s="43" t="s">
        <v>773</v>
      </c>
    </row>
    <row r="111" spans="1:17">
      <c r="B111" s="31" t="s">
        <v>21</v>
      </c>
      <c r="D111" s="31" t="s">
        <v>846</v>
      </c>
      <c r="E111" s="31" t="s">
        <v>194</v>
      </c>
      <c r="F111" s="31" t="s">
        <v>63</v>
      </c>
      <c r="H111" s="31" t="b">
        <v>0</v>
      </c>
      <c r="J111" s="3"/>
      <c r="K111" s="3"/>
      <c r="L111" s="3"/>
      <c r="M111" s="3"/>
      <c r="N111" s="3"/>
    </row>
    <row r="112" spans="1:17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</sheetData>
  <autoFilter ref="A2:Z154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zoomScale="90" zoomScaleNormal="90" zoomScalePageLayoutView="90" workbookViewId="0">
      <pane ySplit="3" topLeftCell="A14" activePane="bottomLeft" state="frozen"/>
      <selection pane="bottomLeft" activeCell="A4" sqref="A4:XFD35"/>
    </sheetView>
  </sheetViews>
  <sheetFormatPr defaultColWidth="11.42578125" defaultRowHeight="1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7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7.25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791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>
        <f>SUM(I9:I18)</f>
        <v>1398000</v>
      </c>
      <c r="J8" s="30"/>
      <c r="K8" s="30"/>
      <c r="L8" s="30"/>
    </row>
    <row r="9" spans="1:12">
      <c r="A9" s="30" t="s">
        <v>708</v>
      </c>
      <c r="B9" s="30"/>
      <c r="C9" s="30" t="s">
        <v>792</v>
      </c>
      <c r="D9" s="30" t="s">
        <v>707</v>
      </c>
      <c r="E9" s="30" t="s">
        <v>64</v>
      </c>
      <c r="F9" s="30" t="b">
        <v>1</v>
      </c>
      <c r="G9" s="30" t="b">
        <v>1</v>
      </c>
      <c r="H9" s="30" t="b">
        <v>1</v>
      </c>
      <c r="I9" s="30">
        <v>148000</v>
      </c>
      <c r="J9" s="30"/>
      <c r="K9" s="30"/>
      <c r="L9" s="30"/>
    </row>
    <row r="10" spans="1:12">
      <c r="A10" s="30" t="s">
        <v>709</v>
      </c>
      <c r="B10" s="30"/>
      <c r="C10" s="30" t="s">
        <v>793</v>
      </c>
      <c r="D10" s="30" t="s">
        <v>707</v>
      </c>
      <c r="E10" s="30" t="s">
        <v>64</v>
      </c>
      <c r="F10" s="30" t="b">
        <v>1</v>
      </c>
      <c r="G10" s="30" t="b">
        <v>1</v>
      </c>
      <c r="H10" s="30" t="b">
        <v>1</v>
      </c>
      <c r="I10" s="30">
        <v>112000</v>
      </c>
      <c r="J10" s="30"/>
      <c r="K10" s="30"/>
      <c r="L10" s="30"/>
    </row>
    <row r="11" spans="1:12">
      <c r="A11" s="30" t="s">
        <v>710</v>
      </c>
      <c r="B11" s="30"/>
      <c r="C11" s="30" t="s">
        <v>794</v>
      </c>
      <c r="D11" s="30" t="s">
        <v>707</v>
      </c>
      <c r="E11" s="30" t="s">
        <v>64</v>
      </c>
      <c r="F11" s="30" t="b">
        <v>1</v>
      </c>
      <c r="G11" s="30" t="b">
        <v>1</v>
      </c>
      <c r="H11" s="30" t="b">
        <v>1</v>
      </c>
      <c r="I11" s="30">
        <v>116000</v>
      </c>
      <c r="J11" s="30"/>
      <c r="K11" s="30"/>
      <c r="L11" s="30"/>
    </row>
    <row r="12" spans="1:12">
      <c r="A12" s="30" t="s">
        <v>711</v>
      </c>
      <c r="B12" s="30"/>
      <c r="C12" s="30" t="s">
        <v>795</v>
      </c>
      <c r="D12" s="30" t="s">
        <v>707</v>
      </c>
      <c r="E12" s="30" t="s">
        <v>64</v>
      </c>
      <c r="F12" s="30" t="b">
        <v>1</v>
      </c>
      <c r="G12" s="30" t="b">
        <v>1</v>
      </c>
      <c r="H12" s="30" t="b">
        <v>1</v>
      </c>
      <c r="I12" s="30">
        <v>112000</v>
      </c>
      <c r="J12" s="30"/>
      <c r="K12" s="30"/>
      <c r="L12" s="30"/>
    </row>
    <row r="13" spans="1:12">
      <c r="A13" s="30" t="s">
        <v>712</v>
      </c>
      <c r="B13" s="30"/>
      <c r="C13" s="30" t="s">
        <v>796</v>
      </c>
      <c r="D13" s="30" t="s">
        <v>707</v>
      </c>
      <c r="E13" s="30" t="s">
        <v>64</v>
      </c>
      <c r="F13" s="30" t="b">
        <v>1</v>
      </c>
      <c r="G13" s="30" t="b">
        <v>1</v>
      </c>
      <c r="H13" s="30" t="b">
        <v>1</v>
      </c>
      <c r="I13" s="30">
        <v>148000</v>
      </c>
      <c r="J13" s="30"/>
      <c r="K13" s="30"/>
      <c r="L13" s="30"/>
    </row>
    <row r="14" spans="1:12">
      <c r="A14" s="30" t="s">
        <v>713</v>
      </c>
      <c r="B14" s="30"/>
      <c r="C14" s="30" t="s">
        <v>797</v>
      </c>
      <c r="D14" s="30" t="s">
        <v>707</v>
      </c>
      <c r="E14" s="30" t="s">
        <v>64</v>
      </c>
      <c r="F14" s="30" t="b">
        <v>1</v>
      </c>
      <c r="G14" s="30" t="b">
        <v>1</v>
      </c>
      <c r="H14" s="30" t="b">
        <v>1</v>
      </c>
      <c r="I14" s="30">
        <v>166000</v>
      </c>
      <c r="J14" s="30"/>
      <c r="K14" s="30"/>
      <c r="L14" s="30"/>
    </row>
    <row r="15" spans="1:12">
      <c r="A15" s="30" t="s">
        <v>714</v>
      </c>
      <c r="B15" s="30"/>
      <c r="C15" s="30" t="s">
        <v>798</v>
      </c>
      <c r="D15" s="30" t="s">
        <v>707</v>
      </c>
      <c r="E15" s="30" t="s">
        <v>64</v>
      </c>
      <c r="F15" s="30" t="b">
        <v>1</v>
      </c>
      <c r="G15" s="30" t="b">
        <v>1</v>
      </c>
      <c r="H15" s="30" t="b">
        <v>1</v>
      </c>
      <c r="I15" s="30">
        <v>178000</v>
      </c>
      <c r="J15" s="30"/>
      <c r="K15" s="30"/>
      <c r="L15" s="30"/>
    </row>
    <row r="16" spans="1:12">
      <c r="A16" s="30" t="s">
        <v>715</v>
      </c>
      <c r="B16" s="30"/>
      <c r="C16" s="30" t="s">
        <v>799</v>
      </c>
      <c r="D16" s="30" t="s">
        <v>707</v>
      </c>
      <c r="E16" s="30" t="s">
        <v>64</v>
      </c>
      <c r="F16" s="30" t="b">
        <v>1</v>
      </c>
      <c r="G16" s="30" t="b">
        <v>1</v>
      </c>
      <c r="H16" s="30" t="b">
        <v>1</v>
      </c>
      <c r="I16" s="30">
        <v>168000</v>
      </c>
      <c r="J16" s="30"/>
      <c r="K16" s="30"/>
      <c r="L16" s="30"/>
    </row>
    <row r="17" spans="1:12">
      <c r="A17" s="30" t="s">
        <v>716</v>
      </c>
      <c r="B17" s="30"/>
      <c r="C17" s="30" t="s">
        <v>800</v>
      </c>
      <c r="D17" s="30" t="s">
        <v>707</v>
      </c>
      <c r="E17" s="30" t="s">
        <v>64</v>
      </c>
      <c r="F17" s="30" t="b">
        <v>1</v>
      </c>
      <c r="G17" s="30" t="b">
        <v>1</v>
      </c>
      <c r="H17" s="30" t="b">
        <v>1</v>
      </c>
      <c r="I17" s="30">
        <v>130000</v>
      </c>
      <c r="J17" s="30"/>
      <c r="K17" s="30"/>
      <c r="L17" s="30"/>
    </row>
    <row r="18" spans="1:12">
      <c r="A18" s="30" t="s">
        <v>717</v>
      </c>
      <c r="B18" s="30"/>
      <c r="C18" s="30" t="s">
        <v>801</v>
      </c>
      <c r="D18" s="30" t="s">
        <v>707</v>
      </c>
      <c r="E18" s="30" t="s">
        <v>64</v>
      </c>
      <c r="F18" s="30" t="b">
        <v>1</v>
      </c>
      <c r="G18" s="30" t="b">
        <v>1</v>
      </c>
      <c r="H18" s="30" t="b">
        <v>1</v>
      </c>
      <c r="I18" s="30">
        <v>120000</v>
      </c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707</v>
      </c>
      <c r="E19" s="30" t="s">
        <v>64</v>
      </c>
      <c r="F19" s="30" t="b">
        <v>1</v>
      </c>
      <c r="G19" s="30" t="b">
        <v>1</v>
      </c>
      <c r="H19" s="30" t="b">
        <v>1</v>
      </c>
      <c r="I19" s="30">
        <v>130000</v>
      </c>
      <c r="J19" s="30"/>
      <c r="K19" s="30"/>
      <c r="L19" s="30"/>
    </row>
    <row r="20" spans="1:12">
      <c r="A20" s="30" t="s">
        <v>719</v>
      </c>
      <c r="B20" s="30"/>
      <c r="C20" s="30" t="s">
        <v>802</v>
      </c>
      <c r="D20" s="30" t="s">
        <v>720</v>
      </c>
      <c r="E20" s="30" t="s">
        <v>64</v>
      </c>
      <c r="F20" s="30" t="b">
        <v>1</v>
      </c>
      <c r="G20" s="30" t="b">
        <v>1</v>
      </c>
      <c r="H20" s="30" t="b">
        <v>0</v>
      </c>
      <c r="I20" s="30">
        <f>SUM(I21:I31)</f>
        <v>18676</v>
      </c>
      <c r="J20" s="30"/>
      <c r="K20" s="30"/>
      <c r="L20" s="30"/>
    </row>
    <row r="21" spans="1:12">
      <c r="A21" s="30" t="s">
        <v>718</v>
      </c>
      <c r="B21" s="30"/>
      <c r="C21" s="30" t="s">
        <v>803</v>
      </c>
      <c r="D21" s="30" t="s">
        <v>720</v>
      </c>
      <c r="E21" s="30" t="s">
        <v>64</v>
      </c>
      <c r="F21" s="30" t="b">
        <v>1</v>
      </c>
      <c r="G21" s="30" t="b">
        <v>1</v>
      </c>
      <c r="H21" s="30" t="b">
        <v>1</v>
      </c>
      <c r="I21" s="30">
        <v>4621</v>
      </c>
      <c r="J21" s="30"/>
      <c r="K21" s="30"/>
      <c r="L21" s="30"/>
    </row>
    <row r="22" spans="1:12">
      <c r="A22" s="30" t="s">
        <v>721</v>
      </c>
      <c r="B22" s="30"/>
      <c r="C22" s="30" t="s">
        <v>804</v>
      </c>
      <c r="D22" s="30" t="s">
        <v>720</v>
      </c>
      <c r="E22" s="30" t="s">
        <v>64</v>
      </c>
      <c r="F22" s="30" t="b">
        <v>1</v>
      </c>
      <c r="G22" s="30" t="b">
        <v>1</v>
      </c>
      <c r="H22" s="30" t="b">
        <v>1</v>
      </c>
      <c r="I22" s="30">
        <v>3152</v>
      </c>
      <c r="J22" s="30"/>
      <c r="K22" s="30"/>
      <c r="L22" s="30"/>
    </row>
    <row r="23" spans="1:12">
      <c r="A23" s="30" t="s">
        <v>722</v>
      </c>
      <c r="B23" s="30"/>
      <c r="C23" s="30" t="s">
        <v>805</v>
      </c>
      <c r="D23" s="30" t="s">
        <v>720</v>
      </c>
      <c r="E23" s="30" t="s">
        <v>64</v>
      </c>
      <c r="F23" s="30" t="b">
        <v>1</v>
      </c>
      <c r="G23" s="30" t="b">
        <v>1</v>
      </c>
      <c r="H23" s="30" t="b">
        <v>1</v>
      </c>
      <c r="I23" s="30">
        <v>2180</v>
      </c>
      <c r="J23" s="30"/>
      <c r="K23" s="30"/>
      <c r="L23" s="30"/>
    </row>
    <row r="24" spans="1:12">
      <c r="A24" s="30" t="s">
        <v>723</v>
      </c>
      <c r="B24" s="30"/>
      <c r="C24" s="30" t="s">
        <v>806</v>
      </c>
      <c r="D24" s="30" t="s">
        <v>720</v>
      </c>
      <c r="E24" s="30" t="s">
        <v>64</v>
      </c>
      <c r="F24" s="30" t="b">
        <v>1</v>
      </c>
      <c r="G24" s="30" t="b">
        <v>1</v>
      </c>
      <c r="H24" s="30" t="b">
        <v>1</v>
      </c>
      <c r="I24" s="30">
        <v>1271</v>
      </c>
      <c r="J24" s="30"/>
      <c r="K24" s="30"/>
      <c r="L24" s="30"/>
    </row>
    <row r="25" spans="1:12">
      <c r="A25" s="30" t="s">
        <v>724</v>
      </c>
      <c r="B25" s="30"/>
      <c r="C25" s="30" t="s">
        <v>807</v>
      </c>
      <c r="D25" s="30" t="s">
        <v>720</v>
      </c>
      <c r="E25" s="30" t="s">
        <v>64</v>
      </c>
      <c r="F25" s="30" t="b">
        <v>1</v>
      </c>
      <c r="G25" s="30" t="b">
        <v>1</v>
      </c>
      <c r="H25" s="30" t="b">
        <v>1</v>
      </c>
      <c r="I25" s="30">
        <v>655</v>
      </c>
      <c r="J25" s="30"/>
      <c r="K25" s="30"/>
      <c r="L25" s="30"/>
    </row>
    <row r="26" spans="1:12">
      <c r="A26" s="30" t="s">
        <v>725</v>
      </c>
      <c r="B26" s="30"/>
      <c r="C26" s="30" t="s">
        <v>808</v>
      </c>
      <c r="D26" s="30" t="s">
        <v>720</v>
      </c>
      <c r="E26" s="30" t="s">
        <v>64</v>
      </c>
      <c r="F26" s="30" t="b">
        <v>1</v>
      </c>
      <c r="G26" s="30" t="b">
        <v>1</v>
      </c>
      <c r="H26" s="30" t="b">
        <v>1</v>
      </c>
      <c r="I26" s="30">
        <v>439</v>
      </c>
      <c r="J26" s="30"/>
      <c r="K26" s="30"/>
      <c r="L26" s="30"/>
    </row>
    <row r="27" spans="1:12">
      <c r="A27" s="30" t="s">
        <v>726</v>
      </c>
      <c r="B27" s="30"/>
      <c r="C27" s="30" t="s">
        <v>809</v>
      </c>
      <c r="D27" s="30" t="s">
        <v>720</v>
      </c>
      <c r="E27" s="30" t="s">
        <v>64</v>
      </c>
      <c r="F27" s="30" t="b">
        <v>1</v>
      </c>
      <c r="G27" s="30" t="b">
        <v>1</v>
      </c>
      <c r="H27" s="30" t="b">
        <v>1</v>
      </c>
      <c r="I27" s="30">
        <v>225</v>
      </c>
      <c r="J27" s="30"/>
      <c r="K27" s="30"/>
      <c r="L27" s="30"/>
    </row>
    <row r="28" spans="1:12">
      <c r="A28" s="30" t="s">
        <v>727</v>
      </c>
      <c r="B28" s="30"/>
      <c r="C28" s="30" t="s">
        <v>810</v>
      </c>
      <c r="D28" s="30" t="s">
        <v>720</v>
      </c>
      <c r="E28" s="30" t="s">
        <v>64</v>
      </c>
      <c r="F28" s="30" t="b">
        <v>1</v>
      </c>
      <c r="G28" s="30" t="b">
        <v>1</v>
      </c>
      <c r="H28" s="30" t="b">
        <v>1</v>
      </c>
      <c r="I28" s="30">
        <v>414</v>
      </c>
      <c r="J28" s="30"/>
      <c r="K28" s="30"/>
      <c r="L28" s="30"/>
    </row>
    <row r="29" spans="1:12">
      <c r="A29" s="30" t="s">
        <v>728</v>
      </c>
      <c r="B29" s="30"/>
      <c r="C29" s="30" t="s">
        <v>811</v>
      </c>
      <c r="D29" s="30" t="s">
        <v>720</v>
      </c>
      <c r="E29" s="30" t="s">
        <v>64</v>
      </c>
      <c r="F29" s="30" t="b">
        <v>1</v>
      </c>
      <c r="G29" s="30" t="b">
        <v>1</v>
      </c>
      <c r="H29" s="30" t="b">
        <v>1</v>
      </c>
      <c r="I29" s="30">
        <v>794</v>
      </c>
      <c r="J29" s="30"/>
      <c r="K29" s="30"/>
      <c r="L29" s="30"/>
    </row>
    <row r="30" spans="1:12">
      <c r="A30" s="30" t="s">
        <v>854</v>
      </c>
      <c r="B30" s="30"/>
      <c r="C30" s="30" t="s">
        <v>852</v>
      </c>
      <c r="D30" s="30" t="s">
        <v>720</v>
      </c>
      <c r="E30" s="30" t="s">
        <v>64</v>
      </c>
      <c r="F30" s="30" t="b">
        <v>1</v>
      </c>
      <c r="G30" s="30" t="b">
        <v>1</v>
      </c>
      <c r="H30" s="30" t="b">
        <v>1</v>
      </c>
      <c r="I30" s="30">
        <v>1413</v>
      </c>
      <c r="J30" s="30"/>
      <c r="K30" s="30"/>
      <c r="L30" s="30"/>
    </row>
    <row r="31" spans="1:12">
      <c r="A31" s="30" t="s">
        <v>855</v>
      </c>
      <c r="B31" s="30"/>
      <c r="C31" s="30" t="s">
        <v>853</v>
      </c>
      <c r="D31" s="30" t="s">
        <v>720</v>
      </c>
      <c r="E31" s="30" t="s">
        <v>64</v>
      </c>
      <c r="F31" s="30" t="b">
        <v>1</v>
      </c>
      <c r="G31" s="30" t="b">
        <v>1</v>
      </c>
      <c r="H31" s="30" t="b">
        <v>1</v>
      </c>
      <c r="I31" s="30">
        <v>3512</v>
      </c>
      <c r="J31" s="30"/>
      <c r="K31" s="30"/>
      <c r="L31" s="30"/>
    </row>
    <row r="32" spans="1:12">
      <c r="A32" s="30" t="s">
        <v>838</v>
      </c>
      <c r="B32" s="30"/>
      <c r="C32" s="30" t="s">
        <v>834</v>
      </c>
      <c r="D32" s="30" t="s">
        <v>825</v>
      </c>
      <c r="E32" s="31" t="s">
        <v>64</v>
      </c>
      <c r="F32" s="30" t="b">
        <v>1</v>
      </c>
      <c r="G32" s="30" t="b">
        <v>1</v>
      </c>
      <c r="H32" s="30" t="b">
        <v>0</v>
      </c>
    </row>
    <row r="33" spans="1:8">
      <c r="A33" s="30" t="s">
        <v>839</v>
      </c>
      <c r="B33" s="30"/>
      <c r="C33" s="30" t="s">
        <v>835</v>
      </c>
      <c r="D33" s="30" t="s">
        <v>825</v>
      </c>
      <c r="E33" s="31" t="s">
        <v>64</v>
      </c>
      <c r="F33" s="30" t="b">
        <v>1</v>
      </c>
      <c r="G33" s="30" t="b">
        <v>1</v>
      </c>
      <c r="H33" s="30" t="b">
        <v>0</v>
      </c>
    </row>
    <row r="34" spans="1:8">
      <c r="A34" s="30" t="s">
        <v>840</v>
      </c>
      <c r="B34" s="30"/>
      <c r="C34" s="30" t="s">
        <v>836</v>
      </c>
      <c r="D34" s="30" t="s">
        <v>825</v>
      </c>
      <c r="E34" s="31" t="s">
        <v>64</v>
      </c>
      <c r="F34" s="30" t="b">
        <v>1</v>
      </c>
      <c r="G34" s="30" t="b">
        <v>1</v>
      </c>
      <c r="H34" s="30" t="b">
        <v>0</v>
      </c>
    </row>
    <row r="35" spans="1:8">
      <c r="A35" s="30" t="s">
        <v>841</v>
      </c>
      <c r="B35" s="30"/>
      <c r="C35" s="30" t="s">
        <v>837</v>
      </c>
      <c r="D35" s="30" t="s">
        <v>825</v>
      </c>
      <c r="E35" s="31" t="s">
        <v>64</v>
      </c>
      <c r="F35" s="30" t="b">
        <v>1</v>
      </c>
      <c r="G35" s="30" t="b">
        <v>1</v>
      </c>
      <c r="H35" s="30" t="b">
        <v>0</v>
      </c>
    </row>
    <row r="36" spans="1:8">
      <c r="A36" s="30"/>
      <c r="B36" s="30"/>
      <c r="C36" s="30"/>
      <c r="D36" s="30"/>
    </row>
    <row r="37" spans="1:8">
      <c r="A37" s="30"/>
      <c r="B37" s="30"/>
      <c r="C37" s="30"/>
      <c r="D37" s="30"/>
    </row>
    <row r="38" spans="1:8">
      <c r="A38" s="30"/>
      <c r="B38" s="30"/>
      <c r="C38" s="30"/>
      <c r="D38" s="30"/>
    </row>
    <row r="39" spans="1:8">
      <c r="A39" s="30"/>
      <c r="B39" s="30"/>
      <c r="C39" s="30"/>
      <c r="D39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opLeftCell="A4" workbookViewId="0">
      <selection activeCell="L17" sqref="L17:N28"/>
    </sheetView>
  </sheetViews>
  <sheetFormatPr defaultColWidth="11.42578125" defaultRowHeight="1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  <row r="28" spans="1:17">
      <c r="L28" s="31" t="s">
        <v>788</v>
      </c>
      <c r="M28" s="30">
        <v>1</v>
      </c>
      <c r="N28" s="34" t="s">
        <v>789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2014-06-24T15:22:47Z</dcterms:modified>
</cp:coreProperties>
</file>