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65" windowHeight="1318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0" i="2" l="1"/>
  <c r="M78" i="2"/>
  <c r="M72" i="2"/>
  <c r="M67" i="2"/>
  <c r="M63" i="2"/>
  <c r="M5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<sst xmlns="http://schemas.openxmlformats.org/spreadsheetml/2006/main" count="2686" uniqueCount="852">
  <si>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</si>
  <si>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</si>
  <si>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</si>
  <si>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</si>
  <si>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</si>
  <si>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</si>
  <si>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</si>
  <si>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</si>
  <si>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</si>
  <si>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</si>
  <si>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</si>
  <si>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</si>
  <si>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</si>
  <si>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</si>
  <si>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</si>
  <si>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</si>
  <si>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</si>
  <si>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</si>
  <si>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</si>
  <si>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</si>
  <si>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</si>
  <si>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</si>
  <si>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</si>
  <si>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</si>
  <si>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</si>
  <si>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</si>
  <si>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</si>
  <si>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</si>
  <si>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</si>
  <si>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</si>
  <si>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</si>
  <si>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</si>
  <si>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</si>
  <si>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</si>
  <si>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</si>
  <si>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</si>
  <si>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</si>
  <si>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</si>
  <si>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</si>
  <si>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</si>
  <si>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</si>
  <si>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</si>
  <si>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</si>
  <si>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</si>
  <si>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</si>
  <si>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</si>
  <si>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</si>
  <si>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</si>
  <si>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</si>
  <si>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</si>
  <si>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</si>
  <si>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</si>
  <si>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</si>
  <si>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</si>
  <si>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</si>
  <si>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</si>
  <si>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</si>
  <si>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</si>
  <si>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</si>
  <si>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</si>
  <si>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</si>
  <si>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</si>
  <si>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</si>
  <si>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</si>
  <si>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</si>
  <si>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</si>
  <si>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</si>
  <si>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</si>
  <si>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</si>
  <si>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</si>
  <si>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</si>
  <si>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</si>
  <si>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</si>
  <si>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</si>
  <si>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</si>
  <si>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</si>
  <si>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</si>
  <si>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</si>
  <si>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</si>
  <si>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</si>
  <si>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</si>
  <si>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</si>
  <si>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</si>
  <si>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</si>
  <si>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</si>
  <si>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</si>
  <si>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</si>
  <si>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</si>
  <si>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</si>
  <si>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</si>
  <si>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</si>
  <si>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</si>
  <si>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</si>
  <si>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</si>
  <si>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</si>
  <si>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</si>
  <si>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</si>
  <si>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</si>
  <si>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</si>
  <si>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</si>
  <si>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</si>
  <si>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</si>
  <si>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</si>
  <si>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</si>
  <si>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</si>
  <si>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</si>
  <si>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</si>
  <si>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</si>
  <si>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</si>
  <si>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</si>
  <si>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</si>
  <si>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</si>
  <si>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</si>
  <si>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</si>
  <si>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</si>
  <si>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</si>
  <si>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</si>
  <si>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</si>
  <si>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</si>
  <si>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</si>
  <si>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</si>
  <si>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</si>
  <si>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</si>
  <si>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</si>
  <si>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</si>
  <si>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</si>
  <si>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</si>
  <si>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</si>
  <si>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</si>
  <si>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</si>
  <si>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</si>
  <si>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</si>
  <si>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</si>
  <si>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</si>
  <si>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</si>
  <si>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</si>
  <si>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</si>
  <si>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</si>
  <si>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</si>
  <si>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</si>
  <si>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</si>
  <si>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</si>
  <si>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</si>
  <si>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</si>
  <si>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</si>
  <si>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</si>
  <si>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</si>
  <si>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</si>
  <si>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</si>
  <si>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</si>
  <si>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</si>
  <si>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</si>
  <si>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</si>
  <si>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</si>
  <si>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</si>
  <si>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</si>
  <si>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</si>
  <si>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</si>
  <si>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</si>
  <si>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</si>
  <si>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</si>
  <si>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</si>
  <si>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</si>
  <si>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</si>
  <si>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</si>
  <si>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</si>
  <si>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</si>
  <si>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</si>
  <si>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</si>
  <si>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</si>
  <si>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</si>
  <si>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</si>
  <si>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</si>
  <si>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</si>
  <si>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</si>
  <si>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</si>
  <si>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</si>
  <si>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</si>
  <si>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</si>
  <si>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</si>
  <si>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</si>
  <si>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</si>
  <si>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</si>
  <si>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</si>
  <si>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</si>
  <si>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</si>
  <si>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</si>
  <si>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</si>
  <si>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</si>
  <si>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</si>
  <si>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</si>
  <si>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</si>
  <si>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</si>
  <si>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</si>
  <si>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</si>
  <si>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</si>
  <si>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</si>
  <si>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</si>
  <si>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</si>
  <si>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</si>
  <si>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</si>
  <si>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</si>
  <si>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</si>
  <si>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</si>
  <si>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</si>
  <si>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</si>
  <si>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</si>
  <si>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</si>
  <si>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</si>
  <si>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</si>
  <si>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</si>
  <si>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</si>
  <si>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</si>
  <si>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</si>
  <si>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</si>
  <si>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</si>
  <si>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</si>
  <si>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</si>
  <si>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</si>
  <si>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</si>
  <si>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</si>
  <si>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</si>
  <si>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</si>
  <si>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</si>
  <si>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</si>
  <si>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</si>
  <si>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</si>
  <si>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</si>
  <si>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</si>
  <si>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</si>
  <si>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</si>
  <si>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</si>
  <si>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</si>
  <si>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</si>
  <si>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</si>
  <si>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</si>
  <si>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</si>
  <si>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</si>
  <si>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</si>
  <si>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</si>
  <si>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</si>
  <si>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</si>
  <si>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</si>
  <si>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</si>
  <si>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</si>
  <si>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</si>
  <si>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</si>
  <si>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</si>
  <si>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</si>
  <si>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</si>
  <si>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</si>
  <si>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</si>
  <si>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</si>
  <si>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</si>
  <si>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</si>
  <si>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</si>
  <si>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</si>
  <si>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</si>
  <si>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</si>
  <si>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</si>
  <si>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</si>
  <si>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</si>
  <si>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</si>
  <si>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</si>
  <si>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</si>
  <si>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</si>
  <si>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</si>
  <si>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</si>
  <si>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</si>
  <si>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</si>
  <si>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</si>
  <si>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</si>
  <si>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</si>
  <si>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</si>
  <si>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</si>
  <si>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</si>
  <si>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</si>
  <si>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</si>
  <si>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</si>
  <si>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</si>
  <si>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</si>
  <si>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</si>
  <si>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</si>
  <si>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</si>
  <si>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</si>
  <si>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</si>
  <si>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</si>
  <si>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</si>
  <si>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</si>
  <si>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</si>
  <si>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</si>
  <si>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</si>
  <si>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</si>
  <si>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</si>
  <si>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</si>
  <si>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</si>
  <si>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</si>
  <si>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</si>
  <si>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</si>
  <si>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</si>
  <si>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</si>
  <si>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</si>
  <si>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</si>
  <si>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</si>
  <si>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</si>
  <si>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</si>
  <si>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</si>
  <si>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</si>
  <si>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</si>
  <si>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</si>
  <si>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</si>
  <si>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</si>
  <si>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</si>
  <si>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</si>
  <si>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</si>
  <si>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</si>
  <si>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</si>
  <si>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</si>
  <si>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</si>
  <si>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</si>
  <si>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</si>
  <si>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</si>
  <si>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</si>
  <si>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</si>
  <si>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</si>
  <si>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</si>
  <si>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</si>
  <si>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</si>
  <si>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</si>
  <si>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</si>
  <si>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</si>
  <si>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</si>
  <si>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</si>
  <si>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</si>
  <si>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</si>
  <si>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</si>
  <si>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</si>
  <si>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</si>
  <si>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</si>
  <si>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</si>
  <si>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</si>
  <si>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</si>
  <si>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</si>
  <si>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</si>
  <si>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</si>
  <si>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</si>
  <si>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</si>
  <si>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</si>
  <si>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</si>
  <si>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</si>
  <si>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</si>
  <si>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</si>
  <si>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</si>
  <si>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</si>
  <si>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</si>
  <si>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</si>
  <si>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</si>
  <si>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</si>
  <si>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</si>
  <si>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</si>
  <si>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</si>
  <si>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</si>
  <si>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</si>
  <si>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</si>
  <si>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</si>
  <si>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</si>
  <si>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</si>
  <si>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</si>
  <si>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</si>
  <si>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</si>
  <si>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</si>
  <si>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</si>
  <si>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</si>
  <si>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</si>
  <si>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</si>
  <si>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</si>
  <si>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</si>
  <si>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</si>
  <si>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</si>
  <si>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</si>
  <si>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</si>
  <si>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</si>
  <si>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</si>
  <si>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</si>
  <si>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</si>
  <si>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</si>
  <si>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</si>
  <si>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</si>
  <si>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</si>
  <si>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</si>
  <si>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</si>
  <si>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</si>
  <si>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</si>
  <si>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</si>
  <si>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</si>
  <si>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</si>
  <si>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</si>
  <si>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</si>
  <si>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</si>
  <si>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</si>
  <si>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</si>
  <si>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</si>
  <si>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</si>
  <si>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</si>
  <si>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</si>
  <si>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</si>
  <si>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</si>
  <si>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</si>
  <si>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</si>
  <si>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</si>
  <si>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</si>
  <si>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</si>
  <si>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</si>
  <si>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</si>
  <si>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</si>
  <si>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</si>
  <si>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</si>
  <si>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</si>
  <si>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</si>
  <si>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</si>
  <si>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</si>
  <si>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</si>
  <si>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</si>
  <si>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</si>
  <si>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</si>
  <si>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</si>
  <si>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</si>
  <si>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</si>
  <si>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</si>
  <si>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</si>
  <si>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</si>
  <si>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</si>
  <si>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</si>
  <si>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</si>
  <si>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</si>
  <si>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</si>
  <si>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</si>
  <si>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</si>
  <si>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</si>
  <si>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</si>
  <si>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</si>
  <si>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</si>
  <si>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</si>
  <si>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</si>
  <si>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</si>
  <si>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</si>
  <si>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</si>
  <si>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</si>
  <si>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</si>
  <si>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</si>
  <si>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</si>
  <si>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</si>
  <si>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</si>
  <si>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</si>
  <si>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</si>
  <si>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</si>
  <si>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</si>
  <si>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</si>
  <si>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</si>
  <si>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</si>
  <si>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</si>
  <si>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</si>
  <si>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</si>
  <si>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</si>
  <si>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</si>
  <si>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</si>
  <si>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</si>
  <si>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</si>
  <si>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</si>
  <si>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</si>
  <si>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</si>
  <si>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</si>
  <si>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</si>
  <si>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</si>
  <si>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</si>
  <si>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</si>
  <si>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</si>
  <si>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</si>
  <si>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</si>
  <si>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</si>
  <si>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</si>
  <si>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</si>
  <si>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</si>
  <si>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</si>
  <si>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</si>
  <si>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</si>
  <si>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</si>
  <si>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</si>
  <si>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</si>
  <si>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</si>
  <si>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</si>
  <si>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</si>
  <si>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</si>
  <si>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</si>
  <si>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</si>
  <si>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</si>
  <si>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</si>
  <si>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</si>
  <si>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</si>
  <si>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</si>
  <si>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</si>
  <si>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</si>
  <si>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</si>
  <si>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</si>
  <si>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</si>
  <si>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</si>
  <si>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</si>
  <si>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</si>
  <si>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</si>
  <si>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</si>
  <si>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</si>
  <si>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</si>
  <si>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</si>
  <si>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</si>
  <si>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</si>
  <si>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</si>
  <si>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</si>
  <si>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</si>
  <si>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</si>
  <si>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</si>
  <si>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</si>
  <si>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</si>
  <si>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</si>
  <si>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</si>
  <si>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</si>
  <si>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</si>
  <si>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</si>
  <si>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</si>
  <si>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</si>
  <si>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</si>
  <si>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</si>
  <si>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</si>
  <si>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</si>
  <si>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</si>
  <si>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</si>
  <si>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</si>
  <si>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</si>
  <si>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</si>
  <si>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</si>
  <si>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</si>
  <si>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</si>
  <si>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</si>
  <si>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</si>
  <si>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</si>
  <si>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</si>
  <si>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</si>
  <si>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</si>
  <si>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</si>
  <si>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</si>
  <si>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</si>
  <si>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</si>
  <si>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</si>
  <si>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</si>
  <si>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</si>
  <si>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</si>
  <si>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</si>
  <si>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</si>
  <si>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</si>
  <si>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</si>
  <si>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</si>
  <si>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</si>
  <si>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</si>
  <si>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</si>
  <si>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</si>
  <si>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</si>
  <si>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</si>
  <si>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</si>
  <si>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</si>
  <si>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</si>
  <si>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</si>
  <si>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</si>
  <si>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</si>
  <si>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</si>
  <si>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</si>
  <si>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</si>
  <si>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</si>
  <si>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</si>
  <si>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</si>
  <si>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</si>
  <si>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</si>
  <si>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</si>
  <si>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</si>
  <si>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</si>
  <si>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</si>
  <si>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</si>
  <si>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</si>
  <si>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</si>
  <si>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</si>
  <si>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</si>
  <si>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</si>
  <si>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</si>
  <si>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</si>
  <si>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</si>
  <si>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</si>
  <si>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</si>
  <si>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</si>
  <si>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</si>
  <si>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</si>
  <si>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</si>
  <si>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</si>
  <si>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</si>
  <si>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</si>
  <si>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</si>
  <si>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</si>
  <si>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</si>
  <si>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</si>
  <si>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</si>
  <si>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</si>
  <si>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</si>
  <si>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</si>
  <si>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</si>
  <si>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</si>
  <si>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</si>
  <si>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</si>
  <si>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</si>
  <si>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</si>
  <si>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</si>
  <si>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</si>
  <si>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</si>
  <si>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</si>
  <si>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</si>
  <si>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</si>
  <si>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</si>
  <si>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</si>
  <si>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</si>
  <si>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</si>
  <si>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</si>
  <si>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</si>
  <si>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</si>
  <si>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</si>
  <si>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</si>
  <si>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</si>
  <si>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</si>
  <si>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</si>
  <si>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</si>
  <si>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</si>
  <si>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</si>
  <si>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</si>
  <si>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</si>
  <si>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</si>
  <si>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</si>
  <si>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</si>
  <si>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</si>
  <si>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</si>
  <si>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</si>
  <si>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</si>
  <si>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</si>
  <si>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</si>
  <si>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</si>
  <si>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</si>
  <si>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</si>
  <si>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</si>
  <si>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</si>
  <si>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</si>
  <si>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</si>
  <si>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</si>
  <si>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</si>
  <si>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</si>
  <si>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</si>
  <si>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</si>
  <si>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</si>
  <si>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</si>
  <si>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</si>
  <si>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</si>
  <si>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</si>
  <si>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</si>
  <si>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</si>
  <si>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</si>
  <si>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</si>
  <si>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</si>
  <si>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</si>
  <si>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</si>
  <si>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</si>
  <si>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</si>
  <si>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</si>
  <si>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</si>
  <si>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</si>
  <si>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</si>
  <si>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</si>
  <si>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</si>
  <si>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</si>
  <si>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</si>
  <si>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</si>
  <si>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</si>
  <si>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</si>
  <si>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</si>
  <si>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</si>
  <si>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</si>
  <si>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</si>
  <si>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</si>
  <si>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</si>
  <si>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</si>
  <si>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</si>
  <si>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</si>
  <si>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</si>
  <si>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</si>
  <si>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</si>
  <si>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</si>
  <si>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</si>
  <si>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</si>
  <si>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</si>
  <si>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</si>
  <si>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</si>
  <si>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</si>
  <si>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</si>
  <si>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</si>
  <si>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</si>
  <si>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</si>
  <si>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</si>
  <si>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</si>
  <si>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</si>
  <si>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</si>
  <si>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</si>
  <si>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</si>
  <si>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</si>
  <si>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</si>
  <si>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</si>
  <si>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</si>
  <si>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</si>
  <si>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</si>
  <si>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</si>
  <si>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</si>
  <si>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</si>
  <si>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</si>
  <si>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</si>
  <si>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</si>
  <si>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</si>
  <si>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</si>
  <si>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</si>
  <si>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</si>
  <si>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</si>
  <si>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</si>
  <si>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</si>
  <si>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</si>
  <si>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</si>
  <si>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</si>
  <si>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</si>
  <si>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</si>
  <si>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</si>
  <si>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</si>
  <si>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</si>
  <si>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</si>
  <si>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</si>
  <si>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</si>
  <si>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</si>
  <si>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</si>
  <si>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</si>
  <si>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</si>
  <si>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</si>
  <si>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</si>
  <si>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</si>
  <si>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</si>
  <si>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</si>
  <si>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</si>
  <si>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</si>
  <si>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</si>
  <si>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</si>
  <si>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</si>
  <si>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</si>
  <si>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</si>
  <si>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</si>
  <si>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</si>
  <si>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</si>
  <si>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</si>
  <si>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</si>
  <si>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</si>
  <si>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</si>
  <si>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</si>
  <si>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</si>
  <si>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</si>
  <si>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</si>
  <si>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</si>
  <si>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</si>
  <si>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</si>
  <si>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</si>
  <si>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</si>
  <si>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</si>
  <si>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</si>
  <si>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</si>
  <si>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</si>
  <si>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</si>
  <si>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</si>
  <si>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</si>
  <si>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</si>
  <si>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</si>
  <si>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</si>
  <si>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</si>
  <si>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</si>
  <si>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</si>
  <si>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</si>
  <si>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</si>
  <si>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</si>
  <si>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</si>
  <si>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</si>
  <si>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</si>
  <si>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</si>
  <si>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</si>
  <si>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</si>
  <si>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</si>
  <si>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</si>
  <si>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</si>
  <si>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</si>
  <si>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</si>
  <si>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</si>
  <si>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</si>
  <si>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</si>
  <si>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</si>
  <si>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</si>
  <si>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calibration_reports.electric_bill_1_consumption_modeled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</si>
  <si>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</si>
  <si>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</si>
  <si>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</si>
  <si>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</si>
  <si>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</si>
  <si>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</si>
  <si>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</si>
  <si>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</si>
  <si>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</si>
  <si>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</si>
  <si>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</si>
  <si>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</si>
  <si>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</si>
  <si>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</si>
  <si>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</si>
  <si>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</si>
  <si>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</si>
  <si>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</si>
  <si>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</si>
  <si>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</si>
  <si>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</si>
  <si>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</si>
  <si>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ReplaceAllT12Lampswith25WT8Lamps</t>
  </si>
  <si>
    <t>Replace All T12 Lamps with 25W T8 Lamps</t>
  </si>
  <si>
    <t>AddSys3PSZACNgrid</t>
  </si>
  <si>
    <t>Add Sys 3 - PSZ-AC Ngrid</t>
  </si>
  <si>
    <t>Choose an Air Loop to Alter</t>
  </si>
  <si>
    <t>Remove Baseline Costs From Effected AirLoopHVACOutdoorAirSystems</t>
  </si>
  <si>
    <t>Material and Installation Costs per Air Loop to Enable Demand Controlled Ventilation</t>
  </si>
  <si>
    <t>Demolition Costs per Air Loop to Enable Demand Controlled Ventilation</t>
  </si>
  <si>
    <t>FixedEnthalpy</t>
  </si>
  <si>
    <t>|FixedDryBulb,FixedEnthalpy,DifferentialDryBulb,DifferentialEnthalpy,FixedDewPointAndDryBulb,NoEconomizer|</t>
  </si>
  <si>
    <t>Economizer Control Type</t>
  </si>
  <si>
    <t>Economizer Maximum Limit Dry-Bulb Temperature</t>
  </si>
  <si>
    <t>F</t>
  </si>
  <si>
    <t>Btu/lb</t>
  </si>
  <si>
    <t>Economizer Maximum Enthalpy</t>
  </si>
  <si>
    <t>Economizer Maximum Limit Dewpoint Temperature</t>
  </si>
  <si>
    <t>Economizer Minimum Limit Dry-Bulb Temperature</t>
  </si>
  <si>
    <t>Material and Installation Costs per Air Loop to Enable Economizer</t>
  </si>
  <si>
    <t>Demolition Costs per Air Loop to Enable Economizer</t>
  </si>
  <si>
    <t>O &amp; M Costs per Air Loop for Economizer</t>
  </si>
  <si>
    <t>O &amp; M Costs per Air Loop for Demand Controlled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</si>
</sst>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8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3" fillId="5" borderId="0" xfId="0" applyFont="1" applyFill="1" applyAlignment="1">
      <alignment horizontal="center"/>
    </xf>
  </cellXfs>
  <cellStyles count="182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679</v>
      </c>
      <c r="E4" s="2" t="s">
        <v>457</v>
      </c>
    </row>
    <row r="5" spans="1:5" ht="75" x14ac:dyDescent="0.25">
      <c r="A5" s="1" t="s">
        <v>469</v>
      </c>
      <c r="B5" s="26" t="s">
        <v>616</v>
      </c>
      <c r="E5" s="2" t="s">
        <v>614</v>
      </c>
    </row>
    <row r="6" spans="1:5" ht="45.95" customHeight="1" x14ac:dyDescent="0.25">
      <c r="A6" s="1" t="s">
        <v>470</v>
      </c>
      <c r="B6" s="25" t="s">
        <v>784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785</v>
      </c>
      <c r="E12" s="1" t="s">
        <v>471</v>
      </c>
    </row>
    <row r="13" spans="1:5" x14ac:dyDescent="0.25">
      <c r="A13" s="1" t="s">
        <v>25</v>
      </c>
      <c r="B13" s="25" t="s">
        <v>805</v>
      </c>
      <c r="E13" s="1" t="s">
        <v>770</v>
      </c>
    </row>
    <row r="14" spans="1:5" x14ac:dyDescent="0.25">
      <c r="A14" s="1" t="s">
        <v>26</v>
      </c>
      <c r="B14" s="25" t="s">
        <v>806</v>
      </c>
      <c r="E14" s="31" t="s">
        <v>770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15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0" t="s">
        <v>570</v>
      </c>
      <c r="B24" s="30" t="s">
        <v>454</v>
      </c>
      <c r="C24" s="30" t="s">
        <v>572</v>
      </c>
      <c r="D24" s="35"/>
    </row>
    <row r="25" spans="1:5" x14ac:dyDescent="0.25">
      <c r="A25" s="30" t="s">
        <v>4</v>
      </c>
      <c r="B25" s="30">
        <v>2</v>
      </c>
      <c r="C25" s="30" t="s">
        <v>588</v>
      </c>
      <c r="D25" s="35"/>
    </row>
    <row r="26" spans="1:5" x14ac:dyDescent="0.25">
      <c r="A26" s="31"/>
      <c r="B26" s="29"/>
      <c r="C26" s="30"/>
      <c r="D26" s="35"/>
    </row>
    <row r="27" spans="1:5" s="31" customFormat="1" x14ac:dyDescent="0.25">
      <c r="B27" s="30"/>
      <c r="C27" s="30"/>
      <c r="D27" s="35"/>
    </row>
    <row r="28" spans="1:5" s="31" customFormat="1" x14ac:dyDescent="0.25">
      <c r="C28" s="30"/>
      <c r="D28" s="35"/>
    </row>
    <row r="29" spans="1:5" s="31" customFormat="1" x14ac:dyDescent="0.25">
      <c r="C29" s="30"/>
      <c r="D29" s="35"/>
    </row>
    <row r="30" spans="1:5" s="31" customFormat="1" x14ac:dyDescent="0.25">
      <c r="B30" s="26"/>
      <c r="C30" s="34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769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706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769</v>
      </c>
      <c r="E39" s="13" t="s">
        <v>449</v>
      </c>
    </row>
    <row r="40" spans="1:5" s="31" customFormat="1" x14ac:dyDescent="0.25">
      <c r="A40" s="31" t="s">
        <v>32</v>
      </c>
      <c r="C40" s="31" t="s">
        <v>676</v>
      </c>
      <c r="D40" s="31" t="s">
        <v>689</v>
      </c>
      <c r="E40" s="2"/>
    </row>
    <row r="42" spans="1:5" s="2" customFormat="1" ht="60" x14ac:dyDescent="0.25">
      <c r="A42" s="11" t="s">
        <v>35</v>
      </c>
      <c r="B42" s="27" t="s">
        <v>34</v>
      </c>
      <c r="C42" s="11" t="s">
        <v>774</v>
      </c>
      <c r="D42" s="11"/>
      <c r="E42" s="13" t="s">
        <v>613</v>
      </c>
    </row>
    <row r="43" spans="1:5" x14ac:dyDescent="0.25">
      <c r="A43" s="31" t="s">
        <v>786</v>
      </c>
      <c r="B43" s="26" t="s">
        <v>787</v>
      </c>
      <c r="C43" s="31" t="s">
        <v>807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zoomScale="120" zoomScaleNormal="120" zoomScalePageLayoutView="120" workbookViewId="0">
      <pane ySplit="3" topLeftCell="A96" activePane="bottomLeft" state="frozen"/>
      <selection pane="bottomLeft" activeCell="C104" sqref="C104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733</v>
      </c>
      <c r="C4" s="38" t="s">
        <v>734</v>
      </c>
      <c r="D4" s="38" t="s">
        <v>734</v>
      </c>
      <c r="E4" s="38" t="s">
        <v>68</v>
      </c>
      <c r="G4" s="39"/>
      <c r="H4" s="39"/>
    </row>
    <row r="5" spans="1:25" s="30" customFormat="1" x14ac:dyDescent="0.25">
      <c r="B5" s="30" t="s">
        <v>21</v>
      </c>
      <c r="D5" s="30" t="s">
        <v>771</v>
      </c>
      <c r="E5" s="30" t="s">
        <v>772</v>
      </c>
      <c r="F5" s="30" t="s">
        <v>104</v>
      </c>
      <c r="H5" s="30" t="s">
        <v>773</v>
      </c>
    </row>
    <row r="6" spans="1:25" s="30" customFormat="1" x14ac:dyDescent="0.25">
      <c r="B6" s="30" t="s">
        <v>21</v>
      </c>
      <c r="D6" s="30" t="s">
        <v>737</v>
      </c>
      <c r="E6" s="30" t="s">
        <v>736</v>
      </c>
      <c r="F6" s="30" t="s">
        <v>104</v>
      </c>
      <c r="H6" s="31" t="s">
        <v>735</v>
      </c>
    </row>
    <row r="7" spans="1:25" s="38" customFormat="1" x14ac:dyDescent="0.25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738</v>
      </c>
      <c r="I8" s="3"/>
      <c r="J8" s="3"/>
      <c r="K8" s="3"/>
      <c r="L8" s="3"/>
      <c r="M8" s="3"/>
      <c r="N8" s="3"/>
      <c r="P8" s="40"/>
      <c r="Q8" s="2"/>
    </row>
    <row r="9" spans="1:25" x14ac:dyDescent="0.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25">
      <c r="A13" s="38" t="b">
        <v>1</v>
      </c>
      <c r="B13" s="38" t="s">
        <v>740</v>
      </c>
      <c r="C13" s="38" t="s">
        <v>739</v>
      </c>
      <c r="D13" s="38" t="s">
        <v>739</v>
      </c>
      <c r="E13" s="38" t="s">
        <v>68</v>
      </c>
      <c r="G13" s="39"/>
      <c r="H13" s="39"/>
    </row>
    <row r="14" spans="1:25" s="30" customFormat="1" x14ac:dyDescent="0.25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767</v>
      </c>
      <c r="H14" s="30">
        <v>12717</v>
      </c>
    </row>
    <row r="15" spans="1:25" s="30" customFormat="1" x14ac:dyDescent="0.25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x14ac:dyDescent="0.25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9" s="30" customFormat="1" x14ac:dyDescent="0.25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768</v>
      </c>
      <c r="H17" s="30">
        <v>10</v>
      </c>
    </row>
    <row r="18" spans="1:9" s="30" customFormat="1" x14ac:dyDescent="0.25">
      <c r="B18" s="30" t="s">
        <v>21</v>
      </c>
      <c r="D18" s="30" t="s">
        <v>741</v>
      </c>
      <c r="E18" s="30" t="s">
        <v>742</v>
      </c>
      <c r="F18" s="30" t="s">
        <v>64</v>
      </c>
      <c r="H18" s="42">
        <v>0.28999999999999998</v>
      </c>
    </row>
    <row r="19" spans="1:9" s="30" customFormat="1" x14ac:dyDescent="0.25">
      <c r="B19" s="30" t="s">
        <v>21</v>
      </c>
      <c r="D19" s="30" t="s">
        <v>743</v>
      </c>
      <c r="E19" s="30" t="s">
        <v>744</v>
      </c>
      <c r="F19" s="30" t="s">
        <v>64</v>
      </c>
      <c r="H19" s="42">
        <v>0.15</v>
      </c>
    </row>
    <row r="20" spans="1:9" s="30" customFormat="1" x14ac:dyDescent="0.25">
      <c r="B20" s="30" t="s">
        <v>21</v>
      </c>
      <c r="D20" s="30" t="s">
        <v>745</v>
      </c>
      <c r="E20" s="30" t="s">
        <v>746</v>
      </c>
      <c r="F20" s="30" t="s">
        <v>64</v>
      </c>
      <c r="H20" s="42">
        <v>0.02</v>
      </c>
    </row>
    <row r="21" spans="1:9" s="30" customFormat="1" x14ac:dyDescent="0.25">
      <c r="B21" s="30" t="s">
        <v>21</v>
      </c>
      <c r="D21" s="30" t="s">
        <v>747</v>
      </c>
      <c r="E21" s="30" t="s">
        <v>748</v>
      </c>
      <c r="F21" s="30" t="s">
        <v>64</v>
      </c>
      <c r="H21" s="42">
        <v>0.08</v>
      </c>
    </row>
    <row r="22" spans="1:9" s="30" customFormat="1" x14ac:dyDescent="0.25">
      <c r="B22" s="30" t="s">
        <v>21</v>
      </c>
      <c r="D22" s="30" t="s">
        <v>749</v>
      </c>
      <c r="E22" s="30" t="s">
        <v>750</v>
      </c>
      <c r="F22" s="30" t="s">
        <v>64</v>
      </c>
      <c r="H22" s="42">
        <v>0.12</v>
      </c>
    </row>
    <row r="23" spans="1:9" s="30" customFormat="1" x14ac:dyDescent="0.25">
      <c r="B23" s="30" t="s">
        <v>21</v>
      </c>
      <c r="D23" s="30" t="s">
        <v>751</v>
      </c>
      <c r="E23" s="30" t="s">
        <v>752</v>
      </c>
      <c r="F23" s="30" t="s">
        <v>64</v>
      </c>
      <c r="H23" s="42">
        <v>0.02</v>
      </c>
    </row>
    <row r="24" spans="1:9" s="30" customFormat="1" x14ac:dyDescent="0.25">
      <c r="B24" s="30" t="s">
        <v>21</v>
      </c>
      <c r="D24" s="30" t="s">
        <v>753</v>
      </c>
      <c r="E24" s="30" t="s">
        <v>754</v>
      </c>
      <c r="F24" s="30" t="s">
        <v>64</v>
      </c>
      <c r="H24" s="42">
        <v>5.0000000000000001E-3</v>
      </c>
    </row>
    <row r="25" spans="1:9" s="30" customFormat="1" x14ac:dyDescent="0.25">
      <c r="B25" s="30" t="s">
        <v>21</v>
      </c>
      <c r="D25" s="30" t="s">
        <v>755</v>
      </c>
      <c r="E25" s="30" t="s">
        <v>756</v>
      </c>
      <c r="F25" s="30" t="s">
        <v>64</v>
      </c>
      <c r="H25" s="42">
        <v>0.06</v>
      </c>
    </row>
    <row r="26" spans="1:9" s="30" customFormat="1" x14ac:dyDescent="0.25">
      <c r="B26" s="30" t="s">
        <v>21</v>
      </c>
      <c r="D26" s="30" t="s">
        <v>757</v>
      </c>
      <c r="E26" s="30" t="s">
        <v>758</v>
      </c>
      <c r="F26" s="30" t="s">
        <v>64</v>
      </c>
      <c r="H26" s="42">
        <v>2.5000000000000001E-2</v>
      </c>
    </row>
    <row r="27" spans="1:9" s="30" customFormat="1" x14ac:dyDescent="0.25">
      <c r="B27" s="30" t="s">
        <v>21</v>
      </c>
      <c r="D27" s="30" t="s">
        <v>759</v>
      </c>
      <c r="E27" s="30" t="s">
        <v>760</v>
      </c>
      <c r="F27" s="30" t="s">
        <v>64</v>
      </c>
      <c r="H27" s="42">
        <v>0.04</v>
      </c>
    </row>
    <row r="28" spans="1:9" s="30" customFormat="1" x14ac:dyDescent="0.25">
      <c r="B28" s="30" t="s">
        <v>21</v>
      </c>
      <c r="D28" s="30" t="s">
        <v>761</v>
      </c>
      <c r="E28" s="30" t="s">
        <v>762</v>
      </c>
      <c r="F28" s="30" t="s">
        <v>64</v>
      </c>
      <c r="H28" s="42">
        <v>0.03</v>
      </c>
    </row>
    <row r="29" spans="1:9" s="30" customFormat="1" x14ac:dyDescent="0.25">
      <c r="B29" s="30" t="s">
        <v>21</v>
      </c>
      <c r="D29" s="30" t="s">
        <v>763</v>
      </c>
      <c r="E29" s="30" t="s">
        <v>764</v>
      </c>
      <c r="F29" s="30" t="s">
        <v>64</v>
      </c>
      <c r="H29" s="42">
        <v>0.14000000000000001</v>
      </c>
    </row>
    <row r="30" spans="1:9" s="30" customFormat="1" x14ac:dyDescent="0.25">
      <c r="B30" s="30" t="s">
        <v>21</v>
      </c>
      <c r="D30" s="30" t="s">
        <v>765</v>
      </c>
      <c r="E30" s="30" t="s">
        <v>766</v>
      </c>
      <c r="F30" s="30" t="s">
        <v>64</v>
      </c>
      <c r="H30" s="42">
        <v>0.02</v>
      </c>
    </row>
    <row r="31" spans="1:9" s="38" customFormat="1" x14ac:dyDescent="0.25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x14ac:dyDescent="0.25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25">
      <c r="A33" s="38" t="b">
        <v>1</v>
      </c>
      <c r="B33" s="38" t="s">
        <v>834</v>
      </c>
      <c r="C33" s="38" t="s">
        <v>833</v>
      </c>
      <c r="D33" s="38" t="s">
        <v>833</v>
      </c>
      <c r="E33" s="38" t="s">
        <v>68</v>
      </c>
    </row>
    <row r="34" spans="1:17" s="30" customFormat="1" x14ac:dyDescent="0.25">
      <c r="B34" s="30" t="s">
        <v>21</v>
      </c>
      <c r="D34" s="30" t="s">
        <v>788</v>
      </c>
      <c r="E34" s="30" t="s">
        <v>789</v>
      </c>
      <c r="F34" s="30" t="s">
        <v>64</v>
      </c>
      <c r="H34" s="30">
        <v>0.8</v>
      </c>
    </row>
    <row r="35" spans="1:17" s="30" customFormat="1" x14ac:dyDescent="0.25">
      <c r="B35" s="30" t="s">
        <v>21</v>
      </c>
      <c r="D35" s="30" t="s">
        <v>790</v>
      </c>
      <c r="E35" s="30" t="s">
        <v>791</v>
      </c>
      <c r="F35" s="30" t="s">
        <v>64</v>
      </c>
      <c r="H35" s="30">
        <v>3</v>
      </c>
    </row>
    <row r="36" spans="1:17" s="38" customFormat="1" x14ac:dyDescent="0.25">
      <c r="A36" s="38" t="b">
        <v>1</v>
      </c>
      <c r="B36" s="38" t="s">
        <v>680</v>
      </c>
      <c r="C36" s="38" t="s">
        <v>76</v>
      </c>
      <c r="D36" s="38" t="s">
        <v>76</v>
      </c>
      <c r="E36" s="38" t="s">
        <v>68</v>
      </c>
      <c r="G36" s="39"/>
      <c r="H36" s="39"/>
    </row>
    <row r="37" spans="1:17" x14ac:dyDescent="0.25">
      <c r="B37" s="31" t="s">
        <v>21</v>
      </c>
      <c r="D37" s="31" t="s">
        <v>683</v>
      </c>
      <c r="E37" s="31" t="s">
        <v>77</v>
      </c>
      <c r="F37" s="31" t="s">
        <v>619</v>
      </c>
      <c r="H37" s="31">
        <v>0.4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667</v>
      </c>
      <c r="E38" s="31" t="s">
        <v>79</v>
      </c>
      <c r="F38" s="31" t="s">
        <v>619</v>
      </c>
      <c r="G38" s="31" t="s">
        <v>668</v>
      </c>
      <c r="H38" s="31">
        <v>30</v>
      </c>
      <c r="I38" s="3"/>
      <c r="J38" s="3"/>
      <c r="K38" s="3"/>
      <c r="L38" s="3"/>
      <c r="M38" s="3"/>
      <c r="N38" s="3"/>
      <c r="P38" s="40"/>
      <c r="Q38" s="2"/>
    </row>
    <row r="39" spans="1:17" x14ac:dyDescent="0.25">
      <c r="B39" s="31" t="s">
        <v>21</v>
      </c>
      <c r="D39" s="31" t="s">
        <v>672</v>
      </c>
      <c r="E39" s="31" t="s">
        <v>81</v>
      </c>
      <c r="F39" s="31" t="s">
        <v>618</v>
      </c>
      <c r="G39" s="31" t="s">
        <v>668</v>
      </c>
      <c r="H39" s="31" t="s">
        <v>669</v>
      </c>
      <c r="I39" s="3"/>
      <c r="J39" s="3"/>
      <c r="K39" s="3"/>
      <c r="L39" s="3"/>
      <c r="M39" s="3"/>
      <c r="N39" s="3"/>
      <c r="P39" s="40"/>
      <c r="Q39" s="2"/>
    </row>
    <row r="40" spans="1:17" s="38" customFormat="1" x14ac:dyDescent="0.25">
      <c r="A40" s="38" t="b">
        <v>1</v>
      </c>
      <c r="B40" s="38" t="s">
        <v>687</v>
      </c>
      <c r="C40" s="38" t="s">
        <v>76</v>
      </c>
      <c r="D40" s="38" t="s">
        <v>76</v>
      </c>
      <c r="E40" s="38" t="s">
        <v>68</v>
      </c>
      <c r="G40" s="39"/>
      <c r="H40" s="39"/>
    </row>
    <row r="41" spans="1:17" x14ac:dyDescent="0.25">
      <c r="B41" s="31" t="s">
        <v>21</v>
      </c>
      <c r="D41" s="31" t="s">
        <v>684</v>
      </c>
      <c r="E41" s="31" t="s">
        <v>77</v>
      </c>
      <c r="F41" s="31" t="s">
        <v>619</v>
      </c>
      <c r="H41" s="31">
        <v>0.4</v>
      </c>
      <c r="I41" s="3"/>
      <c r="J41" s="3"/>
      <c r="K41" s="3"/>
      <c r="L41" s="3"/>
      <c r="M41" s="3"/>
      <c r="N41" s="3"/>
      <c r="P41" s="40"/>
      <c r="Q41" s="2"/>
    </row>
    <row r="42" spans="1:17" x14ac:dyDescent="0.25">
      <c r="B42" s="31" t="s">
        <v>21</v>
      </c>
      <c r="D42" s="31" t="s">
        <v>667</v>
      </c>
      <c r="E42" s="31" t="s">
        <v>79</v>
      </c>
      <c r="F42" s="31" t="s">
        <v>619</v>
      </c>
      <c r="G42" s="31" t="s">
        <v>668</v>
      </c>
      <c r="H42" s="31">
        <v>30</v>
      </c>
      <c r="I42" s="3"/>
      <c r="J42" s="3"/>
      <c r="K42" s="3"/>
      <c r="L42" s="3"/>
      <c r="M42" s="3"/>
      <c r="N42" s="3"/>
      <c r="P42" s="40"/>
      <c r="Q42" s="2"/>
    </row>
    <row r="43" spans="1:17" x14ac:dyDescent="0.25">
      <c r="B43" s="31" t="s">
        <v>21</v>
      </c>
      <c r="D43" s="31" t="s">
        <v>673</v>
      </c>
      <c r="E43" s="31" t="s">
        <v>81</v>
      </c>
      <c r="F43" s="31" t="s">
        <v>618</v>
      </c>
      <c r="G43" s="31" t="s">
        <v>668</v>
      </c>
      <c r="H43" s="31" t="s">
        <v>82</v>
      </c>
      <c r="I43" s="3"/>
      <c r="J43" s="3"/>
      <c r="K43" s="3"/>
      <c r="L43" s="3"/>
      <c r="M43" s="3"/>
      <c r="N43" s="3"/>
      <c r="P43" s="40"/>
      <c r="Q43" s="2"/>
    </row>
    <row r="44" spans="1:17" s="38" customFormat="1" x14ac:dyDescent="0.25">
      <c r="A44" s="38" t="b">
        <v>1</v>
      </c>
      <c r="B44" s="38" t="s">
        <v>688</v>
      </c>
      <c r="C44" s="38" t="s">
        <v>76</v>
      </c>
      <c r="D44" s="38" t="s">
        <v>76</v>
      </c>
      <c r="E44" s="38" t="s">
        <v>68</v>
      </c>
      <c r="G44" s="39"/>
      <c r="H44" s="39"/>
    </row>
    <row r="45" spans="1:17" x14ac:dyDescent="0.25">
      <c r="B45" s="31" t="s">
        <v>21</v>
      </c>
      <c r="D45" s="31" t="s">
        <v>685</v>
      </c>
      <c r="E45" s="31" t="s">
        <v>77</v>
      </c>
      <c r="F45" s="31" t="s">
        <v>619</v>
      </c>
      <c r="H45" s="31">
        <v>0.4</v>
      </c>
      <c r="I45" s="3"/>
      <c r="J45" s="3"/>
      <c r="K45" s="3"/>
      <c r="L45" s="3"/>
      <c r="M45" s="3"/>
      <c r="N45" s="3"/>
      <c r="P45" s="40"/>
      <c r="Q45" s="2"/>
    </row>
    <row r="46" spans="1:17" x14ac:dyDescent="0.25">
      <c r="B46" s="31" t="s">
        <v>21</v>
      </c>
      <c r="D46" s="31" t="s">
        <v>667</v>
      </c>
      <c r="E46" s="31" t="s">
        <v>79</v>
      </c>
      <c r="F46" s="31" t="s">
        <v>619</v>
      </c>
      <c r="G46" s="31" t="s">
        <v>668</v>
      </c>
      <c r="H46" s="31">
        <v>30</v>
      </c>
      <c r="I46" s="3"/>
      <c r="J46" s="3"/>
      <c r="K46" s="3"/>
      <c r="L46" s="3"/>
      <c r="M46" s="3"/>
      <c r="N46" s="3"/>
      <c r="P46" s="40"/>
      <c r="Q46" s="2"/>
    </row>
    <row r="47" spans="1:17" x14ac:dyDescent="0.25">
      <c r="B47" s="31" t="s">
        <v>21</v>
      </c>
      <c r="D47" s="31" t="s">
        <v>674</v>
      </c>
      <c r="E47" s="31" t="s">
        <v>81</v>
      </c>
      <c r="F47" s="31" t="s">
        <v>618</v>
      </c>
      <c r="G47" s="31" t="s">
        <v>668</v>
      </c>
      <c r="H47" s="31" t="s">
        <v>670</v>
      </c>
      <c r="I47" s="3"/>
      <c r="J47" s="3"/>
      <c r="K47" s="3"/>
      <c r="L47" s="3"/>
      <c r="M47" s="3"/>
      <c r="N47" s="3"/>
      <c r="P47" s="40"/>
      <c r="Q47" s="2"/>
    </row>
    <row r="48" spans="1:17" s="38" customFormat="1" x14ac:dyDescent="0.25">
      <c r="A48" s="38" t="b">
        <v>1</v>
      </c>
      <c r="B48" s="38" t="s">
        <v>681</v>
      </c>
      <c r="C48" s="38" t="s">
        <v>76</v>
      </c>
      <c r="D48" s="38" t="s">
        <v>76</v>
      </c>
      <c r="E48" s="38" t="s">
        <v>68</v>
      </c>
      <c r="G48" s="39"/>
      <c r="H48" s="39"/>
    </row>
    <row r="49" spans="1:17" x14ac:dyDescent="0.25">
      <c r="B49" s="31" t="s">
        <v>21</v>
      </c>
      <c r="D49" s="31" t="s">
        <v>686</v>
      </c>
      <c r="E49" s="31" t="s">
        <v>77</v>
      </c>
      <c r="F49" s="31" t="s">
        <v>619</v>
      </c>
      <c r="H49" s="31">
        <v>0.4</v>
      </c>
      <c r="I49" s="3"/>
      <c r="J49" s="3"/>
      <c r="K49" s="3"/>
      <c r="L49" s="3"/>
      <c r="M49" s="3"/>
      <c r="N49" s="3"/>
      <c r="P49" s="40"/>
      <c r="Q49" s="2"/>
    </row>
    <row r="50" spans="1:17" x14ac:dyDescent="0.25">
      <c r="B50" s="31" t="s">
        <v>21</v>
      </c>
      <c r="D50" s="31" t="s">
        <v>667</v>
      </c>
      <c r="E50" s="31" t="s">
        <v>79</v>
      </c>
      <c r="F50" s="31" t="s">
        <v>619</v>
      </c>
      <c r="G50" s="31" t="s">
        <v>668</v>
      </c>
      <c r="H50" s="31">
        <v>30</v>
      </c>
      <c r="I50" s="3"/>
      <c r="J50" s="3"/>
      <c r="K50" s="3"/>
      <c r="L50" s="3"/>
      <c r="M50" s="3"/>
      <c r="N50" s="3"/>
      <c r="P50" s="40"/>
      <c r="Q50" s="2"/>
    </row>
    <row r="51" spans="1:17" x14ac:dyDescent="0.25">
      <c r="B51" s="31" t="s">
        <v>21</v>
      </c>
      <c r="D51" s="31" t="s">
        <v>675</v>
      </c>
      <c r="E51" s="31" t="s">
        <v>81</v>
      </c>
      <c r="F51" s="31" t="s">
        <v>618</v>
      </c>
      <c r="G51" s="31" t="s">
        <v>668</v>
      </c>
      <c r="H51" s="31" t="s">
        <v>671</v>
      </c>
      <c r="I51" s="3"/>
      <c r="J51" s="3"/>
      <c r="K51" s="3"/>
      <c r="L51" s="3"/>
      <c r="M51" s="3"/>
      <c r="N51" s="3"/>
      <c r="P51" s="40"/>
      <c r="Q51" s="2"/>
    </row>
    <row r="52" spans="1:17" s="38" customFormat="1" x14ac:dyDescent="0.25">
      <c r="A52" s="38" t="b">
        <v>1</v>
      </c>
      <c r="B52" s="38" t="s">
        <v>691</v>
      </c>
      <c r="C52" s="38" t="s">
        <v>690</v>
      </c>
      <c r="D52" s="38" t="s">
        <v>690</v>
      </c>
      <c r="E52" s="38" t="s">
        <v>68</v>
      </c>
      <c r="G52" s="39"/>
      <c r="H52" s="39"/>
    </row>
    <row r="53" spans="1:17" x14ac:dyDescent="0.25">
      <c r="B53" s="31" t="s">
        <v>21</v>
      </c>
      <c r="D53" s="31" t="s">
        <v>693</v>
      </c>
      <c r="E53" s="31" t="s">
        <v>692</v>
      </c>
      <c r="F53" s="31" t="s">
        <v>618</v>
      </c>
      <c r="H53" s="31" t="s">
        <v>702</v>
      </c>
      <c r="I53" s="31"/>
    </row>
    <row r="54" spans="1:17" x14ac:dyDescent="0.25">
      <c r="B54" s="31" t="s">
        <v>21</v>
      </c>
      <c r="D54" s="31" t="s">
        <v>695</v>
      </c>
      <c r="E54" s="31" t="s">
        <v>694</v>
      </c>
      <c r="F54" s="31" t="s">
        <v>618</v>
      </c>
      <c r="H54" s="31" t="s">
        <v>703</v>
      </c>
      <c r="I54" s="31"/>
    </row>
    <row r="55" spans="1:17" x14ac:dyDescent="0.25">
      <c r="B55" s="31" t="s">
        <v>21</v>
      </c>
      <c r="D55" s="31" t="s">
        <v>698</v>
      </c>
      <c r="E55" s="31" t="s">
        <v>696</v>
      </c>
      <c r="F55" s="31" t="s">
        <v>618</v>
      </c>
      <c r="H55" s="41" t="s">
        <v>701</v>
      </c>
      <c r="I55" s="31"/>
    </row>
    <row r="56" spans="1:17" x14ac:dyDescent="0.25">
      <c r="B56" s="31" t="s">
        <v>21</v>
      </c>
      <c r="D56" s="31" t="s">
        <v>699</v>
      </c>
      <c r="E56" s="31" t="s">
        <v>697</v>
      </c>
      <c r="F56" s="31" t="s">
        <v>618</v>
      </c>
      <c r="H56" s="41" t="s">
        <v>700</v>
      </c>
      <c r="I56" s="31"/>
    </row>
    <row r="57" spans="1:17" s="38" customFormat="1" x14ac:dyDescent="0.25">
      <c r="A57" s="38" t="b">
        <v>1</v>
      </c>
      <c r="B57" s="38" t="s">
        <v>705</v>
      </c>
      <c r="C57" s="38" t="s">
        <v>704</v>
      </c>
      <c r="D57" s="38" t="s">
        <v>704</v>
      </c>
      <c r="E57" s="38" t="s">
        <v>233</v>
      </c>
      <c r="G57" s="39"/>
      <c r="H57" s="39"/>
    </row>
    <row r="58" spans="1:17" s="38" customFormat="1" x14ac:dyDescent="0.25">
      <c r="A58" s="38" t="b">
        <v>1</v>
      </c>
      <c r="B58" s="38" t="s">
        <v>775</v>
      </c>
      <c r="C58" s="38" t="s">
        <v>76</v>
      </c>
      <c r="D58" s="38" t="s">
        <v>76</v>
      </c>
      <c r="E58" s="38" t="s">
        <v>68</v>
      </c>
      <c r="G58" s="39"/>
      <c r="H58" s="39"/>
    </row>
    <row r="59" spans="1:17" s="43" customFormat="1" x14ac:dyDescent="0.25">
      <c r="B59" s="43" t="s">
        <v>21</v>
      </c>
      <c r="D59" s="43" t="s">
        <v>776</v>
      </c>
      <c r="E59" s="43" t="s">
        <v>77</v>
      </c>
      <c r="F59" s="43" t="s">
        <v>64</v>
      </c>
      <c r="H59" s="43">
        <v>0.44400000000000001</v>
      </c>
      <c r="J59" s="43">
        <v>0.3</v>
      </c>
      <c r="K59" s="43">
        <v>0.5</v>
      </c>
      <c r="L59" s="43">
        <v>0.4</v>
      </c>
      <c r="M59" s="43">
        <f>(K59+J59)/6</f>
        <v>0.13333333333333333</v>
      </c>
      <c r="N59" s="43">
        <v>0.01</v>
      </c>
      <c r="Q59" s="43" t="s">
        <v>777</v>
      </c>
    </row>
    <row r="60" spans="1:17" s="30" customFormat="1" x14ac:dyDescent="0.25">
      <c r="B60" s="30" t="s">
        <v>21</v>
      </c>
      <c r="D60" s="30" t="s">
        <v>78</v>
      </c>
      <c r="E60" s="30" t="s">
        <v>79</v>
      </c>
      <c r="F60" s="30" t="s">
        <v>64</v>
      </c>
      <c r="H60" s="30">
        <v>30</v>
      </c>
    </row>
    <row r="61" spans="1:17" s="30" customFormat="1" x14ac:dyDescent="0.25">
      <c r="B61" s="30" t="s">
        <v>21</v>
      </c>
      <c r="D61" s="30" t="s">
        <v>80</v>
      </c>
      <c r="E61" s="30" t="s">
        <v>81</v>
      </c>
      <c r="F61" s="30" t="s">
        <v>62</v>
      </c>
      <c r="H61" s="30" t="s">
        <v>82</v>
      </c>
      <c r="I61" s="30" t="s">
        <v>84</v>
      </c>
    </row>
    <row r="62" spans="1:17" s="38" customFormat="1" x14ac:dyDescent="0.25">
      <c r="A62" s="38" t="b">
        <v>1</v>
      </c>
      <c r="B62" s="38" t="s">
        <v>778</v>
      </c>
      <c r="C62" s="38" t="s">
        <v>76</v>
      </c>
      <c r="D62" s="38" t="s">
        <v>76</v>
      </c>
      <c r="E62" s="38" t="s">
        <v>68</v>
      </c>
      <c r="G62" s="39"/>
      <c r="H62" s="39"/>
    </row>
    <row r="63" spans="1:17" s="43" customFormat="1" x14ac:dyDescent="0.25">
      <c r="B63" s="43" t="s">
        <v>21</v>
      </c>
      <c r="D63" s="43" t="s">
        <v>779</v>
      </c>
      <c r="E63" s="43" t="s">
        <v>77</v>
      </c>
      <c r="F63" s="43" t="s">
        <v>64</v>
      </c>
      <c r="H63" s="43">
        <v>0.2</v>
      </c>
      <c r="J63" s="43">
        <v>0.3</v>
      </c>
      <c r="K63" s="43">
        <v>0.5</v>
      </c>
      <c r="L63" s="43">
        <v>0.4</v>
      </c>
      <c r="M63" s="43">
        <f>(K63+J63)/6</f>
        <v>0.13333333333333333</v>
      </c>
      <c r="N63" s="43">
        <v>0.01</v>
      </c>
      <c r="Q63" s="43" t="s">
        <v>777</v>
      </c>
    </row>
    <row r="64" spans="1:17" s="30" customFormat="1" x14ac:dyDescent="0.25">
      <c r="B64" s="30" t="s">
        <v>21</v>
      </c>
      <c r="D64" s="30" t="s">
        <v>78</v>
      </c>
      <c r="E64" s="30" t="s">
        <v>79</v>
      </c>
      <c r="F64" s="30" t="s">
        <v>64</v>
      </c>
      <c r="H64" s="30">
        <v>30</v>
      </c>
    </row>
    <row r="65" spans="1:17" s="30" customFormat="1" x14ac:dyDescent="0.25">
      <c r="B65" s="30" t="s">
        <v>21</v>
      </c>
      <c r="D65" s="30" t="s">
        <v>80</v>
      </c>
      <c r="E65" s="30" t="s">
        <v>81</v>
      </c>
      <c r="F65" s="30" t="s">
        <v>62</v>
      </c>
      <c r="H65" s="30" t="s">
        <v>670</v>
      </c>
      <c r="I65" s="30" t="s">
        <v>84</v>
      </c>
    </row>
    <row r="66" spans="1:17" s="38" customFormat="1" x14ac:dyDescent="0.25">
      <c r="A66" s="38" t="b">
        <v>1</v>
      </c>
      <c r="B66" s="38" t="s">
        <v>780</v>
      </c>
      <c r="C66" s="38" t="s">
        <v>76</v>
      </c>
      <c r="D66" s="38" t="s">
        <v>76</v>
      </c>
      <c r="E66" s="38" t="s">
        <v>68</v>
      </c>
      <c r="G66" s="39"/>
      <c r="H66" s="39"/>
    </row>
    <row r="67" spans="1:17" s="43" customFormat="1" x14ac:dyDescent="0.25">
      <c r="B67" s="43" t="s">
        <v>21</v>
      </c>
      <c r="D67" s="43" t="s">
        <v>781</v>
      </c>
      <c r="E67" s="43" t="s">
        <v>77</v>
      </c>
      <c r="F67" s="43" t="s">
        <v>64</v>
      </c>
      <c r="H67" s="43">
        <v>0.3</v>
      </c>
      <c r="J67" s="43">
        <v>0.3</v>
      </c>
      <c r="K67" s="43">
        <v>0.5</v>
      </c>
      <c r="L67" s="43">
        <v>0.4</v>
      </c>
      <c r="M67" s="43">
        <f>(K67+J67)/6</f>
        <v>0.13333333333333333</v>
      </c>
      <c r="N67" s="43">
        <v>0.01</v>
      </c>
      <c r="Q67" s="43" t="s">
        <v>777</v>
      </c>
    </row>
    <row r="68" spans="1:17" s="30" customFormat="1" x14ac:dyDescent="0.25">
      <c r="B68" s="30" t="s">
        <v>21</v>
      </c>
      <c r="D68" s="30" t="s">
        <v>78</v>
      </c>
      <c r="E68" s="30" t="s">
        <v>79</v>
      </c>
      <c r="F68" s="30" t="s">
        <v>64</v>
      </c>
      <c r="H68" s="30">
        <v>30</v>
      </c>
    </row>
    <row r="69" spans="1:17" s="30" customFormat="1" x14ac:dyDescent="0.25">
      <c r="B69" s="30" t="s">
        <v>21</v>
      </c>
      <c r="D69" s="30" t="s">
        <v>80</v>
      </c>
      <c r="E69" s="30" t="s">
        <v>81</v>
      </c>
      <c r="F69" s="30" t="s">
        <v>62</v>
      </c>
      <c r="H69" s="30" t="s">
        <v>671</v>
      </c>
      <c r="I69" s="30" t="s">
        <v>84</v>
      </c>
    </row>
    <row r="70" spans="1:17" s="38" customFormat="1" x14ac:dyDescent="0.25">
      <c r="A70" s="38" t="b">
        <v>1</v>
      </c>
      <c r="B70" s="38" t="s">
        <v>69</v>
      </c>
      <c r="C70" s="38" t="s">
        <v>69</v>
      </c>
      <c r="D70" s="38" t="s">
        <v>69</v>
      </c>
      <c r="E70" s="38" t="s">
        <v>68</v>
      </c>
      <c r="G70" s="39"/>
      <c r="H70" s="39"/>
    </row>
    <row r="71" spans="1:17" s="30" customFormat="1" x14ac:dyDescent="0.25">
      <c r="B71" s="30" t="s">
        <v>21</v>
      </c>
      <c r="D71" s="30" t="s">
        <v>44</v>
      </c>
      <c r="E71" s="30" t="s">
        <v>45</v>
      </c>
      <c r="F71" s="30" t="s">
        <v>62</v>
      </c>
      <c r="H71" s="30" t="s">
        <v>66</v>
      </c>
      <c r="I71" s="30" t="s">
        <v>83</v>
      </c>
      <c r="O71" s="31"/>
    </row>
    <row r="72" spans="1:17" s="43" customFormat="1" x14ac:dyDescent="0.25">
      <c r="B72" s="43" t="s">
        <v>21</v>
      </c>
      <c r="D72" s="44" t="s">
        <v>782</v>
      </c>
      <c r="E72" s="43" t="s">
        <v>70</v>
      </c>
      <c r="F72" s="43" t="s">
        <v>64</v>
      </c>
      <c r="H72" s="43">
        <v>-20</v>
      </c>
      <c r="J72" s="45">
        <v>-100</v>
      </c>
      <c r="K72" s="45">
        <v>100</v>
      </c>
      <c r="L72" s="45">
        <v>0</v>
      </c>
      <c r="M72" s="45">
        <f>(K72-J72)/6</f>
        <v>33.333333333333336</v>
      </c>
      <c r="N72" s="45">
        <v>2.5</v>
      </c>
      <c r="Q72" s="43" t="s">
        <v>777</v>
      </c>
    </row>
    <row r="73" spans="1:17" s="30" customFormat="1" x14ac:dyDescent="0.25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  <c r="O73" s="31"/>
    </row>
    <row r="74" spans="1:17" s="30" customFormat="1" x14ac:dyDescent="0.25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  <c r="O74" s="31"/>
    </row>
    <row r="75" spans="1:17" s="30" customFormat="1" x14ac:dyDescent="0.25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38" customFormat="1" x14ac:dyDescent="0.25">
      <c r="A76" s="38" t="b">
        <v>1</v>
      </c>
      <c r="B76" s="38" t="s">
        <v>67</v>
      </c>
      <c r="C76" s="38" t="s">
        <v>43</v>
      </c>
      <c r="D76" s="38" t="s">
        <v>43</v>
      </c>
      <c r="E76" s="38" t="s">
        <v>68</v>
      </c>
      <c r="G76" s="39"/>
      <c r="H76" s="39"/>
    </row>
    <row r="77" spans="1:17" x14ac:dyDescent="0.25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 x14ac:dyDescent="0.25">
      <c r="B78" s="43" t="s">
        <v>21</v>
      </c>
      <c r="D78" s="43" t="s">
        <v>783</v>
      </c>
      <c r="E78" s="43" t="s">
        <v>46</v>
      </c>
      <c r="F78" s="43" t="s">
        <v>64</v>
      </c>
      <c r="H78" s="43">
        <v>30</v>
      </c>
      <c r="I78" s="46"/>
      <c r="J78" s="45">
        <v>-40</v>
      </c>
      <c r="K78" s="45">
        <v>40</v>
      </c>
      <c r="L78" s="45">
        <v>-1</v>
      </c>
      <c r="M78" s="45">
        <f>(K78-J78)/6</f>
        <v>13.333333333333334</v>
      </c>
      <c r="N78" s="45">
        <v>2.5</v>
      </c>
      <c r="P78" s="47"/>
      <c r="Q78" s="43" t="s">
        <v>24</v>
      </c>
    </row>
    <row r="79" spans="1:17" x14ac:dyDescent="0.25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 x14ac:dyDescent="0.25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 x14ac:dyDescent="0.25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25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 x14ac:dyDescent="0.25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 x14ac:dyDescent="0.25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 x14ac:dyDescent="0.25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49" customFormat="1" x14ac:dyDescent="0.25">
      <c r="A86" s="49" t="b">
        <v>1</v>
      </c>
      <c r="B86" s="49" t="s">
        <v>804</v>
      </c>
      <c r="C86" s="49" t="s">
        <v>803</v>
      </c>
      <c r="D86" s="49" t="s">
        <v>803</v>
      </c>
      <c r="E86" s="49" t="s">
        <v>68</v>
      </c>
      <c r="J86" s="50"/>
      <c r="K86" s="51"/>
      <c r="L86" s="51"/>
      <c r="M86" s="51"/>
      <c r="N86" s="51"/>
      <c r="O86" s="51"/>
      <c r="Q86" s="52"/>
    </row>
    <row r="87" spans="1:17" s="49" customFormat="1" x14ac:dyDescent="0.25">
      <c r="A87" s="49" t="b">
        <v>1</v>
      </c>
      <c r="B87" s="49" t="s">
        <v>832</v>
      </c>
      <c r="C87" s="49" t="s">
        <v>831</v>
      </c>
      <c r="D87" s="49" t="s">
        <v>831</v>
      </c>
      <c r="E87" s="49" t="s">
        <v>68</v>
      </c>
      <c r="J87" s="50"/>
      <c r="K87" s="51"/>
      <c r="L87" s="51"/>
      <c r="M87" s="51"/>
      <c r="N87" s="51"/>
      <c r="O87" s="51"/>
      <c r="Q87" s="52"/>
    </row>
    <row r="88" spans="1:17" s="22" customFormat="1" x14ac:dyDescent="0.25">
      <c r="A88" s="22" t="b">
        <v>1</v>
      </c>
      <c r="B88" s="22" t="s">
        <v>801</v>
      </c>
      <c r="C88" s="22" t="s">
        <v>286</v>
      </c>
      <c r="D88" s="22" t="s">
        <v>286</v>
      </c>
      <c r="E88" s="22" t="s">
        <v>68</v>
      </c>
    </row>
    <row r="89" spans="1:17" s="30" customFormat="1" x14ac:dyDescent="0.25">
      <c r="A89" s="18"/>
      <c r="B89" s="30" t="s">
        <v>21</v>
      </c>
      <c r="D89" s="30" t="s">
        <v>373</v>
      </c>
      <c r="E89" s="30" t="s">
        <v>45</v>
      </c>
      <c r="F89" s="30" t="s">
        <v>62</v>
      </c>
      <c r="H89" s="30" t="s">
        <v>66</v>
      </c>
      <c r="I89" s="30" t="s">
        <v>83</v>
      </c>
    </row>
    <row r="90" spans="1:17" s="43" customFormat="1" x14ac:dyDescent="0.25">
      <c r="B90" s="43" t="s">
        <v>22</v>
      </c>
      <c r="D90" s="43" t="s">
        <v>802</v>
      </c>
      <c r="E90" s="43" t="s">
        <v>288</v>
      </c>
      <c r="F90" s="43" t="s">
        <v>64</v>
      </c>
      <c r="G90" s="43" t="s">
        <v>792</v>
      </c>
      <c r="H90" s="43">
        <v>0</v>
      </c>
      <c r="J90" s="43">
        <v>0</v>
      </c>
      <c r="K90" s="43">
        <v>40</v>
      </c>
      <c r="L90" s="43">
        <v>-1</v>
      </c>
      <c r="M90" s="45">
        <f>(K90-J90)/6</f>
        <v>6.666666666666667</v>
      </c>
      <c r="N90" s="45">
        <v>2.5</v>
      </c>
      <c r="Q90" s="43" t="s">
        <v>777</v>
      </c>
    </row>
    <row r="91" spans="1:17" s="30" customFormat="1" x14ac:dyDescent="0.25">
      <c r="B91" s="30" t="s">
        <v>21</v>
      </c>
      <c r="D91" s="30" t="s">
        <v>793</v>
      </c>
      <c r="E91" s="30" t="s">
        <v>48</v>
      </c>
      <c r="F91" s="30" t="s">
        <v>64</v>
      </c>
      <c r="G91" s="30" t="s">
        <v>792</v>
      </c>
      <c r="H91" s="30">
        <v>0</v>
      </c>
    </row>
    <row r="92" spans="1:17" s="30" customFormat="1" x14ac:dyDescent="0.25">
      <c r="B92" s="30" t="s">
        <v>21</v>
      </c>
      <c r="D92" s="30" t="s">
        <v>794</v>
      </c>
      <c r="E92" s="30" t="s">
        <v>50</v>
      </c>
      <c r="F92" s="30" t="s">
        <v>64</v>
      </c>
      <c r="G92" s="30" t="s">
        <v>792</v>
      </c>
      <c r="H92" s="30">
        <v>0</v>
      </c>
    </row>
    <row r="93" spans="1:17" s="30" customFormat="1" x14ac:dyDescent="0.25">
      <c r="B93" s="30" t="s">
        <v>21</v>
      </c>
      <c r="D93" s="30" t="s">
        <v>795</v>
      </c>
      <c r="E93" s="30" t="s">
        <v>52</v>
      </c>
      <c r="F93" s="30" t="s">
        <v>65</v>
      </c>
      <c r="G93" s="30" t="s">
        <v>796</v>
      </c>
      <c r="H93" s="30">
        <v>0</v>
      </c>
    </row>
    <row r="94" spans="1:17" s="30" customFormat="1" x14ac:dyDescent="0.25">
      <c r="B94" s="30" t="s">
        <v>21</v>
      </c>
      <c r="D94" s="30" t="s">
        <v>797</v>
      </c>
      <c r="E94" s="30" t="s">
        <v>54</v>
      </c>
      <c r="F94" s="30" t="s">
        <v>63</v>
      </c>
      <c r="H94" s="30" t="b">
        <v>0</v>
      </c>
    </row>
    <row r="95" spans="1:17" s="30" customFormat="1" x14ac:dyDescent="0.25">
      <c r="B95" s="30" t="s">
        <v>21</v>
      </c>
      <c r="D95" s="30" t="s">
        <v>798</v>
      </c>
      <c r="E95" s="30" t="s">
        <v>56</v>
      </c>
      <c r="F95" s="30" t="s">
        <v>65</v>
      </c>
      <c r="G95" s="30" t="s">
        <v>796</v>
      </c>
      <c r="H95" s="30">
        <v>15</v>
      </c>
    </row>
    <row r="96" spans="1:17" s="30" customFormat="1" x14ac:dyDescent="0.25">
      <c r="B96" s="30" t="s">
        <v>21</v>
      </c>
      <c r="D96" s="30" t="s">
        <v>799</v>
      </c>
      <c r="E96" s="30" t="s">
        <v>58</v>
      </c>
      <c r="F96" s="30" t="s">
        <v>64</v>
      </c>
      <c r="G96" s="30" t="s">
        <v>792</v>
      </c>
      <c r="H96" s="30">
        <v>0</v>
      </c>
    </row>
    <row r="97" spans="1:17" s="30" customFormat="1" x14ac:dyDescent="0.25">
      <c r="B97" s="30" t="s">
        <v>21</v>
      </c>
      <c r="D97" s="30" t="s">
        <v>800</v>
      </c>
      <c r="E97" s="30" t="s">
        <v>60</v>
      </c>
      <c r="F97" s="30" t="s">
        <v>65</v>
      </c>
      <c r="G97" s="30" t="s">
        <v>796</v>
      </c>
      <c r="H97" s="30">
        <v>1</v>
      </c>
    </row>
    <row r="98" spans="1:17" s="49" customFormat="1" x14ac:dyDescent="0.25">
      <c r="A98" s="49" t="b">
        <v>1</v>
      </c>
      <c r="B98" s="49" t="s">
        <v>209</v>
      </c>
      <c r="C98" s="49" t="s">
        <v>210</v>
      </c>
      <c r="D98" s="49" t="s">
        <v>210</v>
      </c>
      <c r="E98" s="49" t="s">
        <v>68</v>
      </c>
      <c r="J98" s="50"/>
      <c r="K98" s="51"/>
      <c r="L98" s="51"/>
      <c r="M98" s="51"/>
      <c r="N98" s="51"/>
      <c r="O98" s="51"/>
      <c r="Q98" s="52"/>
    </row>
    <row r="99" spans="1:17" x14ac:dyDescent="0.25">
      <c r="B99" s="30" t="s">
        <v>21</v>
      </c>
      <c r="D99" s="31" t="s">
        <v>835</v>
      </c>
      <c r="E99" s="31" t="s">
        <v>126</v>
      </c>
      <c r="F99" s="30" t="s">
        <v>62</v>
      </c>
      <c r="H99" s="31" t="s">
        <v>417</v>
      </c>
      <c r="I99" s="30" t="s">
        <v>418</v>
      </c>
    </row>
    <row r="100" spans="1:17" x14ac:dyDescent="0.25">
      <c r="B100" s="30" t="s">
        <v>21</v>
      </c>
      <c r="D100" s="31" t="s">
        <v>836</v>
      </c>
      <c r="E100" s="31" t="s">
        <v>91</v>
      </c>
      <c r="F100" s="30" t="s">
        <v>63</v>
      </c>
      <c r="H100" s="31" t="b">
        <v>0</v>
      </c>
      <c r="I100" s="31"/>
    </row>
    <row r="101" spans="1:17" x14ac:dyDescent="0.25">
      <c r="B101" s="30" t="s">
        <v>21</v>
      </c>
      <c r="D101" s="31" t="s">
        <v>837</v>
      </c>
      <c r="E101" s="31" t="s">
        <v>128</v>
      </c>
      <c r="F101" s="30" t="s">
        <v>64</v>
      </c>
      <c r="H101" s="31">
        <v>0</v>
      </c>
      <c r="I101" s="31"/>
    </row>
    <row r="102" spans="1:17" x14ac:dyDescent="0.25">
      <c r="B102" s="30" t="s">
        <v>21</v>
      </c>
      <c r="D102" s="31" t="s">
        <v>838</v>
      </c>
      <c r="E102" s="31" t="s">
        <v>50</v>
      </c>
      <c r="F102" s="30" t="s">
        <v>64</v>
      </c>
      <c r="H102" s="31">
        <v>0</v>
      </c>
      <c r="I102" s="31"/>
    </row>
    <row r="103" spans="1:17" x14ac:dyDescent="0.25">
      <c r="B103" s="30" t="s">
        <v>21</v>
      </c>
      <c r="D103" s="31" t="s">
        <v>795</v>
      </c>
      <c r="E103" s="31" t="s">
        <v>52</v>
      </c>
      <c r="F103" s="30" t="s">
        <v>65</v>
      </c>
      <c r="G103" s="30" t="s">
        <v>796</v>
      </c>
      <c r="H103" s="31">
        <v>0</v>
      </c>
      <c r="I103" s="31"/>
    </row>
    <row r="104" spans="1:17" x14ac:dyDescent="0.25">
      <c r="B104" s="30" t="s">
        <v>21</v>
      </c>
      <c r="D104" s="31" t="s">
        <v>797</v>
      </c>
      <c r="E104" s="31" t="s">
        <v>54</v>
      </c>
      <c r="F104" s="30" t="s">
        <v>63</v>
      </c>
      <c r="G104" s="30"/>
      <c r="H104" s="31" t="b">
        <v>0</v>
      </c>
      <c r="I104" s="31"/>
    </row>
    <row r="105" spans="1:17" x14ac:dyDescent="0.25">
      <c r="B105" s="30" t="s">
        <v>21</v>
      </c>
      <c r="D105" s="30" t="s">
        <v>798</v>
      </c>
      <c r="E105" s="30" t="s">
        <v>56</v>
      </c>
      <c r="F105" s="30" t="s">
        <v>65</v>
      </c>
      <c r="G105" s="30" t="s">
        <v>796</v>
      </c>
      <c r="H105" s="31">
        <v>15</v>
      </c>
      <c r="I105" s="31"/>
    </row>
    <row r="106" spans="1:17" x14ac:dyDescent="0.25">
      <c r="B106" s="30" t="s">
        <v>21</v>
      </c>
      <c r="D106" s="30" t="s">
        <v>851</v>
      </c>
      <c r="E106" s="30" t="s">
        <v>58</v>
      </c>
      <c r="F106" s="30" t="s">
        <v>64</v>
      </c>
      <c r="G106" s="30" t="s">
        <v>792</v>
      </c>
      <c r="H106" s="31">
        <v>0</v>
      </c>
      <c r="I106" s="31"/>
    </row>
    <row r="107" spans="1:17" x14ac:dyDescent="0.25">
      <c r="B107" s="30" t="s">
        <v>21</v>
      </c>
      <c r="D107" s="30" t="s">
        <v>800</v>
      </c>
      <c r="E107" s="30" t="s">
        <v>60</v>
      </c>
      <c r="F107" s="30" t="s">
        <v>65</v>
      </c>
      <c r="G107" s="30" t="s">
        <v>796</v>
      </c>
      <c r="H107" s="31">
        <v>1</v>
      </c>
      <c r="I107" s="31"/>
    </row>
    <row r="108" spans="1:17" s="49" customFormat="1" x14ac:dyDescent="0.25">
      <c r="A108" s="49" t="b">
        <v>1</v>
      </c>
      <c r="B108" s="49" t="s">
        <v>216</v>
      </c>
      <c r="C108" s="49" t="s">
        <v>217</v>
      </c>
      <c r="D108" s="49" t="s">
        <v>217</v>
      </c>
      <c r="E108" s="49" t="s">
        <v>68</v>
      </c>
      <c r="J108" s="50"/>
      <c r="K108" s="51"/>
      <c r="L108" s="51"/>
      <c r="M108" s="51"/>
      <c r="N108" s="51"/>
      <c r="O108" s="51"/>
      <c r="Q108" s="52"/>
    </row>
    <row r="109" spans="1:17" x14ac:dyDescent="0.25">
      <c r="B109" s="30" t="s">
        <v>21</v>
      </c>
      <c r="D109" s="31" t="s">
        <v>835</v>
      </c>
      <c r="E109" s="31" t="s">
        <v>126</v>
      </c>
      <c r="F109" s="30" t="s">
        <v>62</v>
      </c>
      <c r="H109" s="31" t="s">
        <v>417</v>
      </c>
      <c r="I109" s="30" t="s">
        <v>418</v>
      </c>
    </row>
    <row r="110" spans="1:17" x14ac:dyDescent="0.25">
      <c r="B110" s="30" t="s">
        <v>21</v>
      </c>
      <c r="D110" s="31" t="s">
        <v>841</v>
      </c>
      <c r="E110" s="31" t="s">
        <v>219</v>
      </c>
      <c r="F110" s="30" t="s">
        <v>62</v>
      </c>
      <c r="H110" s="31" t="s">
        <v>839</v>
      </c>
      <c r="I110" s="30" t="s">
        <v>840</v>
      </c>
    </row>
    <row r="111" spans="1:17" x14ac:dyDescent="0.25">
      <c r="B111" s="30" t="s">
        <v>21</v>
      </c>
      <c r="D111" s="31" t="s">
        <v>842</v>
      </c>
      <c r="E111" s="31" t="s">
        <v>221</v>
      </c>
      <c r="F111" s="30" t="s">
        <v>64</v>
      </c>
      <c r="G111" s="31" t="s">
        <v>843</v>
      </c>
      <c r="H111" s="31">
        <v>69</v>
      </c>
      <c r="I111" s="31"/>
    </row>
    <row r="112" spans="1:17" x14ac:dyDescent="0.25">
      <c r="B112" s="30" t="s">
        <v>21</v>
      </c>
      <c r="D112" s="31" t="s">
        <v>845</v>
      </c>
      <c r="E112" s="31" t="s">
        <v>223</v>
      </c>
      <c r="F112" s="30" t="s">
        <v>64</v>
      </c>
      <c r="G112" s="31" t="s">
        <v>844</v>
      </c>
      <c r="H112" s="31">
        <v>28</v>
      </c>
      <c r="I112" s="31"/>
    </row>
    <row r="113" spans="2:9" x14ac:dyDescent="0.25">
      <c r="B113" s="30" t="s">
        <v>21</v>
      </c>
      <c r="D113" s="31" t="s">
        <v>846</v>
      </c>
      <c r="E113" s="31" t="s">
        <v>225</v>
      </c>
      <c r="F113" s="30" t="s">
        <v>64</v>
      </c>
      <c r="G113" s="31" t="s">
        <v>843</v>
      </c>
      <c r="H113" s="31">
        <v>55</v>
      </c>
      <c r="I113" s="31"/>
    </row>
    <row r="114" spans="2:9" x14ac:dyDescent="0.25">
      <c r="B114" s="30" t="s">
        <v>21</v>
      </c>
      <c r="D114" s="31" t="s">
        <v>847</v>
      </c>
      <c r="E114" s="31" t="s">
        <v>227</v>
      </c>
      <c r="F114" s="30" t="s">
        <v>64</v>
      </c>
      <c r="G114" s="31" t="s">
        <v>843</v>
      </c>
      <c r="H114" s="31">
        <v>-148</v>
      </c>
      <c r="I114" s="31"/>
    </row>
    <row r="115" spans="2:9" x14ac:dyDescent="0.25">
      <c r="B115" s="30" t="s">
        <v>21</v>
      </c>
      <c r="D115" s="31" t="s">
        <v>836</v>
      </c>
      <c r="E115" s="31" t="s">
        <v>91</v>
      </c>
      <c r="F115" s="30" t="s">
        <v>63</v>
      </c>
      <c r="H115" s="31" t="b">
        <v>0</v>
      </c>
      <c r="I115" s="31"/>
    </row>
    <row r="116" spans="2:9" x14ac:dyDescent="0.25">
      <c r="B116" s="30" t="s">
        <v>21</v>
      </c>
      <c r="D116" s="31" t="s">
        <v>848</v>
      </c>
      <c r="E116" s="31" t="s">
        <v>128</v>
      </c>
      <c r="F116" s="30" t="s">
        <v>64</v>
      </c>
      <c r="H116" s="31">
        <v>0</v>
      </c>
      <c r="I116" s="31"/>
    </row>
    <row r="117" spans="2:9" x14ac:dyDescent="0.25">
      <c r="B117" s="30" t="s">
        <v>21</v>
      </c>
      <c r="D117" s="31" t="s">
        <v>849</v>
      </c>
      <c r="E117" s="31" t="s">
        <v>50</v>
      </c>
      <c r="F117" s="30" t="s">
        <v>64</v>
      </c>
      <c r="H117" s="31">
        <v>0</v>
      </c>
      <c r="I117" s="31"/>
    </row>
    <row r="118" spans="2:9" x14ac:dyDescent="0.25">
      <c r="B118" s="30" t="s">
        <v>21</v>
      </c>
      <c r="D118" s="31" t="s">
        <v>795</v>
      </c>
      <c r="E118" s="31" t="s">
        <v>52</v>
      </c>
      <c r="F118" s="30" t="s">
        <v>65</v>
      </c>
      <c r="G118" s="30" t="s">
        <v>796</v>
      </c>
      <c r="H118" s="31">
        <v>0</v>
      </c>
      <c r="I118" s="31"/>
    </row>
    <row r="119" spans="2:9" x14ac:dyDescent="0.25">
      <c r="B119" s="30" t="s">
        <v>21</v>
      </c>
      <c r="D119" s="31" t="s">
        <v>797</v>
      </c>
      <c r="E119" s="31" t="s">
        <v>54</v>
      </c>
      <c r="F119" s="30" t="s">
        <v>63</v>
      </c>
      <c r="G119" s="30"/>
      <c r="H119" s="31" t="b">
        <v>0</v>
      </c>
      <c r="I119" s="31"/>
    </row>
    <row r="120" spans="2:9" x14ac:dyDescent="0.25">
      <c r="B120" s="30" t="s">
        <v>21</v>
      </c>
      <c r="D120" s="30" t="s">
        <v>798</v>
      </c>
      <c r="E120" s="30" t="s">
        <v>56</v>
      </c>
      <c r="F120" s="30" t="s">
        <v>65</v>
      </c>
      <c r="G120" s="30" t="s">
        <v>796</v>
      </c>
      <c r="H120" s="31">
        <v>15</v>
      </c>
      <c r="I120" s="31"/>
    </row>
    <row r="121" spans="2:9" x14ac:dyDescent="0.25">
      <c r="B121" s="30" t="s">
        <v>21</v>
      </c>
      <c r="D121" s="30" t="s">
        <v>850</v>
      </c>
      <c r="E121" s="30" t="s">
        <v>58</v>
      </c>
      <c r="F121" s="30" t="s">
        <v>64</v>
      </c>
      <c r="G121" s="30" t="s">
        <v>792</v>
      </c>
      <c r="H121" s="31">
        <v>0</v>
      </c>
      <c r="I121" s="31"/>
    </row>
    <row r="122" spans="2:9" x14ac:dyDescent="0.25">
      <c r="B122" s="30" t="s">
        <v>21</v>
      </c>
      <c r="D122" s="30" t="s">
        <v>800</v>
      </c>
      <c r="E122" s="30" t="s">
        <v>60</v>
      </c>
      <c r="F122" s="30" t="s">
        <v>65</v>
      </c>
      <c r="G122" s="30" t="s">
        <v>796</v>
      </c>
      <c r="H122" s="31">
        <v>1</v>
      </c>
      <c r="I122" s="31"/>
    </row>
    <row r="123" spans="2:9" x14ac:dyDescent="0.25">
      <c r="H123" s="31"/>
      <c r="I123" s="31"/>
    </row>
    <row r="124" spans="2:9" x14ac:dyDescent="0.25">
      <c r="H124" s="31"/>
      <c r="I124" s="31"/>
    </row>
    <row r="125" spans="2:9" x14ac:dyDescent="0.25">
      <c r="H125" s="31"/>
      <c r="I125" s="31"/>
    </row>
    <row r="126" spans="2:9" x14ac:dyDescent="0.25">
      <c r="H126" s="31"/>
      <c r="I126" s="31"/>
    </row>
    <row r="127" spans="2:9" x14ac:dyDescent="0.25">
      <c r="H127" s="31"/>
      <c r="I127" s="31"/>
    </row>
    <row r="128" spans="2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</sheetData>
  <autoFilter ref="A2:Z130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 x14ac:dyDescent="0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25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25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707</v>
      </c>
      <c r="B8" s="30"/>
      <c r="C8" s="30" t="s">
        <v>808</v>
      </c>
      <c r="D8" s="30" t="s">
        <v>708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 x14ac:dyDescent="0.25">
      <c r="A9" s="30" t="s">
        <v>709</v>
      </c>
      <c r="B9" s="30"/>
      <c r="C9" s="30" t="s">
        <v>809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 x14ac:dyDescent="0.25">
      <c r="A10" s="30" t="s">
        <v>711</v>
      </c>
      <c r="B10" s="30"/>
      <c r="C10" s="30" t="s">
        <v>810</v>
      </c>
      <c r="D10" s="30" t="s">
        <v>708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 x14ac:dyDescent="0.25">
      <c r="A11" s="30" t="s">
        <v>712</v>
      </c>
      <c r="B11" s="30"/>
      <c r="C11" s="30" t="s">
        <v>811</v>
      </c>
      <c r="D11" s="30" t="s">
        <v>708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 x14ac:dyDescent="0.25">
      <c r="A12" s="30" t="s">
        <v>713</v>
      </c>
      <c r="B12" s="30"/>
      <c r="C12" s="30" t="s">
        <v>812</v>
      </c>
      <c r="D12" s="30" t="s">
        <v>708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 x14ac:dyDescent="0.25">
      <c r="A13" s="30" t="s">
        <v>714</v>
      </c>
      <c r="B13" s="30"/>
      <c r="C13" s="30" t="s">
        <v>813</v>
      </c>
      <c r="D13" s="30" t="s">
        <v>708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 x14ac:dyDescent="0.25">
      <c r="A14" s="30" t="s">
        <v>715</v>
      </c>
      <c r="B14" s="30"/>
      <c r="C14" s="30" t="s">
        <v>814</v>
      </c>
      <c r="D14" s="30" t="s">
        <v>708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 x14ac:dyDescent="0.25">
      <c r="A15" s="30" t="s">
        <v>716</v>
      </c>
      <c r="B15" s="30"/>
      <c r="C15" s="30" t="s">
        <v>815</v>
      </c>
      <c r="D15" s="30" t="s">
        <v>708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 x14ac:dyDescent="0.25">
      <c r="A16" s="30" t="s">
        <v>717</v>
      </c>
      <c r="B16" s="30"/>
      <c r="C16" s="30" t="s">
        <v>816</v>
      </c>
      <c r="D16" s="30" t="s">
        <v>708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 x14ac:dyDescent="0.25">
      <c r="A17" s="30" t="s">
        <v>718</v>
      </c>
      <c r="B17" s="30"/>
      <c r="C17" s="30" t="s">
        <v>817</v>
      </c>
      <c r="D17" s="30" t="s">
        <v>708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 x14ac:dyDescent="0.25">
      <c r="A18" s="30" t="s">
        <v>719</v>
      </c>
      <c r="B18" s="30"/>
      <c r="C18" s="30" t="s">
        <v>818</v>
      </c>
      <c r="D18" s="30" t="s">
        <v>708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 x14ac:dyDescent="0.25">
      <c r="A19" s="30" t="s">
        <v>720</v>
      </c>
      <c r="B19" s="30"/>
      <c r="C19" s="30" t="s">
        <v>819</v>
      </c>
      <c r="D19" s="30" t="s">
        <v>708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 x14ac:dyDescent="0.25">
      <c r="A20" s="30" t="s">
        <v>721</v>
      </c>
      <c r="B20" s="30"/>
      <c r="C20" s="30" t="s">
        <v>820</v>
      </c>
      <c r="D20" s="30" t="s">
        <v>708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 x14ac:dyDescent="0.25">
      <c r="A21" s="30" t="s">
        <v>723</v>
      </c>
      <c r="B21" s="30"/>
      <c r="C21" s="30" t="s">
        <v>821</v>
      </c>
      <c r="D21" s="30" t="s">
        <v>724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 x14ac:dyDescent="0.25">
      <c r="A22" s="30" t="s">
        <v>722</v>
      </c>
      <c r="B22" s="30"/>
      <c r="C22" s="30" t="s">
        <v>822</v>
      </c>
      <c r="D22" s="30" t="s">
        <v>724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 x14ac:dyDescent="0.25">
      <c r="A23" s="30" t="s">
        <v>725</v>
      </c>
      <c r="B23" s="30"/>
      <c r="C23" s="30" t="s">
        <v>823</v>
      </c>
      <c r="D23" s="30" t="s">
        <v>724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 x14ac:dyDescent="0.25">
      <c r="A24" s="30" t="s">
        <v>726</v>
      </c>
      <c r="B24" s="30"/>
      <c r="C24" s="30" t="s">
        <v>824</v>
      </c>
      <c r="D24" s="30" t="s">
        <v>724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 x14ac:dyDescent="0.25">
      <c r="A25" s="30" t="s">
        <v>727</v>
      </c>
      <c r="B25" s="30"/>
      <c r="C25" s="30" t="s">
        <v>825</v>
      </c>
      <c r="D25" s="30" t="s">
        <v>724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 x14ac:dyDescent="0.25">
      <c r="A26" s="30" t="s">
        <v>728</v>
      </c>
      <c r="B26" s="30"/>
      <c r="C26" s="30" t="s">
        <v>826</v>
      </c>
      <c r="D26" s="30" t="s">
        <v>724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 x14ac:dyDescent="0.25">
      <c r="A27" s="30" t="s">
        <v>729</v>
      </c>
      <c r="B27" s="30"/>
      <c r="C27" s="30" t="s">
        <v>827</v>
      </c>
      <c r="D27" s="30" t="s">
        <v>724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 x14ac:dyDescent="0.25">
      <c r="A28" s="30" t="s">
        <v>730</v>
      </c>
      <c r="B28" s="30"/>
      <c r="C28" s="30" t="s">
        <v>828</v>
      </c>
      <c r="D28" s="30" t="s">
        <v>724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 x14ac:dyDescent="0.25">
      <c r="A29" s="30" t="s">
        <v>731</v>
      </c>
      <c r="B29" s="30"/>
      <c r="C29" s="30" t="s">
        <v>829</v>
      </c>
      <c r="D29" s="30" t="s">
        <v>724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 x14ac:dyDescent="0.25">
      <c r="A30" s="30" t="s">
        <v>732</v>
      </c>
      <c r="B30" s="30"/>
      <c r="C30" s="30" t="s">
        <v>830</v>
      </c>
      <c r="D30" s="30" t="s">
        <v>724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2014-06-22T08:16:00Z</dcterms:modified>
</cp:coreProperties>
</file>