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ALDeary\Sebastes\"/>
    </mc:Choice>
  </mc:AlternateContent>
  <bookViews>
    <workbookView xWindow="0" yWindow="0" windowWidth="19200" windowHeight="7050"/>
  </bookViews>
  <sheets>
    <sheet name="Summary" sheetId="1" r:id="rId1"/>
    <sheet name="Detailed" sheetId="2" r:id="rId2"/>
  </sheets>
  <definedNames>
    <definedName name="_xlnm._FilterDatabase" localSheetId="1" hidden="1">Detailed!$B$1:$O$164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9" i="2" l="1"/>
  <c r="M108" i="2"/>
  <c r="M107" i="2"/>
  <c r="M106" i="2"/>
  <c r="M105" i="2"/>
  <c r="M104" i="2"/>
  <c r="M101" i="2"/>
  <c r="M100" i="2"/>
  <c r="M97" i="2"/>
  <c r="M95" i="2"/>
  <c r="T2" i="1" l="1"/>
</calcChain>
</file>

<file path=xl/sharedStrings.xml><?xml version="1.0" encoding="utf-8"?>
<sst xmlns="http://schemas.openxmlformats.org/spreadsheetml/2006/main" count="723" uniqueCount="209">
  <si>
    <t>Sebastes spp</t>
  </si>
  <si>
    <t>Species</t>
  </si>
  <si>
    <t>4DY08</t>
  </si>
  <si>
    <t>4DY09</t>
  </si>
  <si>
    <t>3DY10</t>
  </si>
  <si>
    <t>1NW10</t>
  </si>
  <si>
    <t>1TT11</t>
  </si>
  <si>
    <t>1TX11</t>
  </si>
  <si>
    <t>2DY11</t>
  </si>
  <si>
    <t>1NW11</t>
  </si>
  <si>
    <t>2NW11</t>
  </si>
  <si>
    <t>3NW11</t>
  </si>
  <si>
    <t>4NW11</t>
  </si>
  <si>
    <t>7DY11</t>
  </si>
  <si>
    <t>1NW12</t>
  </si>
  <si>
    <t>2NW12</t>
  </si>
  <si>
    <t>DY1304</t>
  </si>
  <si>
    <t>DY1306</t>
  </si>
  <si>
    <t>DY1308</t>
  </si>
  <si>
    <t>DY15-05</t>
  </si>
  <si>
    <t>GOA Only</t>
  </si>
  <si>
    <t>Cruise</t>
  </si>
  <si>
    <t>Station</t>
  </si>
  <si>
    <t>Haul</t>
  </si>
  <si>
    <t>Gear</t>
  </si>
  <si>
    <t>Net</t>
  </si>
  <si>
    <t>GMT Date</t>
  </si>
  <si>
    <t>Lat.</t>
  </si>
  <si>
    <t xml:space="preserve">Long. </t>
  </si>
  <si>
    <t>Max.Gear.Depth</t>
  </si>
  <si>
    <t>Bottom.Depth</t>
  </si>
  <si>
    <t>60BON</t>
  </si>
  <si>
    <t>05/24/2008 at 9:36:000 PM</t>
  </si>
  <si>
    <t>Number</t>
  </si>
  <si>
    <t>05/25/2008 at 7:59:000 PM</t>
  </si>
  <si>
    <t>05/26/2008 at 11:46:000 AM</t>
  </si>
  <si>
    <t>05/26/2008 at 12:59:000 PM</t>
  </si>
  <si>
    <t>05/29/2009 at 10:44:000 AM</t>
  </si>
  <si>
    <t>05/29/2009 at 2:17:000 PM</t>
  </si>
  <si>
    <t>05/30/2009 at 4:29:000 AM</t>
  </si>
  <si>
    <t>06/05/2009 at 6:09:000 AM</t>
  </si>
  <si>
    <t>05/24/2010 at 5:11:000 AM</t>
  </si>
  <si>
    <t>05/30/2010 at 1:25:000 PM</t>
  </si>
  <si>
    <t>All to ABL</t>
  </si>
  <si>
    <t>05/05/2011 at 9:43:000 PM</t>
  </si>
  <si>
    <t>May be at ABL</t>
  </si>
  <si>
    <t>05/07/2011 at 12:43:000 AM</t>
  </si>
  <si>
    <t>05/07/2011 at 1:51:000 PM</t>
  </si>
  <si>
    <t>05/07/2011 at 6:13:000 PM</t>
  </si>
  <si>
    <t>05/07/2011 at 8:18:000 PM</t>
  </si>
  <si>
    <t>05/07/2011 at 10:24:000 PM</t>
  </si>
  <si>
    <t>05/08/2011 at 7:15:000 AM</t>
  </si>
  <si>
    <t>05/08/2011 at 1:04:000 PM</t>
  </si>
  <si>
    <t>05/09/2011 at 11:49:000 AM</t>
  </si>
  <si>
    <t>05/09/2011 at 1:54:000 PM</t>
  </si>
  <si>
    <t>05/12/2011 at 5:50:000 PM</t>
  </si>
  <si>
    <t>05/12/2011 at 7:16:000 PM</t>
  </si>
  <si>
    <t>05/13/2011 at 2:47:000 PM</t>
  </si>
  <si>
    <t>05/13/2011 at 4:58:000 PM</t>
  </si>
  <si>
    <t>05/14/2011 at 2:31:000 AM</t>
  </si>
  <si>
    <t>05/14/2011 at 4:14:000 AM</t>
  </si>
  <si>
    <t>05/14/2011 at 7:37:000 AM</t>
  </si>
  <si>
    <t>05/14/2011 at 10:41:000 AM</t>
  </si>
  <si>
    <t>05/16/2011 at 3:00:000 AM</t>
  </si>
  <si>
    <t>05/16/2011 at 5:52:000 AM</t>
  </si>
  <si>
    <t>05/17/2011 at 7:09:000 PM</t>
  </si>
  <si>
    <t>All to Jamal</t>
  </si>
  <si>
    <t>06/05/2011 at 1:44:000 AM</t>
  </si>
  <si>
    <t>06/02/2011 at 11:35:000 AM</t>
  </si>
  <si>
    <t>06/02/2011 at 1:11:000 PM</t>
  </si>
  <si>
    <t>06/02/2011 at 2:42:000 PM</t>
  </si>
  <si>
    <t>06/02/2011 at 4:34:000 PM</t>
  </si>
  <si>
    <t>06/05/2011 at 3:19:000 AM</t>
  </si>
  <si>
    <t>06/05/2011 at 4:38:000 PM</t>
  </si>
  <si>
    <t>HH193</t>
  </si>
  <si>
    <t>SEG 0</t>
  </si>
  <si>
    <t>SEE 30</t>
  </si>
  <si>
    <t>SEE 7.5</t>
  </si>
  <si>
    <t>SEB 30</t>
  </si>
  <si>
    <t>SED 20</t>
  </si>
  <si>
    <t>SEA 10</t>
  </si>
  <si>
    <t>Need Haul data linked to alt. station name</t>
  </si>
  <si>
    <t>No stations with more than 5</t>
  </si>
  <si>
    <t>SEA70</t>
  </si>
  <si>
    <t>SEC 80</t>
  </si>
  <si>
    <t>SEC70-007</t>
  </si>
  <si>
    <t>SEC40-010</t>
  </si>
  <si>
    <t>SEE60-13</t>
  </si>
  <si>
    <t>SEE70-14</t>
  </si>
  <si>
    <t>SEE80-15</t>
  </si>
  <si>
    <t>SEA10-17</t>
  </si>
  <si>
    <t>SEA20-18</t>
  </si>
  <si>
    <t>SEC30-20</t>
  </si>
  <si>
    <t>SEC20-37</t>
  </si>
  <si>
    <t>SEC10-22</t>
  </si>
  <si>
    <t>SEE30-24</t>
  </si>
  <si>
    <t>SEE20-25</t>
  </si>
  <si>
    <t>SEG 0-27</t>
  </si>
  <si>
    <t>SEG10-28</t>
  </si>
  <si>
    <t>SEG20-29</t>
  </si>
  <si>
    <t>SEG40-30</t>
  </si>
  <si>
    <t>SEG50-31</t>
  </si>
  <si>
    <t>SEG60-32</t>
  </si>
  <si>
    <t>SEG70-33</t>
  </si>
  <si>
    <t>SEG80-34</t>
  </si>
  <si>
    <t>SEI80-35</t>
  </si>
  <si>
    <t>SEI70-36</t>
  </si>
  <si>
    <t>SEI30-40</t>
  </si>
  <si>
    <t>SEI10-42</t>
  </si>
  <si>
    <t>SEK10-45</t>
  </si>
  <si>
    <t>SEK20-46</t>
  </si>
  <si>
    <t>SEK30-47</t>
  </si>
  <si>
    <t>SEK40-48</t>
  </si>
  <si>
    <t>SEK50-49</t>
  </si>
  <si>
    <t>SEK60-50</t>
  </si>
  <si>
    <t>SEK70-51</t>
  </si>
  <si>
    <t>SEK80-52</t>
  </si>
  <si>
    <t>SEM30-58</t>
  </si>
  <si>
    <t>SEM20-59</t>
  </si>
  <si>
    <t>SEM10-60</t>
  </si>
  <si>
    <t>SEL20-63</t>
  </si>
  <si>
    <t>08/06/2012 at 9:14:000 PM</t>
  </si>
  <si>
    <t>08/09/2012 at 9:24:000 PM</t>
  </si>
  <si>
    <t>08/10/2012 at 6:44:000 PM</t>
  </si>
  <si>
    <t>08/10/2012 at 10:06:000 PM</t>
  </si>
  <si>
    <t>08/12/2012 at 1:36:000 AM</t>
  </si>
  <si>
    <t>08/12/2012 at 2:58:000 PM</t>
  </si>
  <si>
    <t>08/12/2012 at 6:29:000 PM</t>
  </si>
  <si>
    <t>08/14/2012 at 1:59:000 AM</t>
  </si>
  <si>
    <t>08/16/2012 at 2:42:000 AM</t>
  </si>
  <si>
    <t>08/17/2012 at 9:07:000 PM</t>
  </si>
  <si>
    <t>DY13-04</t>
  </si>
  <si>
    <t>04/14/2013 at 12:47:000 PM</t>
  </si>
  <si>
    <t>04/19/2013 at 10:40:000 AM</t>
  </si>
  <si>
    <t>04/19/2013 at 2:16:000 PM</t>
  </si>
  <si>
    <t>04/19/2013 at 4:26:000 PM</t>
  </si>
  <si>
    <t>04/20/2013 at 12:22:000 PM</t>
  </si>
  <si>
    <t>04/20/2013 at 2:31:000 PM</t>
  </si>
  <si>
    <t>04/20/2013 at 8:58:000 PM</t>
  </si>
  <si>
    <t>04/21/2013 at 2:01:000 AM</t>
  </si>
  <si>
    <t>04/21/2013 at 8:10:000 PM</t>
  </si>
  <si>
    <t>04/22/2013 at 1:10:000 AM</t>
  </si>
  <si>
    <t>04/22/2013 at 3:15:000 AM</t>
  </si>
  <si>
    <t>04/22/2013 at 6:22:000 AM</t>
  </si>
  <si>
    <t>04/22/2013 at 8:54:000 AM</t>
  </si>
  <si>
    <t>04/23/2013 at 5:08:000 AM</t>
  </si>
  <si>
    <t>04/24/2013 at 12:40:000 AM</t>
  </si>
  <si>
    <t>Some removed to ABL but some retained in Seattle</t>
  </si>
  <si>
    <t>05/16/2015 at 8:02:000 AM</t>
  </si>
  <si>
    <t>05/16/2015 at 9:31:000 AM</t>
  </si>
  <si>
    <t>05/16/2015 at 10:59:000 AM</t>
  </si>
  <si>
    <t>05/18/2015 at 9:50:000 AM</t>
  </si>
  <si>
    <t>05/18/2015 at 11:07:000 AM</t>
  </si>
  <si>
    <t>05/18/2015 at 12:22:000 PM</t>
  </si>
  <si>
    <t>05/18/2015 at 4:27:000 PM</t>
  </si>
  <si>
    <t>05/19/2015 at 7:45:000 AM</t>
  </si>
  <si>
    <t>05/19/2015 at 11:46:000 AM</t>
  </si>
  <si>
    <t>05/19/2015 at 4:52:000 PM</t>
  </si>
  <si>
    <t>05/19/2015 at 6:17:000 PM</t>
  </si>
  <si>
    <t>05/21/2015 at 12:32:000 PM</t>
  </si>
  <si>
    <t>05/21/2015 at 1:52:000 PM</t>
  </si>
  <si>
    <t>05/22/2015 at 9:21:000 AM</t>
  </si>
  <si>
    <t>05/22/2015 at 11:57:000 AM</t>
  </si>
  <si>
    <t>05/27/2015 at 8:32:000 AM</t>
  </si>
  <si>
    <t>05/27/2015 at 1:17:000 PM</t>
  </si>
  <si>
    <t>05/27/2015 at 4:01:000 PM</t>
  </si>
  <si>
    <t>05/28/2015 at 1:53:000 AM</t>
  </si>
  <si>
    <t>05/28/2015 at 3:07:000 AM</t>
  </si>
  <si>
    <t>05/28/2015 at 5:34:000 AM</t>
  </si>
  <si>
    <t>05/28/2015 at 1:40:000 PM</t>
  </si>
  <si>
    <t>05/28/2015 at 3:01:000 PM</t>
  </si>
  <si>
    <t>05/28/2015 at 8:58:000 PM</t>
  </si>
  <si>
    <t>05/28/2015 at 10:10:000 PM</t>
  </si>
  <si>
    <t>05/29/2015 at 12:39:000 AM</t>
  </si>
  <si>
    <t>05/29/2015 at 2:00:000 AM</t>
  </si>
  <si>
    <t>05/29/2015 at 12:27:000 PM</t>
  </si>
  <si>
    <t>05/29/2015 at 1:34:000 PM</t>
  </si>
  <si>
    <t>05/29/2015 at 9:32:000 PM</t>
  </si>
  <si>
    <t>05/30/2015 at 12:01:000 AM</t>
  </si>
  <si>
    <t>05/30/2015 at 1:20:000 AM</t>
  </si>
  <si>
    <t>05/30/2015 at 3:40:000 AM</t>
  </si>
  <si>
    <t>05/30/2015 at 1:25:000 PM</t>
  </si>
  <si>
    <t>05/30/2015 at 7:00:000 PM</t>
  </si>
  <si>
    <t>05/30/2015 at 8:16:000 PM</t>
  </si>
  <si>
    <t>06/01/2015 at 12:35:000 AM</t>
  </si>
  <si>
    <t>06/01/2015 at 1:55:000 AM</t>
  </si>
  <si>
    <t>06/01/2015 at 3:24:000 AM</t>
  </si>
  <si>
    <t>06/01/2015 at 5:11:000 AM</t>
  </si>
  <si>
    <t>06/01/2015 at 7:55:000 AM</t>
  </si>
  <si>
    <t>06/01/2015 at 2:07:000 PM</t>
  </si>
  <si>
    <t>06/01/2015 at 3:36:000 PM</t>
  </si>
  <si>
    <t>06/01/2015 at 4:49:000 PM</t>
  </si>
  <si>
    <t>06/01/2015 at 6:07:000 PM</t>
  </si>
  <si>
    <t>06/01/2015 at 7:40:000 PM</t>
  </si>
  <si>
    <t>06/01/2015 at 11:03:000 PM</t>
  </si>
  <si>
    <t>06/02/2015 at 2:04:000 AM</t>
  </si>
  <si>
    <t>06/02/2015 at 3:33:000 PM</t>
  </si>
  <si>
    <t>06/02/2015 at 10:57:000 PM</t>
  </si>
  <si>
    <t>06/03/2015 at 1:03:000 PM</t>
  </si>
  <si>
    <t>06/03/2015 at 2:17:000 PM</t>
  </si>
  <si>
    <t>06/03/2015 at 3:29:000 PM</t>
  </si>
  <si>
    <t>06/03/2015 at 11:11:000 PM</t>
  </si>
  <si>
    <t>06/04/2015 at 1:55:000 AM</t>
  </si>
  <si>
    <t>Month</t>
  </si>
  <si>
    <t>Sample Overview by Month</t>
  </si>
  <si>
    <t># specimens</t>
  </si>
  <si>
    <t>RECA has a bunch of specimens for energetics but unsure what happens to specimens so maybe more avialable through them</t>
  </si>
  <si>
    <t>Sample Overview by Year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</si>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</sst>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yy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3" fillId="0" borderId="0" xfId="0" applyFont="1"/>
    <xf numFmtId="0" fontId="3" fillId="0" borderId="0" xfId="0" applyFont="1" applyBorder="1"/>
    <xf numFmtId="164" fontId="3" fillId="0" borderId="0" xfId="0" applyNumberFormat="1" applyFont="1" applyBorder="1"/>
    <xf numFmtId="20" fontId="3" fillId="0" borderId="0" xfId="0" applyNumberFormat="1" applyFont="1" applyBorder="1"/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/>
    <xf numFmtId="1" fontId="3" fillId="0" borderId="0" xfId="0" applyNumberFormat="1" applyFont="1" applyBorder="1" applyAlignment="1">
      <alignment horizontal="center" wrapText="1"/>
    </xf>
    <xf numFmtId="0" fontId="1" fillId="0" borderId="0" xfId="0" applyFont="1"/>
    <xf numFmtId="49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7" fontId="0" fillId="0" borderId="0" xfId="0" applyNumberFormat="1"/>
    <xf numFmtId="0" fontId="4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topLeftCell="A4" workbookViewId="0">
      <selection activeCell="D19" sqref="D19"/>
    </sheetView>
  </sheetViews>
  <sheetFormatPr defaultRowHeight="14.5" x14ac:dyDescent="0.35"/>
  <cols>
    <col min="2" max="2" width="11" bestFit="1" customWidth="1"/>
    <col min="10" max="10" width="17" customWidth="1"/>
  </cols>
  <sheetData>
    <row r="1" spans="1:20" ht="15" thickBot="1" x14ac:dyDescent="0.4">
      <c r="A1" s="5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</row>
    <row r="2" spans="1:20" ht="15" thickTop="1" x14ac:dyDescent="0.35">
      <c r="A2" s="1" t="s">
        <v>0</v>
      </c>
      <c r="B2" s="2">
        <v>48</v>
      </c>
      <c r="C2" s="2">
        <v>66</v>
      </c>
      <c r="D2" s="2">
        <v>24</v>
      </c>
      <c r="E2" s="2">
        <v>278</v>
      </c>
      <c r="F2" s="2">
        <v>815</v>
      </c>
      <c r="G2" s="2">
        <v>100</v>
      </c>
      <c r="H2" s="2">
        <v>33</v>
      </c>
      <c r="I2" s="2">
        <v>11</v>
      </c>
      <c r="J2" s="2">
        <v>12</v>
      </c>
      <c r="K2" s="2">
        <v>2</v>
      </c>
      <c r="L2" s="2">
        <v>1</v>
      </c>
      <c r="M2" s="2"/>
      <c r="N2" s="2">
        <v>1324</v>
      </c>
      <c r="O2" s="2">
        <v>165</v>
      </c>
      <c r="P2" s="2">
        <v>1255</v>
      </c>
      <c r="Q2" s="3">
        <v>362</v>
      </c>
      <c r="R2" s="3">
        <v>16</v>
      </c>
      <c r="S2" s="3">
        <v>1811</v>
      </c>
      <c r="T2" s="4">
        <f t="shared" ref="T2" si="0">SUM(B2:S2)</f>
        <v>6323</v>
      </c>
    </row>
    <row r="3" spans="1:20" ht="87" x14ac:dyDescent="0.35">
      <c r="E3" s="14" t="s">
        <v>43</v>
      </c>
      <c r="G3" s="14" t="s">
        <v>66</v>
      </c>
      <c r="J3" s="16" t="s">
        <v>82</v>
      </c>
      <c r="K3" s="16" t="s">
        <v>82</v>
      </c>
      <c r="L3" s="16" t="s">
        <v>82</v>
      </c>
      <c r="P3" s="19" t="s">
        <v>147</v>
      </c>
      <c r="Q3" s="14" t="s">
        <v>43</v>
      </c>
      <c r="R3" s="16" t="s">
        <v>82</v>
      </c>
    </row>
    <row r="6" spans="1:20" x14ac:dyDescent="0.35">
      <c r="A6" s="20" t="s">
        <v>204</v>
      </c>
      <c r="B6" s="20"/>
      <c r="C6" s="20"/>
    </row>
    <row r="7" spans="1:20" x14ac:dyDescent="0.35">
      <c r="A7" t="s">
        <v>203</v>
      </c>
      <c r="B7" t="s">
        <v>205</v>
      </c>
    </row>
    <row r="8" spans="1:20" x14ac:dyDescent="0.35">
      <c r="A8">
        <v>4</v>
      </c>
      <c r="B8">
        <v>927</v>
      </c>
    </row>
    <row r="9" spans="1:20" x14ac:dyDescent="0.35">
      <c r="A9">
        <v>5</v>
      </c>
      <c r="B9">
        <v>1861</v>
      </c>
    </row>
    <row r="10" spans="1:20" x14ac:dyDescent="0.35">
      <c r="A10">
        <v>6</v>
      </c>
      <c r="B10">
        <v>680</v>
      </c>
    </row>
    <row r="11" spans="1:20" x14ac:dyDescent="0.35">
      <c r="A11">
        <v>7</v>
      </c>
      <c r="B11">
        <v>1287</v>
      </c>
    </row>
    <row r="12" spans="1:20" x14ac:dyDescent="0.35">
      <c r="A12">
        <v>8</v>
      </c>
      <c r="B12">
        <v>99</v>
      </c>
      <c r="C12" s="20" t="s">
        <v>206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4" spans="1:20" x14ac:dyDescent="0.35">
      <c r="A14" s="20" t="s">
        <v>207</v>
      </c>
      <c r="B14" s="20"/>
      <c r="C14" s="20"/>
    </row>
    <row r="15" spans="1:20" x14ac:dyDescent="0.35">
      <c r="A15" t="s">
        <v>208</v>
      </c>
      <c r="B15" t="s">
        <v>205</v>
      </c>
    </row>
    <row r="16" spans="1:20" x14ac:dyDescent="0.35">
      <c r="A16">
        <v>2008</v>
      </c>
      <c r="B16">
        <v>37</v>
      </c>
    </row>
    <row r="17" spans="1:2" x14ac:dyDescent="0.35">
      <c r="A17">
        <v>2009</v>
      </c>
      <c r="B17">
        <v>33</v>
      </c>
    </row>
    <row r="18" spans="1:2" x14ac:dyDescent="0.35">
      <c r="A18">
        <v>2010</v>
      </c>
      <c r="B18">
        <v>17</v>
      </c>
    </row>
    <row r="19" spans="1:2" x14ac:dyDescent="0.35">
      <c r="A19">
        <v>2011</v>
      </c>
      <c r="B19">
        <v>797</v>
      </c>
    </row>
    <row r="20" spans="1:2" x14ac:dyDescent="0.35">
      <c r="A20">
        <v>2012</v>
      </c>
      <c r="B20">
        <v>1376</v>
      </c>
    </row>
    <row r="21" spans="1:2" x14ac:dyDescent="0.35">
      <c r="A21">
        <v>2013</v>
      </c>
      <c r="B21">
        <v>927</v>
      </c>
    </row>
    <row r="22" spans="1:2" x14ac:dyDescent="0.35">
      <c r="A22">
        <v>2015</v>
      </c>
      <c r="B22">
        <v>1667</v>
      </c>
    </row>
  </sheetData>
  <mergeCells count="3">
    <mergeCell ref="A6:C6"/>
    <mergeCell ref="C12:M12"/>
    <mergeCell ref="A14:C1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4"/>
  <sheetViews>
    <sheetView topLeftCell="A145" workbookViewId="0">
      <selection activeCell="M110" sqref="M110:M164"/>
    </sheetView>
  </sheetViews>
  <sheetFormatPr defaultRowHeight="14.5" x14ac:dyDescent="0.35"/>
  <cols>
    <col min="7" max="7" width="24.7265625" bestFit="1" customWidth="1"/>
    <col min="11" max="11" width="8.36328125" bestFit="1" customWidth="1"/>
    <col min="12" max="12" width="7.6328125" bestFit="1" customWidth="1"/>
    <col min="14" max="14" width="11.54296875" bestFit="1" customWidth="1"/>
  </cols>
  <sheetData>
    <row r="1" spans="1:15" ht="26.5" x14ac:dyDescent="0.35">
      <c r="A1" t="s">
        <v>208</v>
      </c>
      <c r="B1" s="7" t="s">
        <v>21</v>
      </c>
      <c r="C1" s="8" t="s">
        <v>22</v>
      </c>
      <c r="D1" s="9" t="s">
        <v>23</v>
      </c>
      <c r="E1" s="10" t="s">
        <v>24</v>
      </c>
      <c r="F1" s="11" t="s">
        <v>25</v>
      </c>
      <c r="G1" s="11" t="s">
        <v>26</v>
      </c>
      <c r="H1" s="11" t="s">
        <v>203</v>
      </c>
      <c r="I1" s="12" t="s">
        <v>27</v>
      </c>
      <c r="J1" s="12" t="s">
        <v>28</v>
      </c>
      <c r="K1" s="13" t="s">
        <v>29</v>
      </c>
      <c r="L1" s="13" t="s">
        <v>30</v>
      </c>
      <c r="M1" s="13" t="s">
        <v>33</v>
      </c>
      <c r="N1" s="13" t="s">
        <v>1</v>
      </c>
    </row>
    <row r="2" spans="1:15" x14ac:dyDescent="0.35">
      <c r="A2">
        <v>2008</v>
      </c>
      <c r="B2" t="s">
        <v>2</v>
      </c>
      <c r="C2">
        <v>9</v>
      </c>
      <c r="D2">
        <v>1</v>
      </c>
      <c r="E2" t="s">
        <v>31</v>
      </c>
      <c r="F2">
        <v>2</v>
      </c>
      <c r="G2" t="s">
        <v>32</v>
      </c>
      <c r="H2">
        <v>5</v>
      </c>
      <c r="I2">
        <v>55.588500000000003</v>
      </c>
      <c r="J2">
        <v>-156.22099</v>
      </c>
      <c r="K2">
        <v>100</v>
      </c>
      <c r="L2">
        <v>254</v>
      </c>
      <c r="M2">
        <v>7</v>
      </c>
      <c r="N2" t="s">
        <v>0</v>
      </c>
    </row>
    <row r="3" spans="1:15" x14ac:dyDescent="0.35">
      <c r="A3">
        <v>2008</v>
      </c>
      <c r="B3" t="s">
        <v>2</v>
      </c>
      <c r="C3">
        <v>23</v>
      </c>
      <c r="D3">
        <v>1</v>
      </c>
      <c r="E3" t="s">
        <v>31</v>
      </c>
      <c r="F3">
        <v>2</v>
      </c>
      <c r="G3" t="s">
        <v>34</v>
      </c>
      <c r="H3">
        <v>5</v>
      </c>
      <c r="I3">
        <v>55.705669999999998</v>
      </c>
      <c r="J3">
        <v>-156.01334</v>
      </c>
      <c r="K3">
        <v>101</v>
      </c>
      <c r="L3">
        <v>212</v>
      </c>
      <c r="M3">
        <v>6</v>
      </c>
      <c r="N3" t="s">
        <v>0</v>
      </c>
    </row>
    <row r="4" spans="1:15" x14ac:dyDescent="0.35">
      <c r="A4">
        <v>2008</v>
      </c>
      <c r="B4" t="s">
        <v>2</v>
      </c>
      <c r="C4">
        <v>34</v>
      </c>
      <c r="D4">
        <v>1</v>
      </c>
      <c r="E4" t="s">
        <v>31</v>
      </c>
      <c r="F4">
        <v>2</v>
      </c>
      <c r="G4" t="s">
        <v>35</v>
      </c>
      <c r="H4">
        <v>5</v>
      </c>
      <c r="I4">
        <v>56.183</v>
      </c>
      <c r="J4">
        <v>-156.05516</v>
      </c>
      <c r="K4">
        <v>100</v>
      </c>
      <c r="L4">
        <v>232</v>
      </c>
      <c r="M4">
        <v>18</v>
      </c>
      <c r="N4" t="s">
        <v>0</v>
      </c>
    </row>
    <row r="5" spans="1:15" x14ac:dyDescent="0.35">
      <c r="A5">
        <v>2008</v>
      </c>
      <c r="B5" t="s">
        <v>2</v>
      </c>
      <c r="C5">
        <v>35</v>
      </c>
      <c r="D5">
        <v>1</v>
      </c>
      <c r="E5" t="s">
        <v>31</v>
      </c>
      <c r="F5">
        <v>2</v>
      </c>
      <c r="G5" t="s">
        <v>36</v>
      </c>
      <c r="H5">
        <v>5</v>
      </c>
      <c r="I5">
        <v>56.061329999999998</v>
      </c>
      <c r="J5">
        <v>-155.82265999999899</v>
      </c>
      <c r="K5">
        <v>57</v>
      </c>
      <c r="L5">
        <v>67</v>
      </c>
      <c r="M5">
        <v>6</v>
      </c>
      <c r="N5" t="s">
        <v>0</v>
      </c>
    </row>
    <row r="6" spans="1:15" x14ac:dyDescent="0.35">
      <c r="A6">
        <v>2009</v>
      </c>
      <c r="B6" t="s">
        <v>3</v>
      </c>
      <c r="C6">
        <v>22</v>
      </c>
      <c r="D6">
        <v>1</v>
      </c>
      <c r="E6" t="s">
        <v>31</v>
      </c>
      <c r="F6">
        <v>2</v>
      </c>
      <c r="G6" t="s">
        <v>37</v>
      </c>
      <c r="H6">
        <v>5</v>
      </c>
      <c r="I6">
        <v>55.461329999999997</v>
      </c>
      <c r="J6">
        <v>-156.43183999999999</v>
      </c>
      <c r="K6">
        <v>100</v>
      </c>
      <c r="L6">
        <v>200</v>
      </c>
      <c r="M6">
        <v>9</v>
      </c>
      <c r="N6" t="s">
        <v>0</v>
      </c>
    </row>
    <row r="7" spans="1:15" x14ac:dyDescent="0.35">
      <c r="A7">
        <v>2009</v>
      </c>
      <c r="B7" t="s">
        <v>3</v>
      </c>
      <c r="C7">
        <v>25</v>
      </c>
      <c r="D7">
        <v>1</v>
      </c>
      <c r="E7" t="s">
        <v>31</v>
      </c>
      <c r="F7">
        <v>2</v>
      </c>
      <c r="G7" t="s">
        <v>38</v>
      </c>
      <c r="H7">
        <v>5</v>
      </c>
      <c r="I7">
        <v>55.80733</v>
      </c>
      <c r="J7">
        <v>-157.0865</v>
      </c>
      <c r="K7">
        <v>87</v>
      </c>
      <c r="L7">
        <v>97</v>
      </c>
      <c r="M7">
        <v>9</v>
      </c>
      <c r="N7" t="s">
        <v>0</v>
      </c>
    </row>
    <row r="8" spans="1:15" x14ac:dyDescent="0.35">
      <c r="A8">
        <v>2009</v>
      </c>
      <c r="B8" t="s">
        <v>3</v>
      </c>
      <c r="C8">
        <v>36</v>
      </c>
      <c r="D8">
        <v>1</v>
      </c>
      <c r="E8" t="s">
        <v>31</v>
      </c>
      <c r="F8">
        <v>2</v>
      </c>
      <c r="G8" t="s">
        <v>39</v>
      </c>
      <c r="H8">
        <v>5</v>
      </c>
      <c r="I8">
        <v>55.699329999999897</v>
      </c>
      <c r="J8">
        <v>-156.44450000000001</v>
      </c>
      <c r="K8">
        <v>100</v>
      </c>
      <c r="L8">
        <v>241</v>
      </c>
      <c r="M8">
        <v>8</v>
      </c>
      <c r="N8" t="s">
        <v>0</v>
      </c>
    </row>
    <row r="9" spans="1:15" x14ac:dyDescent="0.35">
      <c r="A9">
        <v>2009</v>
      </c>
      <c r="B9" t="s">
        <v>3</v>
      </c>
      <c r="C9">
        <v>131</v>
      </c>
      <c r="D9">
        <v>1</v>
      </c>
      <c r="E9" t="s">
        <v>31</v>
      </c>
      <c r="F9">
        <v>2</v>
      </c>
      <c r="G9" t="s">
        <v>40</v>
      </c>
      <c r="H9">
        <v>6</v>
      </c>
      <c r="I9">
        <v>58.714829999999999</v>
      </c>
      <c r="J9">
        <v>-151.56484</v>
      </c>
      <c r="K9">
        <v>100</v>
      </c>
      <c r="L9">
        <v>176</v>
      </c>
      <c r="M9">
        <v>7</v>
      </c>
      <c r="N9" t="s">
        <v>0</v>
      </c>
    </row>
    <row r="10" spans="1:15" x14ac:dyDescent="0.35">
      <c r="A10">
        <v>2010</v>
      </c>
      <c r="B10" t="s">
        <v>4</v>
      </c>
      <c r="C10">
        <v>21</v>
      </c>
      <c r="D10">
        <v>1</v>
      </c>
      <c r="E10" t="s">
        <v>31</v>
      </c>
      <c r="F10">
        <v>2</v>
      </c>
      <c r="G10" t="s">
        <v>41</v>
      </c>
      <c r="H10">
        <v>5</v>
      </c>
      <c r="I10">
        <v>55.33717</v>
      </c>
      <c r="J10">
        <v>-157.05267000000001</v>
      </c>
      <c r="K10">
        <v>85</v>
      </c>
      <c r="L10">
        <v>97</v>
      </c>
      <c r="M10">
        <v>11</v>
      </c>
      <c r="N10" t="s">
        <v>0</v>
      </c>
    </row>
    <row r="11" spans="1:15" x14ac:dyDescent="0.35">
      <c r="A11">
        <v>2010</v>
      </c>
      <c r="B11" t="s">
        <v>4</v>
      </c>
      <c r="C11">
        <v>132</v>
      </c>
      <c r="D11">
        <v>1</v>
      </c>
      <c r="E11" t="s">
        <v>31</v>
      </c>
      <c r="F11">
        <v>2</v>
      </c>
      <c r="G11" t="s">
        <v>42</v>
      </c>
      <c r="H11">
        <v>5</v>
      </c>
      <c r="I11">
        <v>58.71</v>
      </c>
      <c r="J11">
        <v>-151.99433999999999</v>
      </c>
      <c r="K11">
        <v>100</v>
      </c>
      <c r="L11">
        <v>144</v>
      </c>
      <c r="M11">
        <v>6</v>
      </c>
      <c r="N11" t="s">
        <v>0</v>
      </c>
    </row>
    <row r="12" spans="1:15" x14ac:dyDescent="0.35">
      <c r="A12">
        <v>2011</v>
      </c>
      <c r="B12" t="s">
        <v>6</v>
      </c>
      <c r="C12">
        <v>16</v>
      </c>
      <c r="D12">
        <v>3</v>
      </c>
      <c r="E12" t="s">
        <v>31</v>
      </c>
      <c r="F12">
        <v>2</v>
      </c>
      <c r="G12" t="s">
        <v>44</v>
      </c>
      <c r="H12">
        <v>5</v>
      </c>
      <c r="I12">
        <v>56.306329999999903</v>
      </c>
      <c r="J12">
        <v>-135.67966999999999</v>
      </c>
      <c r="K12">
        <v>201</v>
      </c>
      <c r="L12">
        <v>1016</v>
      </c>
      <c r="M12">
        <v>12</v>
      </c>
      <c r="N12" t="s">
        <v>0</v>
      </c>
      <c r="O12" t="s">
        <v>45</v>
      </c>
    </row>
    <row r="13" spans="1:15" x14ac:dyDescent="0.35">
      <c r="A13">
        <v>2011</v>
      </c>
      <c r="B13" t="s">
        <v>6</v>
      </c>
      <c r="C13">
        <v>29</v>
      </c>
      <c r="D13">
        <v>2</v>
      </c>
      <c r="E13" t="s">
        <v>31</v>
      </c>
      <c r="F13">
        <v>2</v>
      </c>
      <c r="G13" t="s">
        <v>46</v>
      </c>
      <c r="H13">
        <v>5</v>
      </c>
      <c r="I13">
        <v>57.05133</v>
      </c>
      <c r="J13">
        <v>-136.43517</v>
      </c>
      <c r="K13">
        <v>200</v>
      </c>
      <c r="L13">
        <v>1756</v>
      </c>
      <c r="M13">
        <v>22</v>
      </c>
      <c r="N13" t="s">
        <v>0</v>
      </c>
      <c r="O13" t="s">
        <v>45</v>
      </c>
    </row>
    <row r="14" spans="1:15" x14ac:dyDescent="0.35">
      <c r="A14">
        <v>2011</v>
      </c>
      <c r="B14" t="s">
        <v>6</v>
      </c>
      <c r="C14">
        <v>36</v>
      </c>
      <c r="D14">
        <v>3</v>
      </c>
      <c r="E14" t="s">
        <v>31</v>
      </c>
      <c r="F14">
        <v>2</v>
      </c>
      <c r="G14" t="s">
        <v>47</v>
      </c>
      <c r="H14">
        <v>5</v>
      </c>
      <c r="I14">
        <v>57.285829999999997</v>
      </c>
      <c r="J14">
        <v>-136.34367</v>
      </c>
      <c r="K14">
        <v>200</v>
      </c>
      <c r="L14">
        <v>485</v>
      </c>
      <c r="M14">
        <v>28</v>
      </c>
      <c r="N14" t="s">
        <v>0</v>
      </c>
      <c r="O14" t="s">
        <v>45</v>
      </c>
    </row>
    <row r="15" spans="1:15" x14ac:dyDescent="0.35">
      <c r="A15">
        <v>2011</v>
      </c>
      <c r="B15" t="s">
        <v>6</v>
      </c>
      <c r="C15">
        <v>37</v>
      </c>
      <c r="D15">
        <v>3</v>
      </c>
      <c r="E15" t="s">
        <v>31</v>
      </c>
      <c r="F15">
        <v>2</v>
      </c>
      <c r="G15" t="s">
        <v>48</v>
      </c>
      <c r="H15">
        <v>5</v>
      </c>
      <c r="I15">
        <v>57.1815</v>
      </c>
      <c r="J15">
        <v>-136.61716999999999</v>
      </c>
      <c r="K15">
        <v>201</v>
      </c>
      <c r="L15">
        <v>1805</v>
      </c>
      <c r="M15">
        <v>44</v>
      </c>
      <c r="N15" t="s">
        <v>0</v>
      </c>
      <c r="O15" t="s">
        <v>45</v>
      </c>
    </row>
    <row r="16" spans="1:15" x14ac:dyDescent="0.35">
      <c r="A16">
        <v>2011</v>
      </c>
      <c r="B16" t="s">
        <v>6</v>
      </c>
      <c r="C16">
        <v>38</v>
      </c>
      <c r="D16">
        <v>2</v>
      </c>
      <c r="E16" t="s">
        <v>31</v>
      </c>
      <c r="F16">
        <v>2</v>
      </c>
      <c r="G16" t="s">
        <v>49</v>
      </c>
      <c r="H16">
        <v>5</v>
      </c>
      <c r="I16">
        <v>57.333669999999998</v>
      </c>
      <c r="J16">
        <v>-136.74384000000001</v>
      </c>
      <c r="K16">
        <v>200</v>
      </c>
      <c r="L16">
        <v>2367</v>
      </c>
      <c r="M16">
        <v>10</v>
      </c>
      <c r="N16" t="s">
        <v>0</v>
      </c>
      <c r="O16" t="s">
        <v>45</v>
      </c>
    </row>
    <row r="17" spans="1:15" x14ac:dyDescent="0.35">
      <c r="A17">
        <v>2011</v>
      </c>
      <c r="B17" t="s">
        <v>6</v>
      </c>
      <c r="C17">
        <v>39</v>
      </c>
      <c r="D17">
        <v>2</v>
      </c>
      <c r="E17" t="s">
        <v>31</v>
      </c>
      <c r="F17">
        <v>2</v>
      </c>
      <c r="G17" t="s">
        <v>50</v>
      </c>
      <c r="H17">
        <v>5</v>
      </c>
      <c r="I17">
        <v>57.419169999999902</v>
      </c>
      <c r="J17">
        <v>-136.4845</v>
      </c>
      <c r="K17">
        <v>200</v>
      </c>
      <c r="L17">
        <v>790</v>
      </c>
      <c r="M17">
        <v>12</v>
      </c>
      <c r="N17" t="s">
        <v>0</v>
      </c>
      <c r="O17" t="s">
        <v>45</v>
      </c>
    </row>
    <row r="18" spans="1:15" x14ac:dyDescent="0.35">
      <c r="A18">
        <v>2011</v>
      </c>
      <c r="B18" t="s">
        <v>6</v>
      </c>
      <c r="C18">
        <v>45</v>
      </c>
      <c r="D18">
        <v>2</v>
      </c>
      <c r="E18" t="s">
        <v>31</v>
      </c>
      <c r="F18">
        <v>2</v>
      </c>
      <c r="G18" t="s">
        <v>51</v>
      </c>
      <c r="H18">
        <v>5</v>
      </c>
      <c r="I18">
        <v>57.57367</v>
      </c>
      <c r="J18">
        <v>-136.65316999999999</v>
      </c>
      <c r="K18">
        <v>201</v>
      </c>
      <c r="L18">
        <v>790</v>
      </c>
      <c r="M18">
        <v>6</v>
      </c>
      <c r="N18" t="s">
        <v>0</v>
      </c>
      <c r="O18" t="s">
        <v>45</v>
      </c>
    </row>
    <row r="19" spans="1:15" x14ac:dyDescent="0.35">
      <c r="A19">
        <v>2011</v>
      </c>
      <c r="B19" t="s">
        <v>6</v>
      </c>
      <c r="C19">
        <v>48</v>
      </c>
      <c r="D19">
        <v>2</v>
      </c>
      <c r="E19" t="s">
        <v>31</v>
      </c>
      <c r="F19">
        <v>2</v>
      </c>
      <c r="G19" t="s">
        <v>52</v>
      </c>
      <c r="H19">
        <v>5</v>
      </c>
      <c r="I19">
        <v>57.728999999999999</v>
      </c>
      <c r="J19">
        <v>-136.77699000000001</v>
      </c>
      <c r="K19">
        <v>201</v>
      </c>
      <c r="L19">
        <v>746</v>
      </c>
      <c r="M19">
        <v>8</v>
      </c>
      <c r="N19" t="s">
        <v>0</v>
      </c>
      <c r="O19" t="s">
        <v>45</v>
      </c>
    </row>
    <row r="20" spans="1:15" x14ac:dyDescent="0.35">
      <c r="A20">
        <v>2011</v>
      </c>
      <c r="B20" t="s">
        <v>6</v>
      </c>
      <c r="C20">
        <v>59</v>
      </c>
      <c r="D20">
        <v>3</v>
      </c>
      <c r="E20" t="s">
        <v>31</v>
      </c>
      <c r="F20">
        <v>2</v>
      </c>
      <c r="G20" t="s">
        <v>53</v>
      </c>
      <c r="H20">
        <v>5</v>
      </c>
      <c r="I20">
        <v>57.85483</v>
      </c>
      <c r="J20">
        <v>-136.83434</v>
      </c>
      <c r="K20">
        <v>175</v>
      </c>
      <c r="L20">
        <v>180</v>
      </c>
      <c r="M20">
        <v>9</v>
      </c>
      <c r="N20" t="s">
        <v>0</v>
      </c>
      <c r="O20" t="s">
        <v>45</v>
      </c>
    </row>
    <row r="21" spans="1:15" x14ac:dyDescent="0.35">
      <c r="A21">
        <v>2011</v>
      </c>
      <c r="B21" t="s">
        <v>6</v>
      </c>
      <c r="C21">
        <v>60</v>
      </c>
      <c r="D21">
        <v>2</v>
      </c>
      <c r="E21" t="s">
        <v>31</v>
      </c>
      <c r="F21">
        <v>2</v>
      </c>
      <c r="G21" t="s">
        <v>54</v>
      </c>
      <c r="H21">
        <v>5</v>
      </c>
      <c r="I21">
        <v>58.018329999999999</v>
      </c>
      <c r="J21">
        <v>-137.04817</v>
      </c>
      <c r="K21">
        <v>202</v>
      </c>
      <c r="L21">
        <v>402</v>
      </c>
      <c r="M21">
        <v>10</v>
      </c>
      <c r="N21" t="s">
        <v>0</v>
      </c>
      <c r="O21" t="s">
        <v>45</v>
      </c>
    </row>
    <row r="22" spans="1:15" x14ac:dyDescent="0.35">
      <c r="A22">
        <v>2011</v>
      </c>
      <c r="B22" t="s">
        <v>6</v>
      </c>
      <c r="C22">
        <v>90</v>
      </c>
      <c r="D22">
        <v>1</v>
      </c>
      <c r="E22" t="s">
        <v>31</v>
      </c>
      <c r="F22">
        <v>2</v>
      </c>
      <c r="G22" t="s">
        <v>55</v>
      </c>
      <c r="H22">
        <v>5</v>
      </c>
      <c r="I22">
        <v>58.882829999999998</v>
      </c>
      <c r="J22">
        <v>-141.10866999999999</v>
      </c>
      <c r="K22">
        <v>601</v>
      </c>
      <c r="L22">
        <v>1123</v>
      </c>
      <c r="M22">
        <v>38</v>
      </c>
      <c r="N22" t="s">
        <v>0</v>
      </c>
      <c r="O22" t="s">
        <v>45</v>
      </c>
    </row>
    <row r="23" spans="1:15" x14ac:dyDescent="0.35">
      <c r="A23">
        <v>2011</v>
      </c>
      <c r="B23" t="s">
        <v>6</v>
      </c>
      <c r="C23">
        <v>90</v>
      </c>
      <c r="D23">
        <v>3</v>
      </c>
      <c r="E23" t="s">
        <v>31</v>
      </c>
      <c r="F23">
        <v>2</v>
      </c>
      <c r="G23" t="s">
        <v>56</v>
      </c>
      <c r="H23">
        <v>5</v>
      </c>
      <c r="I23">
        <v>58.89217</v>
      </c>
      <c r="J23">
        <v>-141.09882999999999</v>
      </c>
      <c r="K23">
        <v>200</v>
      </c>
      <c r="L23">
        <v>2781</v>
      </c>
      <c r="M23">
        <v>11</v>
      </c>
      <c r="N23" t="s">
        <v>0</v>
      </c>
      <c r="O23" t="s">
        <v>45</v>
      </c>
    </row>
    <row r="24" spans="1:15" x14ac:dyDescent="0.35">
      <c r="A24">
        <v>2011</v>
      </c>
      <c r="B24" t="s">
        <v>6</v>
      </c>
      <c r="C24">
        <v>98</v>
      </c>
      <c r="D24">
        <v>2</v>
      </c>
      <c r="E24" t="s">
        <v>31</v>
      </c>
      <c r="F24">
        <v>2</v>
      </c>
      <c r="G24" t="s">
        <v>57</v>
      </c>
      <c r="H24">
        <v>5</v>
      </c>
      <c r="I24">
        <v>59.485669999999999</v>
      </c>
      <c r="J24">
        <v>-141.08082999999999</v>
      </c>
      <c r="K24">
        <v>200</v>
      </c>
      <c r="L24">
        <v>301</v>
      </c>
      <c r="M24">
        <v>19</v>
      </c>
      <c r="N24" t="s">
        <v>0</v>
      </c>
      <c r="O24" t="s">
        <v>45</v>
      </c>
    </row>
    <row r="25" spans="1:15" x14ac:dyDescent="0.35">
      <c r="A25">
        <v>2011</v>
      </c>
      <c r="B25" t="s">
        <v>6</v>
      </c>
      <c r="C25">
        <v>99</v>
      </c>
      <c r="D25">
        <v>2</v>
      </c>
      <c r="E25" t="s">
        <v>31</v>
      </c>
      <c r="F25">
        <v>2</v>
      </c>
      <c r="G25" t="s">
        <v>58</v>
      </c>
      <c r="H25">
        <v>5</v>
      </c>
      <c r="I25">
        <v>59.344999999999999</v>
      </c>
      <c r="J25">
        <v>-141.25033999999999</v>
      </c>
      <c r="K25">
        <v>201</v>
      </c>
      <c r="L25">
        <v>323</v>
      </c>
      <c r="M25">
        <v>22</v>
      </c>
      <c r="N25" t="s">
        <v>0</v>
      </c>
      <c r="O25" t="s">
        <v>45</v>
      </c>
    </row>
    <row r="26" spans="1:15" x14ac:dyDescent="0.35">
      <c r="A26">
        <v>2011</v>
      </c>
      <c r="B26" t="s">
        <v>6</v>
      </c>
      <c r="C26">
        <v>105</v>
      </c>
      <c r="D26">
        <v>2</v>
      </c>
      <c r="E26" t="s">
        <v>31</v>
      </c>
      <c r="F26">
        <v>2</v>
      </c>
      <c r="G26" t="s">
        <v>59</v>
      </c>
      <c r="H26">
        <v>5</v>
      </c>
      <c r="I26">
        <v>59.286000000000001</v>
      </c>
      <c r="J26">
        <v>-141.68866</v>
      </c>
      <c r="K26">
        <v>186</v>
      </c>
      <c r="L26">
        <v>195</v>
      </c>
      <c r="M26">
        <v>27</v>
      </c>
      <c r="N26" t="s">
        <v>0</v>
      </c>
      <c r="O26" t="s">
        <v>45</v>
      </c>
    </row>
    <row r="27" spans="1:15" x14ac:dyDescent="0.35">
      <c r="A27">
        <v>2011</v>
      </c>
      <c r="B27" t="s">
        <v>6</v>
      </c>
      <c r="C27">
        <v>106</v>
      </c>
      <c r="D27">
        <v>2</v>
      </c>
      <c r="E27" t="s">
        <v>31</v>
      </c>
      <c r="F27">
        <v>2</v>
      </c>
      <c r="G27" t="s">
        <v>60</v>
      </c>
      <c r="H27">
        <v>5</v>
      </c>
      <c r="I27">
        <v>59.202329999999897</v>
      </c>
      <c r="J27">
        <v>-141.435</v>
      </c>
      <c r="K27">
        <v>201</v>
      </c>
      <c r="L27">
        <v>344</v>
      </c>
      <c r="M27">
        <v>29</v>
      </c>
      <c r="N27" t="s">
        <v>0</v>
      </c>
      <c r="O27" t="s">
        <v>45</v>
      </c>
    </row>
    <row r="28" spans="1:15" x14ac:dyDescent="0.35">
      <c r="A28">
        <v>2011</v>
      </c>
      <c r="B28" t="s">
        <v>6</v>
      </c>
      <c r="C28">
        <v>107</v>
      </c>
      <c r="D28">
        <v>3</v>
      </c>
      <c r="E28" t="s">
        <v>31</v>
      </c>
      <c r="F28">
        <v>2</v>
      </c>
      <c r="G28" t="s">
        <v>61</v>
      </c>
      <c r="H28">
        <v>5</v>
      </c>
      <c r="I28">
        <v>59.073</v>
      </c>
      <c r="J28">
        <v>-141.63149999999999</v>
      </c>
      <c r="K28">
        <v>201</v>
      </c>
      <c r="L28">
        <v>749</v>
      </c>
      <c r="M28">
        <v>15</v>
      </c>
      <c r="N28" t="s">
        <v>0</v>
      </c>
      <c r="O28" t="s">
        <v>45</v>
      </c>
    </row>
    <row r="29" spans="1:15" x14ac:dyDescent="0.35">
      <c r="A29">
        <v>2011</v>
      </c>
      <c r="B29" t="s">
        <v>6</v>
      </c>
      <c r="C29">
        <v>108</v>
      </c>
      <c r="D29">
        <v>3</v>
      </c>
      <c r="E29" t="s">
        <v>31</v>
      </c>
      <c r="F29">
        <v>2</v>
      </c>
      <c r="G29" t="s">
        <v>62</v>
      </c>
      <c r="H29">
        <v>5</v>
      </c>
      <c r="I29">
        <v>59.152500000000003</v>
      </c>
      <c r="J29">
        <v>-141.90016</v>
      </c>
      <c r="K29">
        <v>201</v>
      </c>
      <c r="L29">
        <v>1189</v>
      </c>
      <c r="M29">
        <v>334</v>
      </c>
      <c r="N29" t="s">
        <v>0</v>
      </c>
      <c r="O29" t="s">
        <v>45</v>
      </c>
    </row>
    <row r="30" spans="1:15" x14ac:dyDescent="0.35">
      <c r="A30">
        <v>2011</v>
      </c>
      <c r="B30" t="s">
        <v>6</v>
      </c>
      <c r="C30">
        <v>122</v>
      </c>
      <c r="D30">
        <v>4</v>
      </c>
      <c r="E30" t="s">
        <v>31</v>
      </c>
      <c r="F30">
        <v>2</v>
      </c>
      <c r="G30" t="s">
        <v>63</v>
      </c>
      <c r="H30">
        <v>5</v>
      </c>
      <c r="I30">
        <v>59.601169999999897</v>
      </c>
      <c r="J30">
        <v>-145.43065999999999</v>
      </c>
      <c r="K30">
        <v>114</v>
      </c>
      <c r="L30">
        <v>126</v>
      </c>
      <c r="M30">
        <v>38</v>
      </c>
      <c r="N30" t="s">
        <v>0</v>
      </c>
      <c r="O30" t="s">
        <v>45</v>
      </c>
    </row>
    <row r="31" spans="1:15" x14ac:dyDescent="0.35">
      <c r="A31">
        <v>2011</v>
      </c>
      <c r="B31" t="s">
        <v>6</v>
      </c>
      <c r="C31">
        <v>123</v>
      </c>
      <c r="D31">
        <v>3</v>
      </c>
      <c r="E31" t="s">
        <v>31</v>
      </c>
      <c r="F31">
        <v>2</v>
      </c>
      <c r="G31" t="s">
        <v>64</v>
      </c>
      <c r="H31">
        <v>5</v>
      </c>
      <c r="I31">
        <v>59.429829999999903</v>
      </c>
      <c r="J31">
        <v>-145.42348999999999</v>
      </c>
      <c r="K31">
        <v>201</v>
      </c>
      <c r="L31">
        <v>854</v>
      </c>
      <c r="M31">
        <v>54</v>
      </c>
      <c r="N31" t="s">
        <v>0</v>
      </c>
      <c r="O31" t="s">
        <v>45</v>
      </c>
    </row>
    <row r="32" spans="1:15" x14ac:dyDescent="0.35">
      <c r="A32">
        <v>2011</v>
      </c>
      <c r="B32" t="s">
        <v>6</v>
      </c>
      <c r="C32">
        <v>133</v>
      </c>
      <c r="D32">
        <v>4</v>
      </c>
      <c r="E32" t="s">
        <v>31</v>
      </c>
      <c r="F32">
        <v>2</v>
      </c>
      <c r="G32" t="s">
        <v>65</v>
      </c>
      <c r="H32">
        <v>5</v>
      </c>
      <c r="I32">
        <v>57.868829999999903</v>
      </c>
      <c r="J32">
        <v>-136.91050999999999</v>
      </c>
      <c r="K32">
        <v>201</v>
      </c>
      <c r="L32">
        <v>455</v>
      </c>
      <c r="M32">
        <v>11</v>
      </c>
      <c r="N32" t="s">
        <v>0</v>
      </c>
      <c r="O32" t="s">
        <v>45</v>
      </c>
    </row>
    <row r="33" spans="1:15" x14ac:dyDescent="0.35">
      <c r="A33">
        <v>2011</v>
      </c>
      <c r="B33" t="s">
        <v>8</v>
      </c>
      <c r="C33">
        <v>20</v>
      </c>
      <c r="D33">
        <v>1</v>
      </c>
      <c r="E33" t="s">
        <v>31</v>
      </c>
      <c r="F33">
        <v>2</v>
      </c>
      <c r="G33" t="s">
        <v>67</v>
      </c>
      <c r="H33">
        <v>6</v>
      </c>
      <c r="I33">
        <v>55.6995</v>
      </c>
      <c r="J33">
        <v>-156.435</v>
      </c>
      <c r="K33">
        <v>100</v>
      </c>
      <c r="L33">
        <v>242</v>
      </c>
      <c r="M33">
        <v>7</v>
      </c>
      <c r="N33" t="s">
        <v>0</v>
      </c>
    </row>
    <row r="34" spans="1:15" x14ac:dyDescent="0.35">
      <c r="A34">
        <v>2011</v>
      </c>
      <c r="B34" t="s">
        <v>8</v>
      </c>
      <c r="C34">
        <v>5</v>
      </c>
      <c r="D34">
        <v>1</v>
      </c>
      <c r="E34" t="s">
        <v>31</v>
      </c>
      <c r="F34">
        <v>2</v>
      </c>
      <c r="G34" t="s">
        <v>68</v>
      </c>
      <c r="H34">
        <v>6</v>
      </c>
      <c r="I34">
        <v>55.454999999999998</v>
      </c>
      <c r="J34">
        <v>-157.26784000000001</v>
      </c>
      <c r="K34">
        <v>85</v>
      </c>
      <c r="L34">
        <v>95</v>
      </c>
      <c r="M34">
        <v>3</v>
      </c>
      <c r="N34" t="s">
        <v>0</v>
      </c>
    </row>
    <row r="35" spans="1:15" x14ac:dyDescent="0.35">
      <c r="A35">
        <v>2011</v>
      </c>
      <c r="B35" t="s">
        <v>8</v>
      </c>
      <c r="C35">
        <v>6</v>
      </c>
      <c r="D35">
        <v>1</v>
      </c>
      <c r="E35" t="s">
        <v>31</v>
      </c>
      <c r="F35">
        <v>2</v>
      </c>
      <c r="G35" t="s">
        <v>69</v>
      </c>
      <c r="H35">
        <v>6</v>
      </c>
      <c r="I35">
        <v>55.335329999999999</v>
      </c>
      <c r="J35">
        <v>-157.04601</v>
      </c>
      <c r="K35">
        <v>88</v>
      </c>
      <c r="L35">
        <v>98</v>
      </c>
      <c r="M35">
        <v>3</v>
      </c>
      <c r="N35" t="s">
        <v>0</v>
      </c>
    </row>
    <row r="36" spans="1:15" x14ac:dyDescent="0.35">
      <c r="A36">
        <v>2011</v>
      </c>
      <c r="B36" t="s">
        <v>8</v>
      </c>
      <c r="C36">
        <v>7</v>
      </c>
      <c r="D36">
        <v>1</v>
      </c>
      <c r="E36" t="s">
        <v>31</v>
      </c>
      <c r="F36">
        <v>2</v>
      </c>
      <c r="G36" t="s">
        <v>70</v>
      </c>
      <c r="H36">
        <v>6</v>
      </c>
      <c r="I36">
        <v>55.212829999999997</v>
      </c>
      <c r="J36">
        <v>-156.82650999999899</v>
      </c>
      <c r="K36">
        <v>101</v>
      </c>
      <c r="L36">
        <v>131</v>
      </c>
      <c r="M36">
        <v>3</v>
      </c>
      <c r="N36" t="s">
        <v>0</v>
      </c>
    </row>
    <row r="37" spans="1:15" x14ac:dyDescent="0.35">
      <c r="A37">
        <v>2011</v>
      </c>
      <c r="B37" t="s">
        <v>8</v>
      </c>
      <c r="C37">
        <v>8</v>
      </c>
      <c r="D37">
        <v>1</v>
      </c>
      <c r="E37" t="s">
        <v>31</v>
      </c>
      <c r="F37">
        <v>2</v>
      </c>
      <c r="G37" t="s">
        <v>71</v>
      </c>
      <c r="H37">
        <v>6</v>
      </c>
      <c r="I37">
        <v>55.339500000000001</v>
      </c>
      <c r="J37">
        <v>-156.62100000000001</v>
      </c>
      <c r="K37">
        <v>100</v>
      </c>
      <c r="L37">
        <v>133</v>
      </c>
      <c r="M37">
        <v>4</v>
      </c>
      <c r="N37" t="s">
        <v>0</v>
      </c>
    </row>
    <row r="38" spans="1:15" x14ac:dyDescent="0.35">
      <c r="A38">
        <v>2011</v>
      </c>
      <c r="B38" t="s">
        <v>8</v>
      </c>
      <c r="C38">
        <v>21</v>
      </c>
      <c r="D38">
        <v>1</v>
      </c>
      <c r="E38" t="s">
        <v>31</v>
      </c>
      <c r="F38">
        <v>2</v>
      </c>
      <c r="G38" t="s">
        <v>72</v>
      </c>
      <c r="H38">
        <v>6</v>
      </c>
      <c r="I38">
        <v>55.819499999999998</v>
      </c>
      <c r="J38">
        <v>-156.2355</v>
      </c>
      <c r="K38">
        <v>100</v>
      </c>
      <c r="L38">
        <v>232</v>
      </c>
      <c r="M38">
        <v>5</v>
      </c>
      <c r="N38" t="s">
        <v>0</v>
      </c>
    </row>
    <row r="39" spans="1:15" x14ac:dyDescent="0.35">
      <c r="A39">
        <v>2011</v>
      </c>
      <c r="B39" t="s">
        <v>8</v>
      </c>
      <c r="C39">
        <v>30</v>
      </c>
      <c r="D39">
        <v>1</v>
      </c>
      <c r="E39" t="s">
        <v>31</v>
      </c>
      <c r="F39">
        <v>2</v>
      </c>
      <c r="G39" t="s">
        <v>73</v>
      </c>
      <c r="H39">
        <v>6</v>
      </c>
      <c r="I39">
        <v>56.399000000000001</v>
      </c>
      <c r="J39">
        <v>-156.91650000000001</v>
      </c>
      <c r="K39">
        <v>100</v>
      </c>
      <c r="L39">
        <v>128</v>
      </c>
      <c r="M39">
        <v>3</v>
      </c>
      <c r="N39" t="s">
        <v>0</v>
      </c>
    </row>
    <row r="40" spans="1:15" x14ac:dyDescent="0.35">
      <c r="A40">
        <v>2011</v>
      </c>
      <c r="B40" t="s">
        <v>9</v>
      </c>
      <c r="C40" t="s">
        <v>74</v>
      </c>
      <c r="G40" s="17">
        <v>41091</v>
      </c>
      <c r="H40">
        <v>7</v>
      </c>
      <c r="M40">
        <v>1</v>
      </c>
      <c r="N40" t="s">
        <v>0</v>
      </c>
      <c r="O40" t="s">
        <v>81</v>
      </c>
    </row>
    <row r="41" spans="1:15" x14ac:dyDescent="0.35">
      <c r="A41">
        <v>2011</v>
      </c>
      <c r="B41" t="s">
        <v>9</v>
      </c>
      <c r="C41" s="15" t="s">
        <v>75</v>
      </c>
      <c r="H41">
        <v>7</v>
      </c>
      <c r="M41">
        <v>1</v>
      </c>
      <c r="N41" t="s">
        <v>0</v>
      </c>
      <c r="O41" t="s">
        <v>81</v>
      </c>
    </row>
    <row r="42" spans="1:15" x14ac:dyDescent="0.35">
      <c r="A42">
        <v>2011</v>
      </c>
      <c r="B42" t="s">
        <v>9</v>
      </c>
      <c r="C42" s="15" t="s">
        <v>76</v>
      </c>
      <c r="H42">
        <v>7</v>
      </c>
      <c r="M42">
        <v>2</v>
      </c>
      <c r="N42" t="s">
        <v>0</v>
      </c>
      <c r="O42" t="s">
        <v>81</v>
      </c>
    </row>
    <row r="43" spans="1:15" x14ac:dyDescent="0.35">
      <c r="A43">
        <v>2011</v>
      </c>
      <c r="B43" t="s">
        <v>9</v>
      </c>
      <c r="C43" s="15" t="s">
        <v>77</v>
      </c>
      <c r="H43">
        <v>7</v>
      </c>
      <c r="M43">
        <v>1</v>
      </c>
      <c r="N43" t="s">
        <v>0</v>
      </c>
      <c r="O43" t="s">
        <v>81</v>
      </c>
    </row>
    <row r="44" spans="1:15" x14ac:dyDescent="0.35">
      <c r="A44">
        <v>2011</v>
      </c>
      <c r="B44" t="s">
        <v>9</v>
      </c>
      <c r="C44" s="15" t="s">
        <v>78</v>
      </c>
      <c r="H44">
        <v>7</v>
      </c>
      <c r="M44">
        <v>1</v>
      </c>
      <c r="N44" t="s">
        <v>0</v>
      </c>
      <c r="O44" t="s">
        <v>81</v>
      </c>
    </row>
    <row r="45" spans="1:15" x14ac:dyDescent="0.35">
      <c r="A45">
        <v>2011</v>
      </c>
      <c r="B45" t="s">
        <v>9</v>
      </c>
      <c r="C45" s="15" t="s">
        <v>79</v>
      </c>
      <c r="H45">
        <v>7</v>
      </c>
      <c r="M45">
        <v>3</v>
      </c>
      <c r="N45" t="s">
        <v>0</v>
      </c>
      <c r="O45" t="s">
        <v>81</v>
      </c>
    </row>
    <row r="46" spans="1:15" x14ac:dyDescent="0.35">
      <c r="A46">
        <v>2011</v>
      </c>
      <c r="B46" t="s">
        <v>9</v>
      </c>
      <c r="C46" s="15" t="s">
        <v>80</v>
      </c>
      <c r="H46">
        <v>7</v>
      </c>
      <c r="M46">
        <v>1</v>
      </c>
      <c r="N46" t="s">
        <v>0</v>
      </c>
      <c r="O46" t="s">
        <v>81</v>
      </c>
    </row>
    <row r="47" spans="1:15" x14ac:dyDescent="0.35">
      <c r="A47">
        <v>2012</v>
      </c>
      <c r="B47" t="s">
        <v>14</v>
      </c>
      <c r="C47" s="15" t="s">
        <v>83</v>
      </c>
      <c r="G47" s="17">
        <v>41091</v>
      </c>
      <c r="H47">
        <v>7</v>
      </c>
      <c r="M47">
        <v>62</v>
      </c>
      <c r="N47" t="s">
        <v>0</v>
      </c>
      <c r="O47" t="s">
        <v>81</v>
      </c>
    </row>
    <row r="48" spans="1:15" x14ac:dyDescent="0.35">
      <c r="A48">
        <v>2012</v>
      </c>
      <c r="B48" t="s">
        <v>14</v>
      </c>
      <c r="C48" s="15" t="s">
        <v>84</v>
      </c>
      <c r="G48" s="17">
        <v>41091</v>
      </c>
      <c r="H48">
        <v>7</v>
      </c>
      <c r="M48">
        <v>81</v>
      </c>
      <c r="N48" t="s">
        <v>0</v>
      </c>
      <c r="O48" t="s">
        <v>81</v>
      </c>
    </row>
    <row r="49" spans="1:15" x14ac:dyDescent="0.35">
      <c r="A49">
        <v>2012</v>
      </c>
      <c r="B49" t="s">
        <v>14</v>
      </c>
      <c r="C49" s="15" t="s">
        <v>85</v>
      </c>
      <c r="G49" s="17">
        <v>41091</v>
      </c>
      <c r="H49">
        <v>7</v>
      </c>
      <c r="M49">
        <v>22</v>
      </c>
      <c r="N49" t="s">
        <v>0</v>
      </c>
      <c r="O49" t="s">
        <v>81</v>
      </c>
    </row>
    <row r="50" spans="1:15" x14ac:dyDescent="0.35">
      <c r="A50">
        <v>2012</v>
      </c>
      <c r="B50" t="s">
        <v>14</v>
      </c>
      <c r="C50" s="15" t="s">
        <v>86</v>
      </c>
      <c r="G50" s="17">
        <v>41091</v>
      </c>
      <c r="H50">
        <v>7</v>
      </c>
      <c r="M50">
        <v>11</v>
      </c>
      <c r="N50" t="s">
        <v>0</v>
      </c>
      <c r="O50" t="s">
        <v>81</v>
      </c>
    </row>
    <row r="51" spans="1:15" x14ac:dyDescent="0.35">
      <c r="A51">
        <v>2012</v>
      </c>
      <c r="B51" t="s">
        <v>14</v>
      </c>
      <c r="C51" s="15" t="s">
        <v>87</v>
      </c>
      <c r="G51" s="17">
        <v>41091</v>
      </c>
      <c r="H51">
        <v>7</v>
      </c>
      <c r="M51">
        <v>41</v>
      </c>
      <c r="N51" t="s">
        <v>0</v>
      </c>
      <c r="O51" t="s">
        <v>81</v>
      </c>
    </row>
    <row r="52" spans="1:15" x14ac:dyDescent="0.35">
      <c r="A52">
        <v>2012</v>
      </c>
      <c r="B52" t="s">
        <v>14</v>
      </c>
      <c r="C52" s="15" t="s">
        <v>88</v>
      </c>
      <c r="G52" s="17">
        <v>41091</v>
      </c>
      <c r="H52">
        <v>7</v>
      </c>
      <c r="M52">
        <v>18</v>
      </c>
      <c r="N52" t="s">
        <v>0</v>
      </c>
      <c r="O52" t="s">
        <v>81</v>
      </c>
    </row>
    <row r="53" spans="1:15" x14ac:dyDescent="0.35">
      <c r="A53">
        <v>2012</v>
      </c>
      <c r="B53" t="s">
        <v>14</v>
      </c>
      <c r="C53" s="15" t="s">
        <v>89</v>
      </c>
      <c r="G53" s="17">
        <v>41091</v>
      </c>
      <c r="H53">
        <v>7</v>
      </c>
      <c r="M53">
        <v>20</v>
      </c>
      <c r="N53" t="s">
        <v>0</v>
      </c>
      <c r="O53" t="s">
        <v>81</v>
      </c>
    </row>
    <row r="54" spans="1:15" x14ac:dyDescent="0.35">
      <c r="A54">
        <v>2012</v>
      </c>
      <c r="B54" t="s">
        <v>14</v>
      </c>
      <c r="C54" s="15" t="s">
        <v>90</v>
      </c>
      <c r="G54" s="17">
        <v>41091</v>
      </c>
      <c r="H54">
        <v>7</v>
      </c>
      <c r="M54">
        <v>40</v>
      </c>
      <c r="N54" t="s">
        <v>0</v>
      </c>
      <c r="O54" t="s">
        <v>81</v>
      </c>
    </row>
    <row r="55" spans="1:15" x14ac:dyDescent="0.35">
      <c r="A55">
        <v>2012</v>
      </c>
      <c r="B55" t="s">
        <v>14</v>
      </c>
      <c r="C55" s="15" t="s">
        <v>91</v>
      </c>
      <c r="G55" s="17">
        <v>41091</v>
      </c>
      <c r="H55">
        <v>7</v>
      </c>
      <c r="M55">
        <v>27</v>
      </c>
      <c r="N55" t="s">
        <v>0</v>
      </c>
      <c r="O55" t="s">
        <v>81</v>
      </c>
    </row>
    <row r="56" spans="1:15" x14ac:dyDescent="0.35">
      <c r="A56">
        <v>2012</v>
      </c>
      <c r="B56" t="s">
        <v>14</v>
      </c>
      <c r="C56" s="15" t="s">
        <v>92</v>
      </c>
      <c r="G56" s="17">
        <v>41091</v>
      </c>
      <c r="H56">
        <v>7</v>
      </c>
      <c r="M56">
        <v>16</v>
      </c>
      <c r="N56" t="s">
        <v>0</v>
      </c>
      <c r="O56" t="s">
        <v>81</v>
      </c>
    </row>
    <row r="57" spans="1:15" x14ac:dyDescent="0.35">
      <c r="A57">
        <v>2012</v>
      </c>
      <c r="B57" t="s">
        <v>14</v>
      </c>
      <c r="C57" s="15" t="s">
        <v>93</v>
      </c>
      <c r="G57" s="17">
        <v>41091</v>
      </c>
      <c r="H57">
        <v>7</v>
      </c>
      <c r="M57">
        <v>183</v>
      </c>
      <c r="N57" t="s">
        <v>0</v>
      </c>
      <c r="O57" t="s">
        <v>81</v>
      </c>
    </row>
    <row r="58" spans="1:15" x14ac:dyDescent="0.35">
      <c r="A58">
        <v>2012</v>
      </c>
      <c r="B58" t="s">
        <v>14</v>
      </c>
      <c r="C58" s="15" t="s">
        <v>94</v>
      </c>
      <c r="G58" s="17">
        <v>41091</v>
      </c>
      <c r="H58">
        <v>7</v>
      </c>
      <c r="M58">
        <v>47</v>
      </c>
      <c r="N58" t="s">
        <v>0</v>
      </c>
      <c r="O58" t="s">
        <v>81</v>
      </c>
    </row>
    <row r="59" spans="1:15" x14ac:dyDescent="0.35">
      <c r="A59">
        <v>2012</v>
      </c>
      <c r="B59" t="s">
        <v>14</v>
      </c>
      <c r="C59" s="15" t="s">
        <v>95</v>
      </c>
      <c r="G59" s="17">
        <v>41091</v>
      </c>
      <c r="H59">
        <v>7</v>
      </c>
      <c r="M59">
        <v>31</v>
      </c>
      <c r="N59" t="s">
        <v>0</v>
      </c>
      <c r="O59" t="s">
        <v>81</v>
      </c>
    </row>
    <row r="60" spans="1:15" x14ac:dyDescent="0.35">
      <c r="A60">
        <v>2012</v>
      </c>
      <c r="B60" t="s">
        <v>14</v>
      </c>
      <c r="C60" s="15" t="s">
        <v>96</v>
      </c>
      <c r="G60" s="17">
        <v>41091</v>
      </c>
      <c r="H60">
        <v>7</v>
      </c>
      <c r="M60">
        <v>20</v>
      </c>
      <c r="N60" t="s">
        <v>0</v>
      </c>
      <c r="O60" t="s">
        <v>81</v>
      </c>
    </row>
    <row r="61" spans="1:15" x14ac:dyDescent="0.35">
      <c r="A61">
        <v>2012</v>
      </c>
      <c r="B61" t="s">
        <v>14</v>
      </c>
      <c r="C61" s="15" t="s">
        <v>97</v>
      </c>
      <c r="G61" s="17">
        <v>41091</v>
      </c>
      <c r="H61">
        <v>7</v>
      </c>
      <c r="M61">
        <v>42</v>
      </c>
      <c r="N61" t="s">
        <v>0</v>
      </c>
      <c r="O61" t="s">
        <v>81</v>
      </c>
    </row>
    <row r="62" spans="1:15" x14ac:dyDescent="0.35">
      <c r="A62">
        <v>2012</v>
      </c>
      <c r="B62" t="s">
        <v>14</v>
      </c>
      <c r="C62" s="15" t="s">
        <v>98</v>
      </c>
      <c r="G62" s="17">
        <v>41091</v>
      </c>
      <c r="H62">
        <v>7</v>
      </c>
      <c r="M62">
        <v>59</v>
      </c>
      <c r="N62" t="s">
        <v>0</v>
      </c>
      <c r="O62" t="s">
        <v>81</v>
      </c>
    </row>
    <row r="63" spans="1:15" x14ac:dyDescent="0.35">
      <c r="A63">
        <v>2012</v>
      </c>
      <c r="B63" t="s">
        <v>14</v>
      </c>
      <c r="C63" s="15" t="s">
        <v>99</v>
      </c>
      <c r="G63" s="17">
        <v>41091</v>
      </c>
      <c r="H63">
        <v>7</v>
      </c>
      <c r="M63">
        <v>55</v>
      </c>
      <c r="N63" t="s">
        <v>0</v>
      </c>
      <c r="O63" t="s">
        <v>81</v>
      </c>
    </row>
    <row r="64" spans="1:15" x14ac:dyDescent="0.35">
      <c r="A64">
        <v>2012</v>
      </c>
      <c r="B64" t="s">
        <v>14</v>
      </c>
      <c r="C64" s="15" t="s">
        <v>100</v>
      </c>
      <c r="G64" s="17">
        <v>41091</v>
      </c>
      <c r="H64">
        <v>7</v>
      </c>
      <c r="M64">
        <v>39</v>
      </c>
      <c r="N64" t="s">
        <v>0</v>
      </c>
      <c r="O64" t="s">
        <v>81</v>
      </c>
    </row>
    <row r="65" spans="1:15" x14ac:dyDescent="0.35">
      <c r="A65">
        <v>2012</v>
      </c>
      <c r="B65" t="s">
        <v>14</v>
      </c>
      <c r="C65" s="15" t="s">
        <v>101</v>
      </c>
      <c r="G65" s="17">
        <v>41091</v>
      </c>
      <c r="H65">
        <v>7</v>
      </c>
      <c r="M65">
        <v>35</v>
      </c>
      <c r="N65" t="s">
        <v>0</v>
      </c>
      <c r="O65" t="s">
        <v>81</v>
      </c>
    </row>
    <row r="66" spans="1:15" x14ac:dyDescent="0.35">
      <c r="A66">
        <v>2012</v>
      </c>
      <c r="B66" t="s">
        <v>14</v>
      </c>
      <c r="C66" s="15" t="s">
        <v>102</v>
      </c>
      <c r="G66" s="17">
        <v>41091</v>
      </c>
      <c r="H66">
        <v>7</v>
      </c>
      <c r="M66">
        <v>56</v>
      </c>
      <c r="N66" t="s">
        <v>0</v>
      </c>
      <c r="O66" t="s">
        <v>81</v>
      </c>
    </row>
    <row r="67" spans="1:15" x14ac:dyDescent="0.35">
      <c r="A67">
        <v>2012</v>
      </c>
      <c r="B67" t="s">
        <v>14</v>
      </c>
      <c r="C67" s="15" t="s">
        <v>103</v>
      </c>
      <c r="G67" s="17">
        <v>41091</v>
      </c>
      <c r="H67">
        <v>7</v>
      </c>
      <c r="M67">
        <v>17</v>
      </c>
      <c r="N67" t="s">
        <v>0</v>
      </c>
      <c r="O67" t="s">
        <v>81</v>
      </c>
    </row>
    <row r="68" spans="1:15" x14ac:dyDescent="0.35">
      <c r="A68">
        <v>2012</v>
      </c>
      <c r="B68" t="s">
        <v>14</v>
      </c>
      <c r="C68" s="15" t="s">
        <v>104</v>
      </c>
      <c r="G68" s="17">
        <v>41091</v>
      </c>
      <c r="H68">
        <v>7</v>
      </c>
      <c r="M68">
        <v>6</v>
      </c>
      <c r="N68" t="s">
        <v>0</v>
      </c>
      <c r="O68" t="s">
        <v>81</v>
      </c>
    </row>
    <row r="69" spans="1:15" x14ac:dyDescent="0.35">
      <c r="A69">
        <v>2012</v>
      </c>
      <c r="B69" t="s">
        <v>14</v>
      </c>
      <c r="C69" s="15" t="s">
        <v>105</v>
      </c>
      <c r="G69" s="17">
        <v>41091</v>
      </c>
      <c r="H69">
        <v>7</v>
      </c>
      <c r="M69">
        <v>10</v>
      </c>
      <c r="N69" t="s">
        <v>0</v>
      </c>
      <c r="O69" t="s">
        <v>81</v>
      </c>
    </row>
    <row r="70" spans="1:15" x14ac:dyDescent="0.35">
      <c r="A70">
        <v>2012</v>
      </c>
      <c r="B70" t="s">
        <v>14</v>
      </c>
      <c r="C70" s="15" t="s">
        <v>106</v>
      </c>
      <c r="G70" s="17">
        <v>41091</v>
      </c>
      <c r="H70">
        <v>7</v>
      </c>
      <c r="M70">
        <v>20</v>
      </c>
      <c r="N70" t="s">
        <v>0</v>
      </c>
      <c r="O70" t="s">
        <v>81</v>
      </c>
    </row>
    <row r="71" spans="1:15" x14ac:dyDescent="0.35">
      <c r="A71">
        <v>2012</v>
      </c>
      <c r="B71" t="s">
        <v>14</v>
      </c>
      <c r="C71" s="15" t="s">
        <v>107</v>
      </c>
      <c r="G71" s="17">
        <v>41091</v>
      </c>
      <c r="H71">
        <v>7</v>
      </c>
      <c r="M71">
        <v>10</v>
      </c>
      <c r="N71" t="s">
        <v>0</v>
      </c>
      <c r="O71" t="s">
        <v>81</v>
      </c>
    </row>
    <row r="72" spans="1:15" x14ac:dyDescent="0.35">
      <c r="A72">
        <v>2012</v>
      </c>
      <c r="B72" t="s">
        <v>14</v>
      </c>
      <c r="C72" s="15" t="s">
        <v>108</v>
      </c>
      <c r="G72" s="17">
        <v>41091</v>
      </c>
      <c r="H72">
        <v>7</v>
      </c>
      <c r="M72">
        <v>37</v>
      </c>
      <c r="N72" t="s">
        <v>0</v>
      </c>
      <c r="O72" t="s">
        <v>81</v>
      </c>
    </row>
    <row r="73" spans="1:15" x14ac:dyDescent="0.35">
      <c r="A73">
        <v>2012</v>
      </c>
      <c r="B73" t="s">
        <v>14</v>
      </c>
      <c r="C73" s="15" t="s">
        <v>109</v>
      </c>
      <c r="G73" s="17">
        <v>41091</v>
      </c>
      <c r="H73">
        <v>7</v>
      </c>
      <c r="M73">
        <v>26</v>
      </c>
      <c r="N73" t="s">
        <v>0</v>
      </c>
      <c r="O73" t="s">
        <v>81</v>
      </c>
    </row>
    <row r="74" spans="1:15" x14ac:dyDescent="0.35">
      <c r="A74">
        <v>2012</v>
      </c>
      <c r="B74" t="s">
        <v>14</v>
      </c>
      <c r="C74" s="15" t="s">
        <v>110</v>
      </c>
      <c r="G74" s="17">
        <v>41091</v>
      </c>
      <c r="H74">
        <v>7</v>
      </c>
      <c r="M74">
        <v>17</v>
      </c>
      <c r="N74" t="s">
        <v>0</v>
      </c>
      <c r="O74" t="s">
        <v>81</v>
      </c>
    </row>
    <row r="75" spans="1:15" x14ac:dyDescent="0.35">
      <c r="A75">
        <v>2012</v>
      </c>
      <c r="B75" t="s">
        <v>14</v>
      </c>
      <c r="C75" s="15" t="s">
        <v>111</v>
      </c>
      <c r="G75" s="17">
        <v>41091</v>
      </c>
      <c r="H75">
        <v>7</v>
      </c>
      <c r="M75">
        <v>28</v>
      </c>
      <c r="N75" t="s">
        <v>0</v>
      </c>
      <c r="O75" t="s">
        <v>81</v>
      </c>
    </row>
    <row r="76" spans="1:15" x14ac:dyDescent="0.35">
      <c r="A76">
        <v>2012</v>
      </c>
      <c r="B76" t="s">
        <v>14</v>
      </c>
      <c r="C76" s="15" t="s">
        <v>112</v>
      </c>
      <c r="G76" s="17">
        <v>41091</v>
      </c>
      <c r="H76">
        <v>7</v>
      </c>
      <c r="M76">
        <v>15</v>
      </c>
      <c r="N76" t="s">
        <v>0</v>
      </c>
      <c r="O76" t="s">
        <v>81</v>
      </c>
    </row>
    <row r="77" spans="1:15" x14ac:dyDescent="0.35">
      <c r="A77">
        <v>2012</v>
      </c>
      <c r="B77" t="s">
        <v>14</v>
      </c>
      <c r="C77" s="15" t="s">
        <v>113</v>
      </c>
      <c r="G77" s="17">
        <v>41091</v>
      </c>
      <c r="H77">
        <v>7</v>
      </c>
      <c r="M77">
        <v>15</v>
      </c>
      <c r="N77" t="s">
        <v>0</v>
      </c>
      <c r="O77" t="s">
        <v>81</v>
      </c>
    </row>
    <row r="78" spans="1:15" x14ac:dyDescent="0.35">
      <c r="A78">
        <v>2012</v>
      </c>
      <c r="B78" t="s">
        <v>14</v>
      </c>
      <c r="C78" s="15" t="s">
        <v>114</v>
      </c>
      <c r="G78" s="17">
        <v>41091</v>
      </c>
      <c r="H78">
        <v>7</v>
      </c>
      <c r="M78">
        <v>8</v>
      </c>
      <c r="N78" t="s">
        <v>0</v>
      </c>
      <c r="O78" t="s">
        <v>81</v>
      </c>
    </row>
    <row r="79" spans="1:15" x14ac:dyDescent="0.35">
      <c r="A79">
        <v>2012</v>
      </c>
      <c r="B79" t="s">
        <v>14</v>
      </c>
      <c r="C79" s="15" t="s">
        <v>115</v>
      </c>
      <c r="G79" s="17">
        <v>41091</v>
      </c>
      <c r="H79">
        <v>7</v>
      </c>
      <c r="M79">
        <v>16</v>
      </c>
      <c r="N79" t="s">
        <v>0</v>
      </c>
      <c r="O79" t="s">
        <v>81</v>
      </c>
    </row>
    <row r="80" spans="1:15" x14ac:dyDescent="0.35">
      <c r="A80">
        <v>2012</v>
      </c>
      <c r="B80" t="s">
        <v>14</v>
      </c>
      <c r="C80" s="15" t="s">
        <v>116</v>
      </c>
      <c r="G80" s="17">
        <v>41091</v>
      </c>
      <c r="H80">
        <v>7</v>
      </c>
      <c r="M80">
        <v>8</v>
      </c>
      <c r="N80" t="s">
        <v>0</v>
      </c>
      <c r="O80" t="s">
        <v>81</v>
      </c>
    </row>
    <row r="81" spans="1:15" x14ac:dyDescent="0.35">
      <c r="A81">
        <v>2012</v>
      </c>
      <c r="B81" t="s">
        <v>14</v>
      </c>
      <c r="C81" s="15" t="s">
        <v>117</v>
      </c>
      <c r="G81" s="17">
        <v>41091</v>
      </c>
      <c r="H81">
        <v>7</v>
      </c>
      <c r="M81">
        <v>14</v>
      </c>
      <c r="N81" t="s">
        <v>0</v>
      </c>
      <c r="O81" t="s">
        <v>81</v>
      </c>
    </row>
    <row r="82" spans="1:15" x14ac:dyDescent="0.35">
      <c r="A82">
        <v>2012</v>
      </c>
      <c r="B82" t="s">
        <v>14</v>
      </c>
      <c r="C82" s="15" t="s">
        <v>118</v>
      </c>
      <c r="G82" s="17">
        <v>41091</v>
      </c>
      <c r="H82">
        <v>7</v>
      </c>
      <c r="M82">
        <v>57</v>
      </c>
      <c r="N82" t="s">
        <v>0</v>
      </c>
      <c r="O82" t="s">
        <v>81</v>
      </c>
    </row>
    <row r="83" spans="1:15" x14ac:dyDescent="0.35">
      <c r="A83">
        <v>2012</v>
      </c>
      <c r="B83" t="s">
        <v>14</v>
      </c>
      <c r="C83" s="15" t="s">
        <v>119</v>
      </c>
      <c r="G83" s="17">
        <v>41091</v>
      </c>
      <c r="H83">
        <v>7</v>
      </c>
      <c r="M83">
        <v>17</v>
      </c>
      <c r="N83" t="s">
        <v>0</v>
      </c>
      <c r="O83" t="s">
        <v>81</v>
      </c>
    </row>
    <row r="84" spans="1:15" x14ac:dyDescent="0.35">
      <c r="A84">
        <v>2012</v>
      </c>
      <c r="B84" t="s">
        <v>14</v>
      </c>
      <c r="C84" s="15" t="s">
        <v>120</v>
      </c>
      <c r="G84" s="17">
        <v>41091</v>
      </c>
      <c r="H84">
        <v>7</v>
      </c>
      <c r="M84">
        <v>51</v>
      </c>
      <c r="N84" t="s">
        <v>0</v>
      </c>
      <c r="O84" t="s">
        <v>81</v>
      </c>
    </row>
    <row r="85" spans="1:15" x14ac:dyDescent="0.35">
      <c r="A85">
        <v>2012</v>
      </c>
      <c r="B85" t="s">
        <v>15</v>
      </c>
      <c r="C85">
        <v>102</v>
      </c>
      <c r="D85">
        <v>2</v>
      </c>
      <c r="E85" t="s">
        <v>31</v>
      </c>
      <c r="F85">
        <v>2</v>
      </c>
      <c r="G85" t="s">
        <v>121</v>
      </c>
      <c r="H85">
        <v>8</v>
      </c>
      <c r="I85">
        <v>59.661499999999997</v>
      </c>
      <c r="J85">
        <v>-149.80279999999999</v>
      </c>
      <c r="K85">
        <v>41</v>
      </c>
      <c r="L85">
        <v>50</v>
      </c>
      <c r="M85">
        <v>6</v>
      </c>
      <c r="N85" t="s">
        <v>0</v>
      </c>
    </row>
    <row r="86" spans="1:15" x14ac:dyDescent="0.35">
      <c r="A86">
        <v>2012</v>
      </c>
      <c r="B86" s="18" t="s">
        <v>15</v>
      </c>
      <c r="C86">
        <v>112</v>
      </c>
      <c r="D86">
        <v>2</v>
      </c>
      <c r="E86" t="s">
        <v>31</v>
      </c>
      <c r="F86">
        <v>2</v>
      </c>
      <c r="G86" t="s">
        <v>122</v>
      </c>
      <c r="H86">
        <v>8</v>
      </c>
      <c r="I86">
        <v>58.502829999999904</v>
      </c>
      <c r="J86">
        <v>-149.4683</v>
      </c>
      <c r="K86">
        <v>100</v>
      </c>
      <c r="L86">
        <v>120</v>
      </c>
      <c r="M86">
        <v>15</v>
      </c>
      <c r="N86" t="s">
        <v>0</v>
      </c>
    </row>
    <row r="87" spans="1:15" x14ac:dyDescent="0.35">
      <c r="A87">
        <v>2012</v>
      </c>
      <c r="B87" t="s">
        <v>15</v>
      </c>
      <c r="C87">
        <v>115</v>
      </c>
      <c r="D87">
        <v>2</v>
      </c>
      <c r="E87" t="s">
        <v>31</v>
      </c>
      <c r="F87">
        <v>2</v>
      </c>
      <c r="G87" t="s">
        <v>123</v>
      </c>
      <c r="H87">
        <v>8</v>
      </c>
      <c r="I87">
        <v>59.194669999999903</v>
      </c>
      <c r="J87">
        <v>-150.67779999999999</v>
      </c>
      <c r="K87">
        <v>101</v>
      </c>
      <c r="L87">
        <v>122</v>
      </c>
      <c r="M87">
        <v>12</v>
      </c>
      <c r="N87" t="s">
        <v>0</v>
      </c>
    </row>
    <row r="88" spans="1:15" x14ac:dyDescent="0.35">
      <c r="A88">
        <v>2012</v>
      </c>
      <c r="B88" t="s">
        <v>15</v>
      </c>
      <c r="C88">
        <v>116</v>
      </c>
      <c r="D88">
        <v>2</v>
      </c>
      <c r="E88" t="s">
        <v>31</v>
      </c>
      <c r="F88">
        <v>2</v>
      </c>
      <c r="G88" t="s">
        <v>124</v>
      </c>
      <c r="H88">
        <v>8</v>
      </c>
      <c r="I88">
        <v>58.954829999999902</v>
      </c>
      <c r="J88">
        <v>-151.1242</v>
      </c>
      <c r="K88">
        <v>151</v>
      </c>
      <c r="L88">
        <v>170</v>
      </c>
      <c r="M88">
        <v>15</v>
      </c>
      <c r="N88" t="s">
        <v>0</v>
      </c>
    </row>
    <row r="89" spans="1:15" x14ac:dyDescent="0.35">
      <c r="A89">
        <v>2012</v>
      </c>
      <c r="B89" t="s">
        <v>15</v>
      </c>
      <c r="C89">
        <v>121</v>
      </c>
      <c r="D89">
        <v>2</v>
      </c>
      <c r="E89" t="s">
        <v>31</v>
      </c>
      <c r="F89">
        <v>2</v>
      </c>
      <c r="G89" t="s">
        <v>125</v>
      </c>
      <c r="H89">
        <v>8</v>
      </c>
      <c r="I89">
        <v>58.70917</v>
      </c>
      <c r="J89">
        <v>-151.56819999999999</v>
      </c>
      <c r="K89">
        <v>150</v>
      </c>
      <c r="L89">
        <v>175</v>
      </c>
      <c r="M89">
        <v>12</v>
      </c>
      <c r="N89" t="s">
        <v>0</v>
      </c>
    </row>
    <row r="90" spans="1:15" x14ac:dyDescent="0.35">
      <c r="A90">
        <v>2012</v>
      </c>
      <c r="B90" t="s">
        <v>15</v>
      </c>
      <c r="C90">
        <v>122</v>
      </c>
      <c r="D90">
        <v>2</v>
      </c>
      <c r="E90" t="s">
        <v>31</v>
      </c>
      <c r="F90">
        <v>2</v>
      </c>
      <c r="G90" t="s">
        <v>126</v>
      </c>
      <c r="H90">
        <v>8</v>
      </c>
      <c r="I90">
        <v>58.472670000000001</v>
      </c>
      <c r="J90">
        <v>-152.001</v>
      </c>
      <c r="K90">
        <v>61</v>
      </c>
      <c r="L90">
        <v>78</v>
      </c>
      <c r="M90">
        <v>9</v>
      </c>
      <c r="N90" t="s">
        <v>0</v>
      </c>
    </row>
    <row r="91" spans="1:15" x14ac:dyDescent="0.35">
      <c r="A91">
        <v>2012</v>
      </c>
      <c r="B91" t="s">
        <v>15</v>
      </c>
      <c r="C91">
        <v>123</v>
      </c>
      <c r="D91">
        <v>2</v>
      </c>
      <c r="E91" t="s">
        <v>31</v>
      </c>
      <c r="F91">
        <v>2</v>
      </c>
      <c r="G91" t="s">
        <v>127</v>
      </c>
      <c r="H91">
        <v>8</v>
      </c>
      <c r="I91">
        <v>58.242829999999998</v>
      </c>
      <c r="J91">
        <v>-151.62729999999999</v>
      </c>
      <c r="K91">
        <v>51</v>
      </c>
      <c r="L91">
        <v>65</v>
      </c>
      <c r="M91">
        <v>8</v>
      </c>
      <c r="N91" t="s">
        <v>0</v>
      </c>
    </row>
    <row r="92" spans="1:15" x14ac:dyDescent="0.35">
      <c r="A92">
        <v>2012</v>
      </c>
      <c r="B92" t="s">
        <v>15</v>
      </c>
      <c r="C92">
        <v>129</v>
      </c>
      <c r="D92">
        <v>2</v>
      </c>
      <c r="E92" t="s">
        <v>31</v>
      </c>
      <c r="F92">
        <v>2</v>
      </c>
      <c r="G92" t="s">
        <v>128</v>
      </c>
      <c r="H92">
        <v>8</v>
      </c>
      <c r="I92">
        <v>58.023829999999997</v>
      </c>
      <c r="J92">
        <v>-150.33199999999999</v>
      </c>
      <c r="K92">
        <v>149</v>
      </c>
      <c r="L92">
        <v>170</v>
      </c>
      <c r="M92">
        <v>7</v>
      </c>
      <c r="N92" t="s">
        <v>0</v>
      </c>
    </row>
    <row r="93" spans="1:15" x14ac:dyDescent="0.35">
      <c r="A93">
        <v>2012</v>
      </c>
      <c r="B93" t="s">
        <v>15</v>
      </c>
      <c r="C93">
        <v>135</v>
      </c>
      <c r="D93">
        <v>2</v>
      </c>
      <c r="E93" t="s">
        <v>31</v>
      </c>
      <c r="F93">
        <v>2</v>
      </c>
      <c r="G93" t="s">
        <v>129</v>
      </c>
      <c r="H93">
        <v>8</v>
      </c>
      <c r="I93">
        <v>57.309329999999903</v>
      </c>
      <c r="J93">
        <v>-150.71799999999999</v>
      </c>
      <c r="K93">
        <v>151</v>
      </c>
      <c r="L93">
        <v>168</v>
      </c>
      <c r="M93">
        <v>6</v>
      </c>
      <c r="N93" t="s">
        <v>0</v>
      </c>
    </row>
    <row r="94" spans="1:15" x14ac:dyDescent="0.35">
      <c r="A94">
        <v>2012</v>
      </c>
      <c r="B94" t="s">
        <v>15</v>
      </c>
      <c r="C94">
        <v>141</v>
      </c>
      <c r="D94">
        <v>2</v>
      </c>
      <c r="E94" t="s">
        <v>31</v>
      </c>
      <c r="F94">
        <v>2</v>
      </c>
      <c r="G94" t="s">
        <v>130</v>
      </c>
      <c r="H94">
        <v>8</v>
      </c>
      <c r="I94">
        <v>57.071169999999903</v>
      </c>
      <c r="J94">
        <v>-151.18799999999999</v>
      </c>
      <c r="K94">
        <v>200</v>
      </c>
      <c r="L94">
        <v>434</v>
      </c>
      <c r="M94">
        <v>9</v>
      </c>
      <c r="N94" t="s">
        <v>0</v>
      </c>
    </row>
    <row r="95" spans="1:15" x14ac:dyDescent="0.35">
      <c r="A95">
        <v>2013</v>
      </c>
      <c r="B95" t="s">
        <v>131</v>
      </c>
      <c r="C95">
        <v>62</v>
      </c>
      <c r="D95">
        <v>4</v>
      </c>
      <c r="E95" t="s">
        <v>31</v>
      </c>
      <c r="F95">
        <v>2</v>
      </c>
      <c r="G95" t="s">
        <v>132</v>
      </c>
      <c r="H95">
        <v>4</v>
      </c>
      <c r="I95">
        <v>56.311199999999999</v>
      </c>
      <c r="J95">
        <v>-135.70779999999999</v>
      </c>
      <c r="K95">
        <v>401</v>
      </c>
      <c r="L95">
        <v>1048</v>
      </c>
      <c r="M95">
        <f>54-15</f>
        <v>39</v>
      </c>
      <c r="N95" t="s">
        <v>0</v>
      </c>
    </row>
    <row r="96" spans="1:15" x14ac:dyDescent="0.35">
      <c r="A96">
        <v>2013</v>
      </c>
      <c r="B96" t="s">
        <v>131</v>
      </c>
      <c r="C96">
        <v>99</v>
      </c>
      <c r="D96">
        <v>2</v>
      </c>
      <c r="E96" t="s">
        <v>31</v>
      </c>
      <c r="F96">
        <v>2</v>
      </c>
      <c r="G96" t="s">
        <v>133</v>
      </c>
      <c r="H96">
        <v>4</v>
      </c>
      <c r="I96">
        <v>58.709499999999998</v>
      </c>
      <c r="J96">
        <v>-140.52780000000001</v>
      </c>
      <c r="K96">
        <v>199</v>
      </c>
      <c r="L96">
        <v>209</v>
      </c>
      <c r="M96">
        <v>17</v>
      </c>
      <c r="N96" t="s">
        <v>0</v>
      </c>
    </row>
    <row r="97" spans="1:14" x14ac:dyDescent="0.35">
      <c r="A97">
        <v>2013</v>
      </c>
      <c r="B97" t="s">
        <v>131</v>
      </c>
      <c r="C97">
        <v>100</v>
      </c>
      <c r="D97">
        <v>4</v>
      </c>
      <c r="E97" t="s">
        <v>31</v>
      </c>
      <c r="F97">
        <v>2</v>
      </c>
      <c r="G97" t="s">
        <v>134</v>
      </c>
      <c r="H97">
        <v>4</v>
      </c>
      <c r="I97">
        <v>58.806699999999999</v>
      </c>
      <c r="J97">
        <v>-140.78649999999999</v>
      </c>
      <c r="K97">
        <v>194</v>
      </c>
      <c r="L97">
        <v>205</v>
      </c>
      <c r="M97">
        <f>249-25</f>
        <v>224</v>
      </c>
      <c r="N97" t="s">
        <v>0</v>
      </c>
    </row>
    <row r="98" spans="1:14" x14ac:dyDescent="0.35">
      <c r="A98">
        <v>2013</v>
      </c>
      <c r="B98" t="s">
        <v>131</v>
      </c>
      <c r="C98">
        <v>101</v>
      </c>
      <c r="D98">
        <v>3</v>
      </c>
      <c r="E98" t="s">
        <v>31</v>
      </c>
      <c r="F98">
        <v>2</v>
      </c>
      <c r="G98" t="s">
        <v>135</v>
      </c>
      <c r="H98">
        <v>4</v>
      </c>
      <c r="I98">
        <v>58.942700000000002</v>
      </c>
      <c r="J98">
        <v>-140.61269999999999</v>
      </c>
      <c r="K98">
        <v>176</v>
      </c>
      <c r="L98">
        <v>185</v>
      </c>
      <c r="M98">
        <v>13</v>
      </c>
      <c r="N98" t="s">
        <v>0</v>
      </c>
    </row>
    <row r="99" spans="1:14" x14ac:dyDescent="0.35">
      <c r="A99">
        <v>2013</v>
      </c>
      <c r="B99" t="s">
        <v>131</v>
      </c>
      <c r="C99">
        <v>110</v>
      </c>
      <c r="D99">
        <v>2</v>
      </c>
      <c r="E99" t="s">
        <v>31</v>
      </c>
      <c r="F99">
        <v>2</v>
      </c>
      <c r="G99" t="s">
        <v>136</v>
      </c>
      <c r="H99">
        <v>4</v>
      </c>
      <c r="I99">
        <v>59.033799999999999</v>
      </c>
      <c r="J99">
        <v>-140.91730000000001</v>
      </c>
      <c r="K99">
        <v>173</v>
      </c>
      <c r="L99">
        <v>184</v>
      </c>
      <c r="M99">
        <v>54</v>
      </c>
      <c r="N99" t="s">
        <v>0</v>
      </c>
    </row>
    <row r="100" spans="1:14" x14ac:dyDescent="0.35">
      <c r="A100">
        <v>2013</v>
      </c>
      <c r="B100" t="s">
        <v>131</v>
      </c>
      <c r="C100">
        <v>111</v>
      </c>
      <c r="D100">
        <v>2</v>
      </c>
      <c r="E100" t="s">
        <v>31</v>
      </c>
      <c r="F100">
        <v>2</v>
      </c>
      <c r="G100" t="s">
        <v>137</v>
      </c>
      <c r="H100">
        <v>4</v>
      </c>
      <c r="I100">
        <v>58.9</v>
      </c>
      <c r="J100">
        <v>-141.1182</v>
      </c>
      <c r="K100">
        <v>500</v>
      </c>
      <c r="L100">
        <v>1026</v>
      </c>
      <c r="M100">
        <f>31-15</f>
        <v>16</v>
      </c>
      <c r="N100" t="s">
        <v>0</v>
      </c>
    </row>
    <row r="101" spans="1:14" x14ac:dyDescent="0.35">
      <c r="A101">
        <v>2013</v>
      </c>
      <c r="B101" t="s">
        <v>131</v>
      </c>
      <c r="C101">
        <v>113</v>
      </c>
      <c r="D101">
        <v>2</v>
      </c>
      <c r="E101" t="s">
        <v>31</v>
      </c>
      <c r="F101">
        <v>2</v>
      </c>
      <c r="G101" t="s">
        <v>138</v>
      </c>
      <c r="H101">
        <v>4</v>
      </c>
      <c r="I101">
        <v>58.9758</v>
      </c>
      <c r="J101">
        <v>-141.35820000000001</v>
      </c>
      <c r="K101">
        <v>499</v>
      </c>
      <c r="L101">
        <v>731</v>
      </c>
      <c r="M101">
        <f>39-15</f>
        <v>24</v>
      </c>
      <c r="N101" t="s">
        <v>0</v>
      </c>
    </row>
    <row r="102" spans="1:14" x14ac:dyDescent="0.35">
      <c r="A102">
        <v>2013</v>
      </c>
      <c r="B102" t="s">
        <v>131</v>
      </c>
      <c r="C102">
        <v>114</v>
      </c>
      <c r="D102">
        <v>3</v>
      </c>
      <c r="E102" t="s">
        <v>31</v>
      </c>
      <c r="F102">
        <v>2</v>
      </c>
      <c r="G102" t="s">
        <v>139</v>
      </c>
      <c r="H102">
        <v>4</v>
      </c>
      <c r="I102">
        <v>59.117199999999997</v>
      </c>
      <c r="J102">
        <v>-141.18</v>
      </c>
      <c r="K102">
        <v>199</v>
      </c>
      <c r="L102">
        <v>215</v>
      </c>
      <c r="M102">
        <v>78</v>
      </c>
      <c r="N102" t="s">
        <v>0</v>
      </c>
    </row>
    <row r="103" spans="1:14" x14ac:dyDescent="0.35">
      <c r="A103">
        <v>2013</v>
      </c>
      <c r="B103" t="s">
        <v>131</v>
      </c>
      <c r="C103">
        <v>123</v>
      </c>
      <c r="D103">
        <v>3</v>
      </c>
      <c r="E103" t="s">
        <v>31</v>
      </c>
      <c r="F103">
        <v>2</v>
      </c>
      <c r="G103" t="s">
        <v>140</v>
      </c>
      <c r="H103">
        <v>4</v>
      </c>
      <c r="I103">
        <v>59.344499999999996</v>
      </c>
      <c r="J103">
        <v>-141.27330000000001</v>
      </c>
      <c r="K103">
        <v>302</v>
      </c>
      <c r="L103">
        <v>325</v>
      </c>
      <c r="M103">
        <v>28</v>
      </c>
      <c r="N103" t="s">
        <v>0</v>
      </c>
    </row>
    <row r="104" spans="1:14" x14ac:dyDescent="0.35">
      <c r="A104">
        <v>2013</v>
      </c>
      <c r="B104" t="s">
        <v>131</v>
      </c>
      <c r="C104">
        <v>126</v>
      </c>
      <c r="D104">
        <v>2</v>
      </c>
      <c r="E104" t="s">
        <v>31</v>
      </c>
      <c r="F104">
        <v>2</v>
      </c>
      <c r="G104" t="s">
        <v>141</v>
      </c>
      <c r="H104">
        <v>4</v>
      </c>
      <c r="I104">
        <v>59.205800000000004</v>
      </c>
      <c r="J104">
        <v>-141.44470000000001</v>
      </c>
      <c r="K104">
        <v>199</v>
      </c>
      <c r="L104">
        <v>336</v>
      </c>
      <c r="M104">
        <f>52-15</f>
        <v>37</v>
      </c>
      <c r="N104" t="s">
        <v>0</v>
      </c>
    </row>
    <row r="105" spans="1:14" x14ac:dyDescent="0.35">
      <c r="A105">
        <v>2013</v>
      </c>
      <c r="B105" t="s">
        <v>131</v>
      </c>
      <c r="C105">
        <v>127</v>
      </c>
      <c r="D105">
        <v>2</v>
      </c>
      <c r="E105" t="s">
        <v>31</v>
      </c>
      <c r="F105">
        <v>2</v>
      </c>
      <c r="G105" t="s">
        <v>142</v>
      </c>
      <c r="H105">
        <v>4</v>
      </c>
      <c r="I105">
        <v>59.0657</v>
      </c>
      <c r="J105">
        <v>-141.6157</v>
      </c>
      <c r="K105">
        <v>400</v>
      </c>
      <c r="L105">
        <v>692</v>
      </c>
      <c r="M105">
        <f>44-15</f>
        <v>29</v>
      </c>
      <c r="N105" t="s">
        <v>0</v>
      </c>
    </row>
    <row r="106" spans="1:14" x14ac:dyDescent="0.35">
      <c r="A106">
        <v>2013</v>
      </c>
      <c r="B106" t="s">
        <v>131</v>
      </c>
      <c r="C106">
        <v>128</v>
      </c>
      <c r="D106">
        <v>3</v>
      </c>
      <c r="E106" t="s">
        <v>31</v>
      </c>
      <c r="F106">
        <v>2</v>
      </c>
      <c r="G106" t="s">
        <v>143</v>
      </c>
      <c r="H106">
        <v>4</v>
      </c>
      <c r="I106">
        <v>59.152299999999997</v>
      </c>
      <c r="J106">
        <v>-141.90100000000001</v>
      </c>
      <c r="K106">
        <v>200</v>
      </c>
      <c r="L106">
        <v>1144</v>
      </c>
      <c r="M106">
        <f>57-15</f>
        <v>42</v>
      </c>
      <c r="N106" t="s">
        <v>0</v>
      </c>
    </row>
    <row r="107" spans="1:14" x14ac:dyDescent="0.35">
      <c r="A107">
        <v>2013</v>
      </c>
      <c r="B107" t="s">
        <v>131</v>
      </c>
      <c r="C107">
        <v>129</v>
      </c>
      <c r="D107">
        <v>3</v>
      </c>
      <c r="E107" t="s">
        <v>31</v>
      </c>
      <c r="F107">
        <v>2</v>
      </c>
      <c r="G107" t="s">
        <v>144</v>
      </c>
      <c r="H107">
        <v>4</v>
      </c>
      <c r="I107">
        <v>59.286799999999999</v>
      </c>
      <c r="J107">
        <v>-141.72669999999999</v>
      </c>
      <c r="K107">
        <v>184</v>
      </c>
      <c r="L107">
        <v>194</v>
      </c>
      <c r="M107">
        <f>249-25</f>
        <v>224</v>
      </c>
      <c r="N107" t="s">
        <v>0</v>
      </c>
    </row>
    <row r="108" spans="1:14" x14ac:dyDescent="0.35">
      <c r="A108">
        <v>2013</v>
      </c>
      <c r="B108" t="s">
        <v>131</v>
      </c>
      <c r="C108">
        <v>133</v>
      </c>
      <c r="D108">
        <v>4</v>
      </c>
      <c r="E108" t="s">
        <v>31</v>
      </c>
      <c r="F108">
        <v>2</v>
      </c>
      <c r="G108" t="s">
        <v>145</v>
      </c>
      <c r="H108">
        <v>4</v>
      </c>
      <c r="I108">
        <v>59.555</v>
      </c>
      <c r="J108">
        <v>-143.90899999999999</v>
      </c>
      <c r="K108">
        <v>200</v>
      </c>
      <c r="L108">
        <v>1193</v>
      </c>
      <c r="M108">
        <f>74-15</f>
        <v>59</v>
      </c>
      <c r="N108" t="s">
        <v>0</v>
      </c>
    </row>
    <row r="109" spans="1:14" x14ac:dyDescent="0.35">
      <c r="A109">
        <v>2013</v>
      </c>
      <c r="B109" t="s">
        <v>131</v>
      </c>
      <c r="C109">
        <v>141</v>
      </c>
      <c r="D109">
        <v>3</v>
      </c>
      <c r="E109" t="s">
        <v>31</v>
      </c>
      <c r="F109">
        <v>2</v>
      </c>
      <c r="G109" t="s">
        <v>146</v>
      </c>
      <c r="H109">
        <v>4</v>
      </c>
      <c r="I109">
        <v>59.470199999999998</v>
      </c>
      <c r="J109">
        <v>-144.91669999999999</v>
      </c>
      <c r="K109">
        <v>299</v>
      </c>
      <c r="L109">
        <v>573</v>
      </c>
      <c r="M109">
        <f>58-15</f>
        <v>43</v>
      </c>
      <c r="N109" t="s">
        <v>0</v>
      </c>
    </row>
    <row r="110" spans="1:14" x14ac:dyDescent="0.35">
      <c r="A110">
        <v>2015</v>
      </c>
      <c r="B110" t="s">
        <v>19</v>
      </c>
      <c r="C110">
        <v>7</v>
      </c>
      <c r="D110">
        <v>1</v>
      </c>
      <c r="E110" t="s">
        <v>31</v>
      </c>
      <c r="F110">
        <v>2</v>
      </c>
      <c r="G110" t="s">
        <v>148</v>
      </c>
      <c r="H110">
        <v>5</v>
      </c>
      <c r="I110">
        <v>54.6023</v>
      </c>
      <c r="J110">
        <v>-158.26580000000001</v>
      </c>
      <c r="K110">
        <v>90</v>
      </c>
      <c r="L110">
        <v>100</v>
      </c>
      <c r="M110">
        <v>82</v>
      </c>
      <c r="N110" t="s">
        <v>0</v>
      </c>
    </row>
    <row r="111" spans="1:14" x14ac:dyDescent="0.35">
      <c r="A111">
        <v>2015</v>
      </c>
      <c r="B111" t="s">
        <v>19</v>
      </c>
      <c r="C111">
        <v>8</v>
      </c>
      <c r="D111">
        <v>1</v>
      </c>
      <c r="E111" t="s">
        <v>31</v>
      </c>
      <c r="F111">
        <v>2</v>
      </c>
      <c r="G111" t="s">
        <v>149</v>
      </c>
      <c r="H111">
        <v>5</v>
      </c>
      <c r="I111">
        <v>54.726500000000001</v>
      </c>
      <c r="J111">
        <v>-158.06549999999999</v>
      </c>
      <c r="K111">
        <v>100</v>
      </c>
      <c r="L111">
        <v>136</v>
      </c>
      <c r="M111">
        <v>125</v>
      </c>
      <c r="N111" t="s">
        <v>0</v>
      </c>
    </row>
    <row r="112" spans="1:14" x14ac:dyDescent="0.35">
      <c r="A112">
        <v>2015</v>
      </c>
      <c r="B112" t="s">
        <v>19</v>
      </c>
      <c r="C112">
        <v>9</v>
      </c>
      <c r="D112">
        <v>1</v>
      </c>
      <c r="E112" t="s">
        <v>31</v>
      </c>
      <c r="F112">
        <v>2</v>
      </c>
      <c r="G112" t="s">
        <v>150</v>
      </c>
      <c r="H112">
        <v>5</v>
      </c>
      <c r="I112">
        <v>54.847299999999997</v>
      </c>
      <c r="J112">
        <v>-158.28380000000001</v>
      </c>
      <c r="K112">
        <v>102</v>
      </c>
      <c r="L112">
        <v>197</v>
      </c>
      <c r="M112">
        <v>17</v>
      </c>
      <c r="N112" t="s">
        <v>0</v>
      </c>
    </row>
    <row r="113" spans="1:14" x14ac:dyDescent="0.35">
      <c r="A113">
        <v>2015</v>
      </c>
      <c r="B113" t="s">
        <v>19</v>
      </c>
      <c r="C113">
        <v>23</v>
      </c>
      <c r="D113">
        <v>1</v>
      </c>
      <c r="E113" t="s">
        <v>31</v>
      </c>
      <c r="F113">
        <v>2</v>
      </c>
      <c r="G113" t="s">
        <v>151</v>
      </c>
      <c r="H113">
        <v>5</v>
      </c>
      <c r="I113">
        <v>55.209000000000003</v>
      </c>
      <c r="J113">
        <v>-158.10470000000001</v>
      </c>
      <c r="K113">
        <v>97</v>
      </c>
      <c r="L113">
        <v>107</v>
      </c>
      <c r="M113">
        <v>8</v>
      </c>
      <c r="N113" t="s">
        <v>0</v>
      </c>
    </row>
    <row r="114" spans="1:14" x14ac:dyDescent="0.35">
      <c r="A114">
        <v>2015</v>
      </c>
      <c r="B114" t="s">
        <v>19</v>
      </c>
      <c r="C114">
        <v>24</v>
      </c>
      <c r="D114">
        <v>1</v>
      </c>
      <c r="E114" t="s">
        <v>31</v>
      </c>
      <c r="F114">
        <v>2</v>
      </c>
      <c r="G114" t="s">
        <v>152</v>
      </c>
      <c r="H114">
        <v>5</v>
      </c>
      <c r="I114">
        <v>55.087200000000003</v>
      </c>
      <c r="J114">
        <v>-157.89580000000001</v>
      </c>
      <c r="K114">
        <v>72</v>
      </c>
      <c r="L114">
        <v>81</v>
      </c>
      <c r="M114">
        <v>22</v>
      </c>
      <c r="N114" t="s">
        <v>0</v>
      </c>
    </row>
    <row r="115" spans="1:14" x14ac:dyDescent="0.35">
      <c r="A115">
        <v>2015</v>
      </c>
      <c r="B115" t="s">
        <v>19</v>
      </c>
      <c r="C115">
        <v>25</v>
      </c>
      <c r="D115">
        <v>1</v>
      </c>
      <c r="E115" t="s">
        <v>31</v>
      </c>
      <c r="F115">
        <v>2</v>
      </c>
      <c r="G115" t="s">
        <v>153</v>
      </c>
      <c r="H115">
        <v>5</v>
      </c>
      <c r="I115">
        <v>54.963500000000003</v>
      </c>
      <c r="J115">
        <v>-157.67519999999999</v>
      </c>
      <c r="K115">
        <v>102</v>
      </c>
      <c r="L115">
        <v>110</v>
      </c>
      <c r="M115">
        <v>10</v>
      </c>
      <c r="N115" t="s">
        <v>0</v>
      </c>
    </row>
    <row r="116" spans="1:14" x14ac:dyDescent="0.35">
      <c r="A116">
        <v>2015</v>
      </c>
      <c r="B116" t="s">
        <v>19</v>
      </c>
      <c r="C116">
        <v>27</v>
      </c>
      <c r="D116">
        <v>2</v>
      </c>
      <c r="E116" t="s">
        <v>31</v>
      </c>
      <c r="F116">
        <v>2</v>
      </c>
      <c r="G116" t="s">
        <v>154</v>
      </c>
      <c r="H116">
        <v>5</v>
      </c>
      <c r="I116">
        <v>54.981200000000001</v>
      </c>
      <c r="J116">
        <v>-157.22739999999999</v>
      </c>
      <c r="K116">
        <v>111</v>
      </c>
      <c r="L116">
        <v>281</v>
      </c>
      <c r="M116">
        <v>7</v>
      </c>
      <c r="N116" t="s">
        <v>0</v>
      </c>
    </row>
    <row r="117" spans="1:14" x14ac:dyDescent="0.35">
      <c r="A117">
        <v>2015</v>
      </c>
      <c r="B117" t="s">
        <v>19</v>
      </c>
      <c r="C117">
        <v>37</v>
      </c>
      <c r="D117">
        <v>1</v>
      </c>
      <c r="E117" t="s">
        <v>31</v>
      </c>
      <c r="F117">
        <v>2</v>
      </c>
      <c r="G117" t="s">
        <v>155</v>
      </c>
      <c r="H117">
        <v>5</v>
      </c>
      <c r="I117">
        <v>55.56</v>
      </c>
      <c r="J117">
        <v>-157.92699999999999</v>
      </c>
      <c r="K117">
        <v>100</v>
      </c>
      <c r="L117">
        <v>132</v>
      </c>
      <c r="M117">
        <v>6</v>
      </c>
      <c r="N117" t="s">
        <v>0</v>
      </c>
    </row>
    <row r="118" spans="1:14" x14ac:dyDescent="0.35">
      <c r="A118">
        <v>2015</v>
      </c>
      <c r="B118" t="s">
        <v>19</v>
      </c>
      <c r="C118">
        <v>40</v>
      </c>
      <c r="D118">
        <v>1</v>
      </c>
      <c r="E118" t="s">
        <v>31</v>
      </c>
      <c r="F118">
        <v>2</v>
      </c>
      <c r="G118" t="s">
        <v>156</v>
      </c>
      <c r="H118">
        <v>5</v>
      </c>
      <c r="I118">
        <v>55.212800000000001</v>
      </c>
      <c r="J118">
        <v>-157.25069999999999</v>
      </c>
      <c r="K118">
        <v>95</v>
      </c>
      <c r="L118">
        <v>104</v>
      </c>
      <c r="M118">
        <v>6</v>
      </c>
      <c r="N118" t="s">
        <v>0</v>
      </c>
    </row>
    <row r="119" spans="1:14" x14ac:dyDescent="0.35">
      <c r="A119">
        <v>2015</v>
      </c>
      <c r="B119" t="s">
        <v>19</v>
      </c>
      <c r="C119">
        <v>42</v>
      </c>
      <c r="D119">
        <v>1</v>
      </c>
      <c r="E119" t="s">
        <v>31</v>
      </c>
      <c r="F119">
        <v>2</v>
      </c>
      <c r="G119" t="s">
        <v>157</v>
      </c>
      <c r="H119">
        <v>5</v>
      </c>
      <c r="I119">
        <v>55.106499999999997</v>
      </c>
      <c r="J119">
        <v>-156.60419999999999</v>
      </c>
      <c r="K119">
        <v>100</v>
      </c>
      <c r="L119">
        <v>851</v>
      </c>
      <c r="M119">
        <v>23</v>
      </c>
      <c r="N119" t="s">
        <v>0</v>
      </c>
    </row>
    <row r="120" spans="1:14" x14ac:dyDescent="0.35">
      <c r="A120">
        <v>2015</v>
      </c>
      <c r="B120" t="s">
        <v>19</v>
      </c>
      <c r="C120">
        <v>43</v>
      </c>
      <c r="D120">
        <v>1</v>
      </c>
      <c r="E120" t="s">
        <v>31</v>
      </c>
      <c r="F120">
        <v>2</v>
      </c>
      <c r="G120" t="s">
        <v>158</v>
      </c>
      <c r="H120">
        <v>5</v>
      </c>
      <c r="I120">
        <v>55.224699999999999</v>
      </c>
      <c r="J120">
        <v>-156.82830000000001</v>
      </c>
      <c r="K120">
        <v>102</v>
      </c>
      <c r="L120">
        <v>111</v>
      </c>
      <c r="M120">
        <v>17</v>
      </c>
      <c r="N120" t="s">
        <v>0</v>
      </c>
    </row>
    <row r="121" spans="1:14" x14ac:dyDescent="0.35">
      <c r="A121">
        <v>2015</v>
      </c>
      <c r="B121" t="s">
        <v>19</v>
      </c>
      <c r="C121">
        <v>58</v>
      </c>
      <c r="D121">
        <v>1</v>
      </c>
      <c r="E121" t="s">
        <v>31</v>
      </c>
      <c r="F121">
        <v>2</v>
      </c>
      <c r="G121" t="s">
        <v>159</v>
      </c>
      <c r="H121">
        <v>5</v>
      </c>
      <c r="I121">
        <v>55.349200000000003</v>
      </c>
      <c r="J121">
        <v>-156.19829999999999</v>
      </c>
      <c r="K121">
        <v>102</v>
      </c>
      <c r="L121">
        <v>202</v>
      </c>
      <c r="M121">
        <v>40</v>
      </c>
      <c r="N121" t="s">
        <v>0</v>
      </c>
    </row>
    <row r="122" spans="1:14" x14ac:dyDescent="0.35">
      <c r="A122">
        <v>2015</v>
      </c>
      <c r="B122" t="s">
        <v>19</v>
      </c>
      <c r="C122">
        <v>59</v>
      </c>
      <c r="D122">
        <v>1</v>
      </c>
      <c r="E122" t="s">
        <v>31</v>
      </c>
      <c r="F122">
        <v>2</v>
      </c>
      <c r="G122" t="s">
        <v>160</v>
      </c>
      <c r="H122">
        <v>5</v>
      </c>
      <c r="I122">
        <v>55.463000000000001</v>
      </c>
      <c r="J122">
        <v>-156.4248</v>
      </c>
      <c r="K122">
        <v>99</v>
      </c>
      <c r="L122">
        <v>201</v>
      </c>
      <c r="M122">
        <v>28</v>
      </c>
      <c r="N122" t="s">
        <v>0</v>
      </c>
    </row>
    <row r="123" spans="1:14" x14ac:dyDescent="0.35">
      <c r="A123">
        <v>2015</v>
      </c>
      <c r="B123" t="s">
        <v>19</v>
      </c>
      <c r="C123">
        <v>73</v>
      </c>
      <c r="D123">
        <v>1</v>
      </c>
      <c r="E123" t="s">
        <v>31</v>
      </c>
      <c r="F123">
        <v>2</v>
      </c>
      <c r="G123" t="s">
        <v>161</v>
      </c>
      <c r="H123">
        <v>5</v>
      </c>
      <c r="I123">
        <v>55.471200000000003</v>
      </c>
      <c r="J123">
        <v>-156.00620000000001</v>
      </c>
      <c r="K123">
        <v>100</v>
      </c>
      <c r="L123">
        <v>204</v>
      </c>
      <c r="M123">
        <v>72</v>
      </c>
      <c r="N123" t="s">
        <v>0</v>
      </c>
    </row>
    <row r="124" spans="1:14" x14ac:dyDescent="0.35">
      <c r="A124">
        <v>2015</v>
      </c>
      <c r="B124" t="s">
        <v>19</v>
      </c>
      <c r="C124">
        <v>75</v>
      </c>
      <c r="D124">
        <v>1</v>
      </c>
      <c r="E124" t="s">
        <v>31</v>
      </c>
      <c r="F124">
        <v>2</v>
      </c>
      <c r="G124" t="s">
        <v>162</v>
      </c>
      <c r="H124">
        <v>5</v>
      </c>
      <c r="I124">
        <v>55.706299999999999</v>
      </c>
      <c r="J124">
        <v>-156.01480000000001</v>
      </c>
      <c r="K124">
        <v>101</v>
      </c>
      <c r="L124">
        <v>215</v>
      </c>
      <c r="M124">
        <v>10</v>
      </c>
      <c r="N124" t="s">
        <v>0</v>
      </c>
    </row>
    <row r="125" spans="1:14" x14ac:dyDescent="0.35">
      <c r="A125">
        <v>2015</v>
      </c>
      <c r="B125" t="s">
        <v>19</v>
      </c>
      <c r="C125">
        <v>146</v>
      </c>
      <c r="D125">
        <v>1</v>
      </c>
      <c r="E125" t="s">
        <v>31</v>
      </c>
      <c r="F125">
        <v>2</v>
      </c>
      <c r="G125" t="s">
        <v>163</v>
      </c>
      <c r="H125">
        <v>5</v>
      </c>
      <c r="I125">
        <v>58.592300000000002</v>
      </c>
      <c r="J125">
        <v>-151.786</v>
      </c>
      <c r="K125">
        <v>100</v>
      </c>
      <c r="L125">
        <v>183</v>
      </c>
      <c r="M125">
        <v>200</v>
      </c>
      <c r="N125" t="s">
        <v>0</v>
      </c>
    </row>
    <row r="126" spans="1:14" x14ac:dyDescent="0.35">
      <c r="A126">
        <v>2015</v>
      </c>
      <c r="B126" t="s">
        <v>19</v>
      </c>
      <c r="C126">
        <v>150</v>
      </c>
      <c r="D126">
        <v>1</v>
      </c>
      <c r="E126" t="s">
        <v>31</v>
      </c>
      <c r="F126">
        <v>2</v>
      </c>
      <c r="G126" t="s">
        <v>164</v>
      </c>
      <c r="H126">
        <v>5</v>
      </c>
      <c r="I126">
        <v>58.3675</v>
      </c>
      <c r="J126">
        <v>-151.3742</v>
      </c>
      <c r="K126">
        <v>100</v>
      </c>
      <c r="L126">
        <v>122</v>
      </c>
      <c r="M126">
        <v>15</v>
      </c>
      <c r="N126" t="s">
        <v>0</v>
      </c>
    </row>
    <row r="127" spans="1:14" x14ac:dyDescent="0.35">
      <c r="A127">
        <v>2015</v>
      </c>
      <c r="B127" t="s">
        <v>19</v>
      </c>
      <c r="C127">
        <v>152</v>
      </c>
      <c r="D127">
        <v>1</v>
      </c>
      <c r="E127" t="s">
        <v>31</v>
      </c>
      <c r="F127">
        <v>2</v>
      </c>
      <c r="G127" t="s">
        <v>165</v>
      </c>
      <c r="H127">
        <v>5</v>
      </c>
      <c r="I127">
        <v>58.487299999999998</v>
      </c>
      <c r="J127">
        <v>-151.15969999999999</v>
      </c>
      <c r="K127">
        <v>90</v>
      </c>
      <c r="L127">
        <v>98</v>
      </c>
      <c r="M127">
        <v>21</v>
      </c>
      <c r="N127" t="s">
        <v>0</v>
      </c>
    </row>
    <row r="128" spans="1:14" x14ac:dyDescent="0.35">
      <c r="A128">
        <v>2015</v>
      </c>
      <c r="B128" t="s">
        <v>19</v>
      </c>
      <c r="C128">
        <v>159</v>
      </c>
      <c r="D128">
        <v>1</v>
      </c>
      <c r="E128" t="s">
        <v>31</v>
      </c>
      <c r="F128">
        <v>2</v>
      </c>
      <c r="G128" t="s">
        <v>166</v>
      </c>
      <c r="H128">
        <v>5</v>
      </c>
      <c r="I128">
        <v>58.841200000000001</v>
      </c>
      <c r="J128">
        <v>-151.34020000000001</v>
      </c>
      <c r="K128">
        <v>100</v>
      </c>
      <c r="L128">
        <v>127</v>
      </c>
      <c r="M128">
        <v>9</v>
      </c>
      <c r="N128" t="s">
        <v>0</v>
      </c>
    </row>
    <row r="129" spans="1:14" x14ac:dyDescent="0.35">
      <c r="A129">
        <v>2015</v>
      </c>
      <c r="B129" t="s">
        <v>19</v>
      </c>
      <c r="C129">
        <v>160</v>
      </c>
      <c r="D129">
        <v>1</v>
      </c>
      <c r="E129" t="s">
        <v>31</v>
      </c>
      <c r="F129">
        <v>2</v>
      </c>
      <c r="G129" t="s">
        <v>167</v>
      </c>
      <c r="H129">
        <v>5</v>
      </c>
      <c r="I129">
        <v>58.727699999999999</v>
      </c>
      <c r="J129">
        <v>-151.1397</v>
      </c>
      <c r="K129">
        <v>100</v>
      </c>
      <c r="L129">
        <v>172</v>
      </c>
      <c r="M129">
        <v>8</v>
      </c>
      <c r="N129" t="s">
        <v>0</v>
      </c>
    </row>
    <row r="130" spans="1:14" x14ac:dyDescent="0.35">
      <c r="A130">
        <v>2015</v>
      </c>
      <c r="B130" t="s">
        <v>19</v>
      </c>
      <c r="C130">
        <v>162</v>
      </c>
      <c r="D130">
        <v>1</v>
      </c>
      <c r="E130" t="s">
        <v>31</v>
      </c>
      <c r="F130">
        <v>2</v>
      </c>
      <c r="G130" t="s">
        <v>168</v>
      </c>
      <c r="H130">
        <v>5</v>
      </c>
      <c r="I130">
        <v>58.73</v>
      </c>
      <c r="J130">
        <v>-150.71449999999999</v>
      </c>
      <c r="K130">
        <v>100</v>
      </c>
      <c r="L130">
        <v>192</v>
      </c>
      <c r="M130">
        <v>10</v>
      </c>
      <c r="N130" t="s">
        <v>0</v>
      </c>
    </row>
    <row r="131" spans="1:14" x14ac:dyDescent="0.35">
      <c r="A131">
        <v>2015</v>
      </c>
      <c r="B131" t="s">
        <v>19</v>
      </c>
      <c r="C131">
        <v>168</v>
      </c>
      <c r="D131">
        <v>1</v>
      </c>
      <c r="E131" t="s">
        <v>31</v>
      </c>
      <c r="F131">
        <v>2</v>
      </c>
      <c r="G131" t="s">
        <v>169</v>
      </c>
      <c r="H131">
        <v>5</v>
      </c>
      <c r="I131">
        <v>58.849699999999999</v>
      </c>
      <c r="J131">
        <v>-150.49</v>
      </c>
      <c r="K131">
        <v>101</v>
      </c>
      <c r="L131">
        <v>147</v>
      </c>
      <c r="M131">
        <v>11</v>
      </c>
      <c r="N131" t="s">
        <v>0</v>
      </c>
    </row>
    <row r="132" spans="1:14" x14ac:dyDescent="0.35">
      <c r="A132">
        <v>2015</v>
      </c>
      <c r="B132" t="s">
        <v>19</v>
      </c>
      <c r="C132">
        <v>169</v>
      </c>
      <c r="D132">
        <v>1</v>
      </c>
      <c r="E132" t="s">
        <v>31</v>
      </c>
      <c r="F132">
        <v>2</v>
      </c>
      <c r="G132" t="s">
        <v>170</v>
      </c>
      <c r="H132">
        <v>5</v>
      </c>
      <c r="I132">
        <v>58.968499999999999</v>
      </c>
      <c r="J132">
        <v>-150.2672</v>
      </c>
      <c r="K132">
        <v>101</v>
      </c>
      <c r="L132">
        <v>171</v>
      </c>
      <c r="M132">
        <v>10</v>
      </c>
      <c r="N132" t="s">
        <v>0</v>
      </c>
    </row>
    <row r="133" spans="1:14" x14ac:dyDescent="0.35">
      <c r="A133">
        <v>2015</v>
      </c>
      <c r="B133" t="s">
        <v>19</v>
      </c>
      <c r="C133">
        <v>174</v>
      </c>
      <c r="D133">
        <v>1</v>
      </c>
      <c r="E133" t="s">
        <v>31</v>
      </c>
      <c r="F133">
        <v>2</v>
      </c>
      <c r="G133" t="s">
        <v>171</v>
      </c>
      <c r="H133">
        <v>5</v>
      </c>
      <c r="I133">
        <v>59.092700000000001</v>
      </c>
      <c r="J133">
        <v>-150.04249999999999</v>
      </c>
      <c r="K133">
        <v>99</v>
      </c>
      <c r="L133">
        <v>173</v>
      </c>
      <c r="M133">
        <v>28</v>
      </c>
      <c r="N133" t="s">
        <v>0</v>
      </c>
    </row>
    <row r="134" spans="1:14" x14ac:dyDescent="0.35">
      <c r="A134">
        <v>2015</v>
      </c>
      <c r="B134" t="s">
        <v>19</v>
      </c>
      <c r="C134">
        <v>175</v>
      </c>
      <c r="D134">
        <v>1</v>
      </c>
      <c r="E134" t="s">
        <v>31</v>
      </c>
      <c r="F134">
        <v>2</v>
      </c>
      <c r="G134" t="s">
        <v>172</v>
      </c>
      <c r="H134">
        <v>5</v>
      </c>
      <c r="I134">
        <v>59.210999999999999</v>
      </c>
      <c r="J134">
        <v>-149.8168</v>
      </c>
      <c r="K134">
        <v>99</v>
      </c>
      <c r="L134">
        <v>162</v>
      </c>
      <c r="M134">
        <v>32</v>
      </c>
      <c r="N134" t="s">
        <v>0</v>
      </c>
    </row>
    <row r="135" spans="1:14" x14ac:dyDescent="0.35">
      <c r="A135">
        <v>2015</v>
      </c>
      <c r="B135" t="s">
        <v>19</v>
      </c>
      <c r="C135">
        <v>177</v>
      </c>
      <c r="D135">
        <v>1</v>
      </c>
      <c r="E135" t="s">
        <v>31</v>
      </c>
      <c r="F135">
        <v>2</v>
      </c>
      <c r="G135" t="s">
        <v>173</v>
      </c>
      <c r="H135">
        <v>5</v>
      </c>
      <c r="I135">
        <v>59.431199999999997</v>
      </c>
      <c r="J135">
        <v>-150.23920000000001</v>
      </c>
      <c r="K135">
        <v>91</v>
      </c>
      <c r="L135">
        <v>102</v>
      </c>
      <c r="M135">
        <v>14</v>
      </c>
      <c r="N135" t="s">
        <v>0</v>
      </c>
    </row>
    <row r="136" spans="1:14" x14ac:dyDescent="0.35">
      <c r="A136">
        <v>2015</v>
      </c>
      <c r="B136" t="s">
        <v>19</v>
      </c>
      <c r="C136">
        <v>178</v>
      </c>
      <c r="D136">
        <v>1</v>
      </c>
      <c r="E136" t="s">
        <v>31</v>
      </c>
      <c r="F136">
        <v>2</v>
      </c>
      <c r="G136" t="s">
        <v>174</v>
      </c>
      <c r="H136">
        <v>5</v>
      </c>
      <c r="I136">
        <v>59.549199999999999</v>
      </c>
      <c r="J136">
        <v>-150.01949999999999</v>
      </c>
      <c r="K136">
        <v>91</v>
      </c>
      <c r="L136">
        <v>101</v>
      </c>
      <c r="M136">
        <v>7</v>
      </c>
      <c r="N136" t="s">
        <v>0</v>
      </c>
    </row>
    <row r="137" spans="1:14" x14ac:dyDescent="0.35">
      <c r="A137">
        <v>2015</v>
      </c>
      <c r="B137" t="s">
        <v>19</v>
      </c>
      <c r="C137">
        <v>185</v>
      </c>
      <c r="D137">
        <v>1</v>
      </c>
      <c r="E137" t="s">
        <v>31</v>
      </c>
      <c r="F137">
        <v>2</v>
      </c>
      <c r="G137" t="s">
        <v>175</v>
      </c>
      <c r="H137">
        <v>5</v>
      </c>
      <c r="I137">
        <v>59.573999999999998</v>
      </c>
      <c r="J137">
        <v>-149.14529999999999</v>
      </c>
      <c r="K137">
        <v>102</v>
      </c>
      <c r="L137">
        <v>198</v>
      </c>
      <c r="M137">
        <v>13</v>
      </c>
      <c r="N137" t="s">
        <v>0</v>
      </c>
    </row>
    <row r="138" spans="1:14" x14ac:dyDescent="0.35">
      <c r="A138">
        <v>2015</v>
      </c>
      <c r="B138" t="s">
        <v>19</v>
      </c>
      <c r="C138">
        <v>186</v>
      </c>
      <c r="D138">
        <v>1</v>
      </c>
      <c r="E138" t="s">
        <v>31</v>
      </c>
      <c r="F138">
        <v>2</v>
      </c>
      <c r="G138" t="s">
        <v>176</v>
      </c>
      <c r="H138">
        <v>5</v>
      </c>
      <c r="I138">
        <v>59.6843</v>
      </c>
      <c r="J138">
        <v>-149.34719999999999</v>
      </c>
      <c r="K138">
        <v>101</v>
      </c>
      <c r="L138">
        <v>232</v>
      </c>
      <c r="M138">
        <v>10</v>
      </c>
      <c r="N138" t="s">
        <v>0</v>
      </c>
    </row>
    <row r="139" spans="1:14" x14ac:dyDescent="0.35">
      <c r="A139">
        <v>2015</v>
      </c>
      <c r="B139" t="s">
        <v>19</v>
      </c>
      <c r="C139">
        <v>192</v>
      </c>
      <c r="D139">
        <v>1</v>
      </c>
      <c r="E139" t="s">
        <v>31</v>
      </c>
      <c r="F139">
        <v>2</v>
      </c>
      <c r="G139" t="s">
        <v>177</v>
      </c>
      <c r="H139">
        <v>5</v>
      </c>
      <c r="I139">
        <v>59.47</v>
      </c>
      <c r="J139">
        <v>-148.51669999999999</v>
      </c>
      <c r="K139">
        <v>101</v>
      </c>
      <c r="L139">
        <v>119</v>
      </c>
      <c r="M139">
        <v>15</v>
      </c>
      <c r="N139" t="s">
        <v>0</v>
      </c>
    </row>
    <row r="140" spans="1:14" x14ac:dyDescent="0.35">
      <c r="A140">
        <v>2015</v>
      </c>
      <c r="B140" t="s">
        <v>19</v>
      </c>
      <c r="C140">
        <v>194</v>
      </c>
      <c r="D140">
        <v>1</v>
      </c>
      <c r="E140" t="s">
        <v>31</v>
      </c>
      <c r="F140">
        <v>2</v>
      </c>
      <c r="G140" t="s">
        <v>178</v>
      </c>
      <c r="H140">
        <v>5</v>
      </c>
      <c r="I140">
        <v>59.701000000000001</v>
      </c>
      <c r="J140">
        <v>-148.4933</v>
      </c>
      <c r="K140">
        <v>100</v>
      </c>
      <c r="L140">
        <v>176</v>
      </c>
      <c r="M140">
        <v>45</v>
      </c>
      <c r="N140" t="s">
        <v>0</v>
      </c>
    </row>
    <row r="141" spans="1:14" x14ac:dyDescent="0.35">
      <c r="A141">
        <v>2015</v>
      </c>
      <c r="B141" t="s">
        <v>19</v>
      </c>
      <c r="C141">
        <v>195</v>
      </c>
      <c r="D141">
        <v>1</v>
      </c>
      <c r="E141" t="s">
        <v>31</v>
      </c>
      <c r="F141">
        <v>2</v>
      </c>
      <c r="G141" t="s">
        <v>179</v>
      </c>
      <c r="H141">
        <v>5</v>
      </c>
      <c r="I141">
        <v>59.808700000000002</v>
      </c>
      <c r="J141">
        <v>-148.69499999999999</v>
      </c>
      <c r="K141">
        <v>100</v>
      </c>
      <c r="L141">
        <v>141</v>
      </c>
      <c r="M141">
        <v>37</v>
      </c>
      <c r="N141" t="s">
        <v>0</v>
      </c>
    </row>
    <row r="142" spans="1:14" x14ac:dyDescent="0.35">
      <c r="A142">
        <v>2015</v>
      </c>
      <c r="B142" t="s">
        <v>19</v>
      </c>
      <c r="C142">
        <v>197</v>
      </c>
      <c r="D142">
        <v>1</v>
      </c>
      <c r="E142" t="s">
        <v>31</v>
      </c>
      <c r="F142">
        <v>2</v>
      </c>
      <c r="G142" t="s">
        <v>180</v>
      </c>
      <c r="H142">
        <v>5</v>
      </c>
      <c r="I142">
        <v>59.945300000000003</v>
      </c>
      <c r="J142">
        <v>-149.1163</v>
      </c>
      <c r="K142">
        <v>66</v>
      </c>
      <c r="L142">
        <v>77</v>
      </c>
      <c r="M142">
        <v>11</v>
      </c>
      <c r="N142" t="s">
        <v>0</v>
      </c>
    </row>
    <row r="143" spans="1:14" x14ac:dyDescent="0.35">
      <c r="A143">
        <v>2015</v>
      </c>
      <c r="B143" t="s">
        <v>19</v>
      </c>
      <c r="C143">
        <v>204</v>
      </c>
      <c r="D143">
        <v>2</v>
      </c>
      <c r="E143" t="s">
        <v>31</v>
      </c>
      <c r="F143">
        <v>2</v>
      </c>
      <c r="G143" t="s">
        <v>181</v>
      </c>
      <c r="H143">
        <v>5</v>
      </c>
      <c r="I143">
        <v>59.516199999999998</v>
      </c>
      <c r="J143">
        <v>-147.19069999999999</v>
      </c>
      <c r="K143">
        <v>101</v>
      </c>
      <c r="L143">
        <v>214</v>
      </c>
      <c r="M143">
        <v>25</v>
      </c>
      <c r="N143" t="s">
        <v>0</v>
      </c>
    </row>
    <row r="144" spans="1:14" x14ac:dyDescent="0.35">
      <c r="A144">
        <v>2015</v>
      </c>
      <c r="B144" t="s">
        <v>19</v>
      </c>
      <c r="C144">
        <v>209</v>
      </c>
      <c r="D144">
        <v>1</v>
      </c>
      <c r="E144" t="s">
        <v>31</v>
      </c>
      <c r="F144">
        <v>2</v>
      </c>
      <c r="G144" t="s">
        <v>182</v>
      </c>
      <c r="H144">
        <v>5</v>
      </c>
      <c r="I144">
        <v>59.641199999999998</v>
      </c>
      <c r="J144">
        <v>-146.94980000000001</v>
      </c>
      <c r="K144">
        <v>101</v>
      </c>
      <c r="L144">
        <v>172</v>
      </c>
      <c r="M144">
        <v>6</v>
      </c>
      <c r="N144" t="s">
        <v>0</v>
      </c>
    </row>
    <row r="145" spans="1:14" x14ac:dyDescent="0.35">
      <c r="A145">
        <v>2015</v>
      </c>
      <c r="B145" t="s">
        <v>19</v>
      </c>
      <c r="C145">
        <v>210</v>
      </c>
      <c r="D145">
        <v>1</v>
      </c>
      <c r="E145" t="s">
        <v>31</v>
      </c>
      <c r="F145">
        <v>2</v>
      </c>
      <c r="G145" t="s">
        <v>183</v>
      </c>
      <c r="H145">
        <v>5</v>
      </c>
      <c r="I145">
        <v>59.761699999999998</v>
      </c>
      <c r="J145">
        <v>-146.71879999999999</v>
      </c>
      <c r="K145">
        <v>75</v>
      </c>
      <c r="L145">
        <v>83</v>
      </c>
      <c r="M145">
        <v>22</v>
      </c>
      <c r="N145" t="s">
        <v>0</v>
      </c>
    </row>
    <row r="146" spans="1:14" x14ac:dyDescent="0.35">
      <c r="A146">
        <v>2015</v>
      </c>
      <c r="B146" t="s">
        <v>19</v>
      </c>
      <c r="C146">
        <v>218</v>
      </c>
      <c r="D146">
        <v>1</v>
      </c>
      <c r="E146" t="s">
        <v>31</v>
      </c>
      <c r="F146">
        <v>2</v>
      </c>
      <c r="G146" t="s">
        <v>184</v>
      </c>
      <c r="H146">
        <v>6</v>
      </c>
      <c r="I146">
        <v>58.984299999999998</v>
      </c>
      <c r="J146">
        <v>-148.9933</v>
      </c>
      <c r="K146">
        <v>186</v>
      </c>
      <c r="L146">
        <v>195</v>
      </c>
      <c r="M146">
        <v>6</v>
      </c>
      <c r="N146" t="s">
        <v>0</v>
      </c>
    </row>
    <row r="147" spans="1:14" x14ac:dyDescent="0.35">
      <c r="A147">
        <v>2015</v>
      </c>
      <c r="B147" t="s">
        <v>19</v>
      </c>
      <c r="C147">
        <v>219</v>
      </c>
      <c r="D147">
        <v>1</v>
      </c>
      <c r="E147" t="s">
        <v>31</v>
      </c>
      <c r="F147">
        <v>2</v>
      </c>
      <c r="G147" t="s">
        <v>185</v>
      </c>
      <c r="H147">
        <v>6</v>
      </c>
      <c r="I147">
        <v>58.872300000000003</v>
      </c>
      <c r="J147">
        <v>-148.78149999999999</v>
      </c>
      <c r="K147">
        <v>271</v>
      </c>
      <c r="L147">
        <v>283</v>
      </c>
      <c r="M147">
        <v>89</v>
      </c>
      <c r="N147" t="s">
        <v>0</v>
      </c>
    </row>
    <row r="148" spans="1:14" x14ac:dyDescent="0.35">
      <c r="A148">
        <v>2015</v>
      </c>
      <c r="B148" t="s">
        <v>19</v>
      </c>
      <c r="C148">
        <v>220</v>
      </c>
      <c r="D148">
        <v>1</v>
      </c>
      <c r="E148" t="s">
        <v>31</v>
      </c>
      <c r="F148">
        <v>2</v>
      </c>
      <c r="G148" t="s">
        <v>186</v>
      </c>
      <c r="H148">
        <v>6</v>
      </c>
      <c r="I148">
        <v>58.752000000000002</v>
      </c>
      <c r="J148">
        <v>-148.59549999999999</v>
      </c>
      <c r="K148">
        <v>248</v>
      </c>
      <c r="L148">
        <v>259</v>
      </c>
      <c r="M148">
        <v>57</v>
      </c>
      <c r="N148" t="s">
        <v>0</v>
      </c>
    </row>
    <row r="149" spans="1:14" x14ac:dyDescent="0.35">
      <c r="A149">
        <v>2015</v>
      </c>
      <c r="B149" t="s">
        <v>19</v>
      </c>
      <c r="C149">
        <v>221</v>
      </c>
      <c r="D149">
        <v>1</v>
      </c>
      <c r="E149" t="s">
        <v>31</v>
      </c>
      <c r="F149">
        <v>2</v>
      </c>
      <c r="G149" t="s">
        <v>187</v>
      </c>
      <c r="H149">
        <v>6</v>
      </c>
      <c r="I149">
        <v>58.64</v>
      </c>
      <c r="J149">
        <v>-148.38919999999999</v>
      </c>
      <c r="K149">
        <v>240</v>
      </c>
      <c r="L149">
        <v>251</v>
      </c>
      <c r="M149">
        <v>62</v>
      </c>
      <c r="N149" t="s">
        <v>0</v>
      </c>
    </row>
    <row r="150" spans="1:14" x14ac:dyDescent="0.35">
      <c r="A150">
        <v>2015</v>
      </c>
      <c r="B150" t="s">
        <v>19</v>
      </c>
      <c r="C150">
        <v>222</v>
      </c>
      <c r="D150">
        <v>2</v>
      </c>
      <c r="E150" t="s">
        <v>31</v>
      </c>
      <c r="F150">
        <v>2</v>
      </c>
      <c r="G150" t="s">
        <v>188</v>
      </c>
      <c r="H150">
        <v>6</v>
      </c>
      <c r="I150">
        <v>58.505699999999997</v>
      </c>
      <c r="J150">
        <v>-148.1908</v>
      </c>
      <c r="K150">
        <v>401</v>
      </c>
      <c r="L150">
        <v>1625</v>
      </c>
      <c r="M150">
        <v>119</v>
      </c>
      <c r="N150" t="s">
        <v>0</v>
      </c>
    </row>
    <row r="151" spans="1:14" x14ac:dyDescent="0.35">
      <c r="A151">
        <v>2015</v>
      </c>
      <c r="B151" t="s">
        <v>19</v>
      </c>
      <c r="C151">
        <v>224</v>
      </c>
      <c r="D151">
        <v>1</v>
      </c>
      <c r="E151" t="s">
        <v>31</v>
      </c>
      <c r="F151">
        <v>2</v>
      </c>
      <c r="G151" t="s">
        <v>189</v>
      </c>
      <c r="H151">
        <v>6</v>
      </c>
      <c r="I151">
        <v>58.398800000000001</v>
      </c>
      <c r="J151">
        <v>-148.84280000000001</v>
      </c>
      <c r="K151">
        <v>104</v>
      </c>
      <c r="L151">
        <v>115</v>
      </c>
      <c r="M151">
        <v>25</v>
      </c>
      <c r="N151" t="s">
        <v>0</v>
      </c>
    </row>
    <row r="152" spans="1:14" x14ac:dyDescent="0.35">
      <c r="A152">
        <v>2015</v>
      </c>
      <c r="B152" t="s">
        <v>19</v>
      </c>
      <c r="C152">
        <v>225</v>
      </c>
      <c r="D152">
        <v>1</v>
      </c>
      <c r="E152" t="s">
        <v>31</v>
      </c>
      <c r="F152">
        <v>2</v>
      </c>
      <c r="G152" t="s">
        <v>190</v>
      </c>
      <c r="H152">
        <v>6</v>
      </c>
      <c r="I152">
        <v>58.517000000000003</v>
      </c>
      <c r="J152">
        <v>-149.04349999999999</v>
      </c>
      <c r="K152">
        <v>95</v>
      </c>
      <c r="L152">
        <v>105</v>
      </c>
      <c r="M152">
        <v>25</v>
      </c>
      <c r="N152" t="s">
        <v>0</v>
      </c>
    </row>
    <row r="153" spans="1:14" x14ac:dyDescent="0.35">
      <c r="A153">
        <v>2015</v>
      </c>
      <c r="B153" t="s">
        <v>19</v>
      </c>
      <c r="C153">
        <v>226</v>
      </c>
      <c r="D153">
        <v>1</v>
      </c>
      <c r="E153" t="s">
        <v>31</v>
      </c>
      <c r="F153">
        <v>2</v>
      </c>
      <c r="G153" t="s">
        <v>191</v>
      </c>
      <c r="H153">
        <v>6</v>
      </c>
      <c r="I153">
        <v>58.6325</v>
      </c>
      <c r="J153">
        <v>-149.2433</v>
      </c>
      <c r="K153">
        <v>118</v>
      </c>
      <c r="L153">
        <v>128</v>
      </c>
      <c r="M153">
        <v>24</v>
      </c>
      <c r="N153" t="s">
        <v>0</v>
      </c>
    </row>
    <row r="154" spans="1:14" x14ac:dyDescent="0.35">
      <c r="A154">
        <v>2015</v>
      </c>
      <c r="B154" t="s">
        <v>19</v>
      </c>
      <c r="C154">
        <v>227</v>
      </c>
      <c r="D154">
        <v>1</v>
      </c>
      <c r="E154" t="s">
        <v>31</v>
      </c>
      <c r="F154">
        <v>2</v>
      </c>
      <c r="G154" t="s">
        <v>192</v>
      </c>
      <c r="H154">
        <v>6</v>
      </c>
      <c r="I154">
        <v>58.747300000000003</v>
      </c>
      <c r="J154">
        <v>-149.44470000000001</v>
      </c>
      <c r="K154">
        <v>169</v>
      </c>
      <c r="L154">
        <v>179</v>
      </c>
      <c r="M154">
        <v>23</v>
      </c>
      <c r="N154" t="s">
        <v>0</v>
      </c>
    </row>
    <row r="155" spans="1:14" x14ac:dyDescent="0.35">
      <c r="A155">
        <v>2015</v>
      </c>
      <c r="B155" t="s">
        <v>19</v>
      </c>
      <c r="C155">
        <v>228</v>
      </c>
      <c r="D155">
        <v>1</v>
      </c>
      <c r="E155" t="s">
        <v>31</v>
      </c>
      <c r="F155">
        <v>2</v>
      </c>
      <c r="G155" t="s">
        <v>193</v>
      </c>
      <c r="H155">
        <v>6</v>
      </c>
      <c r="I155">
        <v>58.859499999999997</v>
      </c>
      <c r="J155">
        <v>-149.64429999999999</v>
      </c>
      <c r="K155">
        <v>224</v>
      </c>
      <c r="L155">
        <v>234</v>
      </c>
      <c r="M155">
        <v>33</v>
      </c>
      <c r="N155" t="s">
        <v>0</v>
      </c>
    </row>
    <row r="156" spans="1:14" x14ac:dyDescent="0.35">
      <c r="A156">
        <v>2015</v>
      </c>
      <c r="B156" t="s">
        <v>19</v>
      </c>
      <c r="C156">
        <v>230</v>
      </c>
      <c r="D156">
        <v>1</v>
      </c>
      <c r="E156" t="s">
        <v>31</v>
      </c>
      <c r="F156">
        <v>2</v>
      </c>
      <c r="G156" t="s">
        <v>194</v>
      </c>
      <c r="H156">
        <v>6</v>
      </c>
      <c r="I156">
        <v>58.854500000000002</v>
      </c>
      <c r="J156">
        <v>-150.059</v>
      </c>
      <c r="K156">
        <v>99</v>
      </c>
      <c r="L156">
        <v>184</v>
      </c>
      <c r="M156">
        <v>25</v>
      </c>
      <c r="N156" t="s">
        <v>0</v>
      </c>
    </row>
    <row r="157" spans="1:14" x14ac:dyDescent="0.35">
      <c r="A157">
        <v>2015</v>
      </c>
      <c r="B157" t="s">
        <v>19</v>
      </c>
      <c r="C157">
        <v>232</v>
      </c>
      <c r="D157">
        <v>1</v>
      </c>
      <c r="E157" t="s">
        <v>31</v>
      </c>
      <c r="F157">
        <v>2</v>
      </c>
      <c r="G157" t="s">
        <v>195</v>
      </c>
      <c r="H157">
        <v>6</v>
      </c>
      <c r="I157">
        <v>58.612499999999997</v>
      </c>
      <c r="J157">
        <v>-150.49879999999999</v>
      </c>
      <c r="K157">
        <v>101</v>
      </c>
      <c r="L157">
        <v>201</v>
      </c>
      <c r="M157">
        <v>20</v>
      </c>
      <c r="N157" t="s">
        <v>0</v>
      </c>
    </row>
    <row r="158" spans="1:14" x14ac:dyDescent="0.35">
      <c r="A158">
        <v>2015</v>
      </c>
      <c r="B158" t="s">
        <v>19</v>
      </c>
      <c r="C158">
        <v>242</v>
      </c>
      <c r="D158">
        <v>1</v>
      </c>
      <c r="E158" t="s">
        <v>31</v>
      </c>
      <c r="F158">
        <v>2</v>
      </c>
      <c r="G158" t="s">
        <v>196</v>
      </c>
      <c r="H158">
        <v>6</v>
      </c>
      <c r="I158">
        <v>57.657499999999999</v>
      </c>
      <c r="J158">
        <v>-151.40430000000001</v>
      </c>
      <c r="K158">
        <v>56</v>
      </c>
      <c r="L158">
        <v>65</v>
      </c>
      <c r="M158">
        <v>8</v>
      </c>
      <c r="N158" t="s">
        <v>0</v>
      </c>
    </row>
    <row r="159" spans="1:14" x14ac:dyDescent="0.35">
      <c r="A159">
        <v>2015</v>
      </c>
      <c r="B159" t="s">
        <v>19</v>
      </c>
      <c r="C159">
        <v>247</v>
      </c>
      <c r="D159">
        <v>1</v>
      </c>
      <c r="E159" t="s">
        <v>31</v>
      </c>
      <c r="F159">
        <v>2</v>
      </c>
      <c r="G159" t="s">
        <v>197</v>
      </c>
      <c r="H159">
        <v>6</v>
      </c>
      <c r="I159">
        <v>57.542000000000002</v>
      </c>
      <c r="J159">
        <v>-151.61670000000001</v>
      </c>
      <c r="K159">
        <v>101</v>
      </c>
      <c r="L159">
        <v>151</v>
      </c>
      <c r="M159">
        <v>17</v>
      </c>
      <c r="N159" t="s">
        <v>0</v>
      </c>
    </row>
    <row r="160" spans="1:14" x14ac:dyDescent="0.35">
      <c r="A160">
        <v>2015</v>
      </c>
      <c r="B160" t="s">
        <v>19</v>
      </c>
      <c r="C160">
        <v>258</v>
      </c>
      <c r="D160">
        <v>1</v>
      </c>
      <c r="E160" t="s">
        <v>31</v>
      </c>
      <c r="F160">
        <v>2</v>
      </c>
      <c r="G160" t="s">
        <v>198</v>
      </c>
      <c r="H160">
        <v>6</v>
      </c>
      <c r="I160">
        <v>57.167000000000002</v>
      </c>
      <c r="J160">
        <v>-152.68100000000001</v>
      </c>
      <c r="K160">
        <v>101</v>
      </c>
      <c r="L160">
        <v>137</v>
      </c>
      <c r="M160">
        <v>39</v>
      </c>
      <c r="N160" t="s">
        <v>0</v>
      </c>
    </row>
    <row r="161" spans="1:14" x14ac:dyDescent="0.35">
      <c r="A161">
        <v>2015</v>
      </c>
      <c r="B161" t="s">
        <v>19</v>
      </c>
      <c r="C161">
        <v>259</v>
      </c>
      <c r="D161">
        <v>1</v>
      </c>
      <c r="E161" t="s">
        <v>31</v>
      </c>
      <c r="F161">
        <v>2</v>
      </c>
      <c r="G161" t="s">
        <v>199</v>
      </c>
      <c r="H161">
        <v>6</v>
      </c>
      <c r="I161">
        <v>57.055799999999998</v>
      </c>
      <c r="J161">
        <v>-152.46799999999999</v>
      </c>
      <c r="K161">
        <v>101</v>
      </c>
      <c r="L161">
        <v>147</v>
      </c>
      <c r="M161">
        <v>10</v>
      </c>
      <c r="N161" t="s">
        <v>0</v>
      </c>
    </row>
    <row r="162" spans="1:14" x14ac:dyDescent="0.35">
      <c r="A162">
        <v>2015</v>
      </c>
      <c r="B162" t="s">
        <v>19</v>
      </c>
      <c r="C162">
        <v>260</v>
      </c>
      <c r="D162">
        <v>1</v>
      </c>
      <c r="E162" t="s">
        <v>31</v>
      </c>
      <c r="F162">
        <v>2</v>
      </c>
      <c r="G162" t="s">
        <v>200</v>
      </c>
      <c r="H162">
        <v>6</v>
      </c>
      <c r="I162">
        <v>56.9422</v>
      </c>
      <c r="J162">
        <v>-152.26419999999999</v>
      </c>
      <c r="K162">
        <v>64</v>
      </c>
      <c r="L162">
        <v>73</v>
      </c>
      <c r="M162">
        <v>16</v>
      </c>
      <c r="N162" t="s">
        <v>0</v>
      </c>
    </row>
    <row r="163" spans="1:14" x14ac:dyDescent="0.35">
      <c r="A163">
        <v>2015</v>
      </c>
      <c r="B163" t="s">
        <v>19</v>
      </c>
      <c r="C163">
        <v>266</v>
      </c>
      <c r="D163">
        <v>1</v>
      </c>
      <c r="E163" t="s">
        <v>31</v>
      </c>
      <c r="F163">
        <v>2</v>
      </c>
      <c r="G163" t="s">
        <v>201</v>
      </c>
      <c r="H163">
        <v>6</v>
      </c>
      <c r="I163">
        <v>56.706299999999999</v>
      </c>
      <c r="J163">
        <v>-152.6925</v>
      </c>
      <c r="K163">
        <v>84</v>
      </c>
      <c r="L163">
        <v>93</v>
      </c>
      <c r="M163">
        <v>32</v>
      </c>
      <c r="N163" t="s">
        <v>0</v>
      </c>
    </row>
    <row r="164" spans="1:14" x14ac:dyDescent="0.35">
      <c r="A164">
        <v>2015</v>
      </c>
      <c r="B164" t="s">
        <v>19</v>
      </c>
      <c r="C164">
        <v>268</v>
      </c>
      <c r="D164">
        <v>1</v>
      </c>
      <c r="E164" t="s">
        <v>31</v>
      </c>
      <c r="F164">
        <v>2</v>
      </c>
      <c r="G164" t="s">
        <v>202</v>
      </c>
      <c r="H164">
        <v>6</v>
      </c>
      <c r="I164">
        <v>56.697499999999998</v>
      </c>
      <c r="J164">
        <v>-153.09620000000001</v>
      </c>
      <c r="K164">
        <v>100</v>
      </c>
      <c r="L164">
        <v>143</v>
      </c>
      <c r="M164">
        <v>15</v>
      </c>
      <c r="N16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Detailed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Alison.Deary</dc:creator>
  <cp:lastModifiedBy>Alison.Deary</cp:lastModifiedBy>
  <dcterms:created xsi:type="dcterms:W3CDTF">2021-01-11T23:53:31Z</dcterms:created>
  <dcterms:modified xsi:type="dcterms:W3CDTF">2021-01-12T23:51:28Z</dcterms:modified>
</cp:coreProperties>
</file>