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0AF9047-7A71-4C0B-A025-29D7FE8FEEE8}" xr6:coauthVersionLast="40" xr6:coauthVersionMax="40" xr10:uidLastSave="{00000000-0000-0000-0000-000000000000}"/>
  <bookViews>
    <workbookView xWindow="0" yWindow="0" windowWidth="22260" windowHeight="1265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4" l="1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2" i="4"/>
  <c r="U57" i="3" l="1"/>
  <c r="U56" i="3"/>
  <c r="S57" i="3"/>
  <c r="S56" i="3"/>
  <c r="S58" i="3" s="1"/>
  <c r="K57" i="3"/>
  <c r="K56" i="3"/>
  <c r="K58" i="3" s="1"/>
  <c r="J49" i="3"/>
  <c r="J50" i="3"/>
  <c r="J51" i="3"/>
  <c r="J52" i="3"/>
  <c r="J53" i="3"/>
  <c r="J43" i="3"/>
  <c r="J44" i="3"/>
  <c r="J45" i="3"/>
  <c r="J46" i="3"/>
  <c r="J47" i="3"/>
  <c r="J48" i="3"/>
  <c r="J34" i="3"/>
  <c r="J35" i="3"/>
  <c r="J36" i="3"/>
  <c r="J37" i="3"/>
  <c r="J38" i="3"/>
  <c r="J39" i="3"/>
  <c r="J40" i="3"/>
  <c r="J41" i="3"/>
  <c r="J42" i="3"/>
  <c r="J29" i="3"/>
  <c r="J30" i="3"/>
  <c r="J31" i="3"/>
  <c r="J32" i="3"/>
  <c r="J33" i="3"/>
  <c r="J23" i="3"/>
  <c r="J24" i="3"/>
  <c r="J25" i="3"/>
  <c r="J26" i="3"/>
  <c r="J27" i="3"/>
  <c r="J28" i="3"/>
  <c r="J16" i="3"/>
  <c r="J17" i="3"/>
  <c r="J18" i="3"/>
  <c r="J19" i="3"/>
  <c r="J20" i="3"/>
  <c r="J21" i="3"/>
  <c r="J22" i="3"/>
  <c r="J11" i="3"/>
  <c r="J12" i="3"/>
  <c r="J13" i="3"/>
  <c r="J14" i="3"/>
  <c r="J15" i="3"/>
  <c r="J7" i="3"/>
  <c r="J8" i="3"/>
  <c r="J9" i="3"/>
  <c r="J10" i="3"/>
  <c r="J5" i="3"/>
  <c r="J6" i="3"/>
  <c r="J4" i="3"/>
  <c r="U58" i="3" l="1"/>
  <c r="Q4" i="1"/>
  <c r="R4" i="1" s="1"/>
  <c r="Q3" i="1" l="1"/>
  <c r="R3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7" i="1"/>
</calcChain>
</file>

<file path=xl/sharedStrings.xml><?xml version="1.0" encoding="utf-8"?>
<sst xmlns="http://schemas.openxmlformats.org/spreadsheetml/2006/main" count="224" uniqueCount="130">
  <si>
    <t>No.</t>
    <phoneticPr fontId="1" type="noConversion"/>
  </si>
  <si>
    <t>p</t>
    <phoneticPr fontId="1" type="noConversion"/>
  </si>
  <si>
    <t>a</t>
    <phoneticPr fontId="1" type="noConversion"/>
  </si>
  <si>
    <t>e</t>
    <phoneticPr fontId="1" type="noConversion"/>
  </si>
  <si>
    <t>s</t>
    <phoneticPr fontId="1" type="noConversion"/>
  </si>
  <si>
    <t>m</t>
    <phoneticPr fontId="1" type="noConversion"/>
  </si>
  <si>
    <t>unRisk</t>
  </si>
  <si>
    <t>G(1,1)</t>
    <phoneticPr fontId="1" type="noConversion"/>
  </si>
  <si>
    <t>G(1,0)</t>
    <phoneticPr fontId="1" type="noConversion"/>
  </si>
  <si>
    <t>Running Time/ms</t>
    <phoneticPr fontId="1" type="noConversion"/>
  </si>
  <si>
    <t>G(Esend)</t>
    <phoneticPr fontId="1" type="noConversion"/>
  </si>
  <si>
    <t>G(Eresponse)</t>
    <phoneticPr fontId="1" type="noConversion"/>
  </si>
  <si>
    <t>N</t>
    <phoneticPr fontId="1" type="noConversion"/>
  </si>
  <si>
    <t>M(0&lt;=M&lt;=3*N)</t>
    <phoneticPr fontId="1" type="noConversion"/>
  </si>
  <si>
    <t>Esend</t>
    <phoneticPr fontId="1" type="noConversion"/>
  </si>
  <si>
    <t>Eresponse</t>
    <phoneticPr fontId="1" type="noConversion"/>
  </si>
  <si>
    <t>NO.</t>
    <phoneticPr fontId="1" type="noConversion"/>
  </si>
  <si>
    <t>N</t>
    <phoneticPr fontId="1" type="noConversion"/>
  </si>
  <si>
    <t>M</t>
    <phoneticPr fontId="1" type="noConversion"/>
  </si>
  <si>
    <t>unRisk=0.9</t>
    <phoneticPr fontId="1" type="noConversion"/>
  </si>
  <si>
    <t>unRisk=0.65</t>
    <phoneticPr fontId="1" type="noConversion"/>
  </si>
  <si>
    <t>unRisk=0.4</t>
    <phoneticPr fontId="1" type="noConversion"/>
  </si>
  <si>
    <t>unRisk=0.15</t>
    <phoneticPr fontId="1" type="noConversion"/>
  </si>
  <si>
    <t>drr1</t>
    <phoneticPr fontId="1" type="noConversion"/>
  </si>
  <si>
    <t>drr2</t>
    <phoneticPr fontId="1" type="noConversion"/>
  </si>
  <si>
    <t>drr3</t>
    <phoneticPr fontId="1" type="noConversion"/>
  </si>
  <si>
    <t>drr4</t>
  </si>
  <si>
    <t>drr5</t>
  </si>
  <si>
    <t>drr6</t>
  </si>
  <si>
    <t>drr7</t>
  </si>
  <si>
    <t>drr8</t>
  </si>
  <si>
    <t>drr9</t>
  </si>
  <si>
    <t>Esend</t>
    <phoneticPr fontId="1" type="noConversion"/>
  </si>
  <si>
    <t>Eresponse</t>
    <phoneticPr fontId="1" type="noConversion"/>
  </si>
  <si>
    <t>NO.</t>
    <phoneticPr fontId="1" type="noConversion"/>
  </si>
  <si>
    <t>μ1</t>
    <phoneticPr fontId="1" type="noConversion"/>
  </si>
  <si>
    <t>μ2</t>
    <phoneticPr fontId="1" type="noConversion"/>
  </si>
  <si>
    <t>trend_data</t>
    <phoneticPr fontId="1" type="noConversion"/>
  </si>
  <si>
    <t>{0.615 ,0.006 ,0.332 ,0.251 ,0.123 ,0.649 ,0.414 ,0.316 ,0.130 ,0.414}</t>
    <phoneticPr fontId="1" type="noConversion"/>
  </si>
  <si>
    <t>{0.434 ,0.822 ,0.772 ,0.490 ,0.796 ,0.407 ,0.912 ,0.574 ,0.161 ,0.364}</t>
    <phoneticPr fontId="1" type="noConversion"/>
  </si>
  <si>
    <t>{0.216 ,0.723 ,0.873 ,0.153 ,0.286 ,0.528 ,0.868 ,0.571 ,0.945 ,0.009}</t>
    <phoneticPr fontId="1" type="noConversion"/>
  </si>
  <si>
    <t>{0.604 ,0.924 ,0.044 ,0.189 ,0.424 ,0.256 ,0.823 ,0.386 ,0.676 ,0.608}</t>
    <phoneticPr fontId="1" type="noConversion"/>
  </si>
  <si>
    <t>{0.958 ,0.336 ,0.855 ,0.515 ,0.405 ,0.989 ,0.614 ,0.575 ,0.596 ,0.615}</t>
    <phoneticPr fontId="1" type="noConversion"/>
  </si>
  <si>
    <t>{0.370 ,0.145 ,0.243 ,0.379 ,0.317 ,0.791 ,0.814 ,0.808 ,0.294 ,0.200}</t>
    <phoneticPr fontId="1" type="noConversion"/>
  </si>
  <si>
    <t>{0.308 ,0.190 ,0.357 ,0.460 ,0.254 ,0.217 ,0.335 ,0.295 ,0.840 ,0.948}</t>
    <phoneticPr fontId="1" type="noConversion"/>
  </si>
  <si>
    <t>{0.674 ,0.491 ,0.472 ,0.708 ,0.781 ,0.327 ,0.332 ,0.899 ,0.337 ,0.901}</t>
    <phoneticPr fontId="1" type="noConversion"/>
  </si>
  <si>
    <t>{0.839 ,0.066 ,0.242 ,0.699 ,0.347 ,0.664 ,0.891 ,0.915 ,0.293 ,0.947}</t>
    <phoneticPr fontId="1" type="noConversion"/>
  </si>
  <si>
    <t>{0.502 ,0.928 ,0.950 ,0.083 ,0.188 ,0.635 ,0.190 ,0.055 ,0.398 ,0.469}</t>
    <phoneticPr fontId="1" type="noConversion"/>
  </si>
  <si>
    <t>{0.192 ,0.369 ,0.134 ,0.217 ,0.307 ,0.573 ,0.025 ,0.771 ,0.186 ,0.712}</t>
    <phoneticPr fontId="1" type="noConversion"/>
  </si>
  <si>
    <t>{0.905 ,0.160 , 0.473 ,0.334 ,0.677 ,0.166 ,0.830 ,0.577 ,0.725 ,0.487}</t>
    <phoneticPr fontId="1" type="noConversion"/>
  </si>
  <si>
    <t>{0.418 ,0.431 ,0.364 ,0.503 ,0.456 ,0.394 ,0.730 ,0.724 ,0.244 ,0.733}</t>
    <phoneticPr fontId="1" type="noConversion"/>
  </si>
  <si>
    <t>{0.521 ,0.263 ,0.277 ,0.023 ,0.323 ,0.790 ,0.680 ,0.314 ,0.054 ,0.365}</t>
    <phoneticPr fontId="1" type="noConversion"/>
  </si>
  <si>
    <t>{0.160 ,0.382 ,0.373 ,0.797 ,0.097 ,0.530 ,0.248 ,0.868 ,0.060 ,0.507}</t>
    <phoneticPr fontId="1" type="noConversion"/>
  </si>
  <si>
    <t>{0.564 ,0.005 ,0.587 ,0.616 ,0.772 ,0.812 ,0.311 ,0.321 ,0.097 ,0.231}</t>
    <phoneticPr fontId="1" type="noConversion"/>
  </si>
  <si>
    <t>{0.677 ,0.530 ,0.772 ,0.659 ,0.746 ,0.420 ,0.564 ,0.800 ,0.537 ,0.502}</t>
    <phoneticPr fontId="1" type="noConversion"/>
  </si>
  <si>
    <t>{0.496 ,0.409 ,0.813 ,0.024 ,0.779 ,0.713 ,0.249 ,0.463 ,0.577 ,0.304}</t>
    <phoneticPr fontId="1" type="noConversion"/>
  </si>
  <si>
    <t>{0.892 ,0.534 ,0.928 ,0.224 ,0.151 ,0.697 ,0.574 ,0.502 ,0.507 ,0.458}</t>
    <phoneticPr fontId="1" type="noConversion"/>
  </si>
  <si>
    <t>{0.565 ,0.430 ,0.908 ,0.578 ,0.294 ,0.120 ,0.715 ,0.263 ,0.599 ,0.870}</t>
    <phoneticPr fontId="1" type="noConversion"/>
  </si>
  <si>
    <t>{0.284 ,0.956 ,0.076 ,0.151 ,0.973 ,0.326 ,0.118 ,0.904 ,0.965 ,0.919}</t>
    <phoneticPr fontId="1" type="noConversion"/>
  </si>
  <si>
    <t>{0.301 ,0.426 ,0.381 ,0.790 ,0.288 ,0.543 ,0.313 ,0.393 ,0.497 ,0.471}</t>
    <phoneticPr fontId="1" type="noConversion"/>
  </si>
  <si>
    <t>{0.608 ,0.784 ,0.361 ,0.238 ,0.265 ,0.948 ,0.314 ,0.639 ,0.966 ,0.104}</t>
    <phoneticPr fontId="1" type="noConversion"/>
  </si>
  <si>
    <t>{0.678 ,0.040 ,0.234 ,0.065 ,0.344 ,0.693 ,0.216 ,0.583 ,0.725 ,0.455}</t>
    <phoneticPr fontId="1" type="noConversion"/>
  </si>
  <si>
    <t>{0.602 ,0.798 ,0.598 ,0.899 , 0.592 ,0.522 ,0.429 ,0.418 ,0.203 ,0.257}</t>
    <phoneticPr fontId="1" type="noConversion"/>
  </si>
  <si>
    <t>{0.558 ,0.649 ,0.414 ,0.502 ,0.971 ,0.965 ,0.945 ,0.257 ,0.555 ,0.258}</t>
    <phoneticPr fontId="1" type="noConversion"/>
  </si>
  <si>
    <t>{0.784 ,0.652 ,0.954 ,0.614 ,0.018 ,0.619 ,0.836 ,0.874 ,0.726 ,0.468}</t>
    <phoneticPr fontId="1" type="noConversion"/>
  </si>
  <si>
    <t>{0.391 ,0.326 ,0.248 ,0.595 ,0.703 ,0.609 ,0.005 ,0.074 ,0.940 ,0.194}</t>
    <phoneticPr fontId="1" type="noConversion"/>
  </si>
  <si>
    <t>{0.515 ,0.327 ,0.391 ,0.928 ,0.460 ,0.017 ,0.515 ,0.187 ,0.176 ,0.264}</t>
    <phoneticPr fontId="1" type="noConversion"/>
  </si>
  <si>
    <t>{0.241 ,0.111 ,0.708 ,0.698 ,0.541 ,0.356 ,0.338 ,0.583 ,0.419 ,0.237}</t>
    <phoneticPr fontId="1" type="noConversion"/>
  </si>
  <si>
    <t>{0.556 ,0.696 ,0.586 ,0.906 ,0.777 ,0.422 ,0.606 ,0.323 ,0.587 ,0.695}</t>
    <phoneticPr fontId="1" type="noConversion"/>
  </si>
  <si>
    <t>{0.459 ,0.603 ,0.821 ,0.510 ,0.829 ,0.424 ,0.855 ,0.430 ,0.639 ,0.536}</t>
    <phoneticPr fontId="1" type="noConversion"/>
  </si>
  <si>
    <t>{0.989 ,0.167 ,0.043 ,0.261 ,0.686 ,0.424 ,0.242 ,0.628 ,0.836 ,0.546}</t>
    <phoneticPr fontId="1" type="noConversion"/>
  </si>
  <si>
    <t>{0.829 ,0.945 ,0.498 ,0.244 ,0.723 ,0.513 ,0.686 ,0.923 ,0.912 ,0.710}</t>
    <phoneticPr fontId="1" type="noConversion"/>
  </si>
  <si>
    <t>{0.352 ,0.688 ,0.629 ,0.252 ,0.702 ,0.878 ,0.839 ,0.447 ,0.826 ,0.735}</t>
    <phoneticPr fontId="1" type="noConversion"/>
  </si>
  <si>
    <t>{0.616 ,0.261 ,0.340 ,0.145 ,0.229 ,0.553 ,0.561 ,0.786 ,0.620 ,0.859}</t>
    <phoneticPr fontId="1" type="noConversion"/>
  </si>
  <si>
    <t>{0.900 ,0.663 ,0.704 ,0.614 ,0.089 ,0.208 ,0.977 ,0.075 ,0.338 ,0.854}</t>
    <phoneticPr fontId="1" type="noConversion"/>
  </si>
  <si>
    <t>{0.341 ,0.548 ,0.497 ,0.837 ,0.805 ,0.843 ,0.153 ,0.635 ,0.901 ,0.453}</t>
    <phoneticPr fontId="1" type="noConversion"/>
  </si>
  <si>
    <t>{0.722 ,0.300 ,0.249 ,0.604 ,0.452 ,0.351 ,0.961 ,0.369 ,0.559 ,0.108}</t>
    <phoneticPr fontId="1" type="noConversion"/>
  </si>
  <si>
    <t>{0.890 ,0.349 ,0.228 ,0.361 ,0.928 ,0.510 ,0.485 ,0.675 ,0.391 ,0.441}</t>
    <phoneticPr fontId="1" type="noConversion"/>
  </si>
  <si>
    <t>{0.073 ,0.164 ,0.819 ,0.308 ,0.202 ,0.058 ,0.814 ,0.528 ,0.714 ,0.115}</t>
    <phoneticPr fontId="1" type="noConversion"/>
  </si>
  <si>
    <t>{0.601 ,0.242 ,0.710 ,0.014 ,0.518 ,0.829 ,0.427 ,0.099 ,0.030 ,0.194}</t>
    <phoneticPr fontId="1" type="noConversion"/>
  </si>
  <si>
    <t>{0.618 ,0.849 ,0.638 ,0.970 ,0.374 ,0.972 ,0.627 ,0.691 ,0.090 ,0.087}</t>
    <phoneticPr fontId="1" type="noConversion"/>
  </si>
  <si>
    <t>{0.196 ,0.100 ,0.067 ,0.170 ,0.083 ,0.832 ,0.566 ,0.204 ,0.177 ,0.792}</t>
    <phoneticPr fontId="1" type="noConversion"/>
  </si>
  <si>
    <t>{0.777 ,0.964 ,0.908 ,0.129 ,0.338 ,0.573 ,0.539 ,0.678 ,0.160 ,0.628}</t>
    <phoneticPr fontId="1" type="noConversion"/>
  </si>
  <si>
    <t>{0.523 ,0.561 ,0.127 ,0.856 ,0.452 ,0.984 ,0.327 ,0.935 ,0.233 ,0421}</t>
    <phoneticPr fontId="1" type="noConversion"/>
  </si>
  <si>
    <t>{0.657 ,0.643 ,0.749 ,0.662 ,0.119 ,0.548 ,0.546 ,0.687 ,0.373 ,0.541}</t>
    <phoneticPr fontId="1" type="noConversion"/>
  </si>
  <si>
    <t>{0.582 ,0.769 ,0.097 ,0.501 ,0.819 ,0.073 ,0.080 ,0.832 ,0.893 ,0.424}</t>
    <phoneticPr fontId="1" type="noConversion"/>
  </si>
  <si>
    <t>{0.523 ,0.630 ,0.581 ,0.053 ,0.187 ,0.384 ,0.430 ,0.256 ,0.477 ,0.116}</t>
    <phoneticPr fontId="1" type="noConversion"/>
  </si>
  <si>
    <t>trend</t>
    <phoneticPr fontId="1" type="noConversion"/>
  </si>
  <si>
    <t>{0.692 ,0.452 ,0.615 ,0.424 ,0.625 ,0.633 ,0.981 ,0.515 ,0.738 ,0.484}</t>
    <phoneticPr fontId="1" type="noConversion"/>
  </si>
  <si>
    <t>对比drr1</t>
    <phoneticPr fontId="1" type="noConversion"/>
  </si>
  <si>
    <t>对比drr2</t>
  </si>
  <si>
    <t>对比drr3</t>
  </si>
  <si>
    <t>对比drr4</t>
  </si>
  <si>
    <t>对比drr5</t>
  </si>
  <si>
    <t>对比drr6</t>
  </si>
  <si>
    <t>对比drr7</t>
  </si>
  <si>
    <t>对比drr8</t>
  </si>
  <si>
    <t>对比drr9</t>
  </si>
  <si>
    <t>time</t>
    <phoneticPr fontId="1" type="noConversion"/>
  </si>
  <si>
    <t>1.81s</t>
  </si>
  <si>
    <t>0.67s</t>
  </si>
  <si>
    <t>rand</t>
    <phoneticPr fontId="1" type="noConversion"/>
  </si>
  <si>
    <t>0.64s</t>
    <phoneticPr fontId="1" type="noConversion"/>
  </si>
  <si>
    <t>0.68s</t>
    <phoneticPr fontId="1" type="noConversion"/>
  </si>
  <si>
    <t>0.69s</t>
    <phoneticPr fontId="1" type="noConversion"/>
  </si>
  <si>
    <t>0.66s</t>
    <phoneticPr fontId="1" type="noConversion"/>
  </si>
  <si>
    <t>0.70s</t>
    <phoneticPr fontId="1" type="noConversion"/>
  </si>
  <si>
    <t>0.73s</t>
    <phoneticPr fontId="1" type="noConversion"/>
  </si>
  <si>
    <t>0.63s</t>
    <phoneticPr fontId="1" type="noConversion"/>
  </si>
  <si>
    <t>0.67s</t>
    <phoneticPr fontId="1" type="noConversion"/>
  </si>
  <si>
    <t>Test Statistic Value</t>
  </si>
  <si>
    <t>p-value</t>
  </si>
  <si>
    <t>Lags Used</t>
  </si>
  <si>
    <t>Critical Value(1%)</t>
  </si>
  <si>
    <t>Critical Value(5%)</t>
  </si>
  <si>
    <t>Critical Value(10%)</t>
  </si>
  <si>
    <t>Number of Observations Used</t>
    <phoneticPr fontId="1" type="noConversion"/>
  </si>
  <si>
    <t>value</t>
    <phoneticPr fontId="1" type="noConversion"/>
  </si>
  <si>
    <t>&lt;0.05</t>
    <phoneticPr fontId="1" type="noConversion"/>
  </si>
  <si>
    <t>原始数据白噪声检验</t>
    <phoneticPr fontId="1" type="noConversion"/>
  </si>
  <si>
    <t>value</t>
    <phoneticPr fontId="1" type="noConversion"/>
  </si>
  <si>
    <t>&gt;0.05</t>
    <phoneticPr fontId="1" type="noConversion"/>
  </si>
  <si>
    <t>结论</t>
    <phoneticPr fontId="1" type="noConversion"/>
  </si>
  <si>
    <t>一阶差分数据ADF检验</t>
    <phoneticPr fontId="1" type="noConversion"/>
  </si>
  <si>
    <t>非白噪声平稳序列</t>
    <phoneticPr fontId="1" type="noConversion"/>
  </si>
  <si>
    <t>不稳定序列</t>
    <phoneticPr fontId="1" type="noConversion"/>
  </si>
  <si>
    <t>2和22原始数据ADF检验</t>
  </si>
  <si>
    <t>2和25原始数据ADF检验</t>
    <phoneticPr fontId="1" type="noConversion"/>
  </si>
  <si>
    <t>Test Statistic Value</t>
    <phoneticPr fontId="1" type="noConversion"/>
  </si>
  <si>
    <t>result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</si>
</sst>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.000000_ "/>
    <numFmt numFmtId="178" formatCode="0.00_ "/>
    <numFmt numFmtId="179" formatCode="0.000_ "/>
    <numFmt numFmtId="180" formatCode="0.00000000E+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 vertical="center"/>
    </xf>
    <xf numFmtId="0" fontId="2" fillId="0" borderId="0" xfId="0" applyFont="1"/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"/>
  <sheetViews>
    <sheetView zoomScale="70" zoomScaleNormal="70" workbookViewId="0">
      <selection activeCell="M22" sqref="M22"/>
    </sheetView>
  </sheetViews>
  <sheetFormatPr defaultRowHeight="20.5" customHeight="1" x14ac:dyDescent="0.3"/>
  <cols>
    <col min="1" max="2" width="8.6640625" style="1"/>
    <col min="3" max="3" width="13.33203125" style="1" customWidth="1"/>
    <col min="4" max="8" width="8.6640625" style="1"/>
    <col min="9" max="9" width="9.08203125" style="1" bestFit="1" customWidth="1"/>
    <col min="10" max="13" width="19.4140625" style="1" customWidth="1"/>
    <col min="14" max="14" width="15.5" style="2" customWidth="1"/>
    <col min="15" max="16384" width="8.6640625" style="1"/>
  </cols>
  <sheetData>
    <row r="1" spans="1:21" ht="25.5" customHeight="1" x14ac:dyDescent="0.3">
      <c r="A1" s="9" t="s">
        <v>0</v>
      </c>
      <c r="B1" s="9" t="s">
        <v>12</v>
      </c>
      <c r="C1" s="11" t="s">
        <v>13</v>
      </c>
      <c r="D1" s="9" t="s">
        <v>1</v>
      </c>
      <c r="E1" s="9" t="s">
        <v>2</v>
      </c>
      <c r="F1" s="9" t="s">
        <v>4</v>
      </c>
      <c r="G1" s="9" t="s">
        <v>3</v>
      </c>
      <c r="H1" s="9" t="s">
        <v>5</v>
      </c>
      <c r="I1" s="9" t="s">
        <v>6</v>
      </c>
      <c r="J1" s="9" t="s">
        <v>7</v>
      </c>
      <c r="K1" s="9"/>
      <c r="L1" s="9" t="s">
        <v>8</v>
      </c>
      <c r="M1" s="9"/>
      <c r="N1" s="10" t="s">
        <v>9</v>
      </c>
    </row>
    <row r="2" spans="1:21" ht="20.5" customHeight="1" x14ac:dyDescent="0.3">
      <c r="A2" s="9"/>
      <c r="B2" s="9"/>
      <c r="C2" s="11"/>
      <c r="D2" s="9"/>
      <c r="E2" s="9"/>
      <c r="F2" s="9"/>
      <c r="G2" s="9"/>
      <c r="H2" s="9"/>
      <c r="I2" s="9"/>
      <c r="J2" s="1" t="s">
        <v>10</v>
      </c>
      <c r="K2" s="1" t="s">
        <v>11</v>
      </c>
      <c r="L2" s="1" t="s">
        <v>10</v>
      </c>
      <c r="M2" s="1" t="s">
        <v>11</v>
      </c>
      <c r="N2" s="10"/>
    </row>
    <row r="3" spans="1:21" ht="20.5" customHeight="1" x14ac:dyDescent="0.3">
      <c r="A3" s="1">
        <v>1</v>
      </c>
      <c r="B3" s="1">
        <v>9</v>
      </c>
      <c r="C3" s="1">
        <v>13</v>
      </c>
      <c r="D3" s="1">
        <v>0.85</v>
      </c>
      <c r="E3" s="1">
        <v>0.85</v>
      </c>
      <c r="F3" s="1">
        <v>0.6</v>
      </c>
      <c r="G3" s="1">
        <v>0.6</v>
      </c>
      <c r="H3" s="1">
        <v>0.35</v>
      </c>
      <c r="I3" s="3">
        <v>2.3400000000000001E-3</v>
      </c>
      <c r="J3" s="3">
        <v>9.3600000000000003E-3</v>
      </c>
      <c r="K3" s="3">
        <v>3.2759999999999997E-2</v>
      </c>
      <c r="L3" s="3">
        <v>-2.1059999999999999E-2</v>
      </c>
      <c r="M3" s="3">
        <v>6.318E-2</v>
      </c>
      <c r="N3" s="2">
        <v>1</v>
      </c>
      <c r="Q3" s="1">
        <f ca="1">RANDBETWEEN(1,101)</f>
        <v>37</v>
      </c>
      <c r="R3" s="1">
        <f ca="1">RANDBETWEEN(Q3/2,3*Q3)</f>
        <v>73</v>
      </c>
      <c r="T3" s="1">
        <v>40</v>
      </c>
      <c r="U3" s="1">
        <v>85</v>
      </c>
    </row>
    <row r="4" spans="1:21" ht="20.5" customHeight="1" x14ac:dyDescent="0.3">
      <c r="A4" s="1">
        <v>2</v>
      </c>
      <c r="B4" s="1">
        <v>59</v>
      </c>
      <c r="C4" s="1">
        <v>95</v>
      </c>
      <c r="D4" s="1">
        <v>0.85</v>
      </c>
      <c r="E4" s="1">
        <v>0.1</v>
      </c>
      <c r="F4" s="1">
        <v>0.1</v>
      </c>
      <c r="G4" s="1">
        <v>0.35</v>
      </c>
      <c r="H4" s="1">
        <v>0.85</v>
      </c>
      <c r="I4" s="1">
        <v>1.1846000000000001E-2</v>
      </c>
      <c r="J4" s="3">
        <v>0.42646499999999998</v>
      </c>
      <c r="K4" s="3">
        <v>0.97139200000000003</v>
      </c>
      <c r="L4" s="3">
        <v>-0.69892900000000002</v>
      </c>
      <c r="M4" s="3">
        <v>2.0967859999999998</v>
      </c>
      <c r="N4" s="2">
        <v>1.2</v>
      </c>
      <c r="Q4" s="1">
        <f ca="1">RANDBETWEEN(1,101)</f>
        <v>70</v>
      </c>
      <c r="R4" s="1">
        <f t="shared" ref="R4:R52" ca="1" si="0">RANDBETWEEN(Q4/2,3*Q4)</f>
        <v>198</v>
      </c>
      <c r="T4" s="1">
        <v>98</v>
      </c>
      <c r="U4" s="1">
        <v>76</v>
      </c>
    </row>
    <row r="5" spans="1:21" ht="20.5" customHeight="1" x14ac:dyDescent="0.3">
      <c r="A5" s="1">
        <v>3</v>
      </c>
      <c r="B5" s="1">
        <v>91</v>
      </c>
      <c r="C5" s="1">
        <v>113</v>
      </c>
      <c r="D5" s="1">
        <v>0.85</v>
      </c>
      <c r="E5" s="1">
        <v>0.1</v>
      </c>
      <c r="F5" s="1">
        <v>0.1</v>
      </c>
      <c r="G5" s="1">
        <v>0.35</v>
      </c>
      <c r="H5" s="1">
        <v>0.35</v>
      </c>
      <c r="I5" s="3">
        <v>5.1333999999999998E-2</v>
      </c>
      <c r="J5" s="3">
        <v>1.1293420000000001</v>
      </c>
      <c r="K5" s="3">
        <v>8.2133979999999998</v>
      </c>
      <c r="L5" s="3">
        <v>-4.6713699999999996</v>
      </c>
      <c r="M5" s="3">
        <v>14.014111</v>
      </c>
      <c r="N5" s="2">
        <v>1.8</v>
      </c>
      <c r="Q5" s="1">
        <f t="shared" ref="Q5:Q53" ca="1" si="1">RANDBETWEEN(1,101)</f>
        <v>37</v>
      </c>
      <c r="R5" s="1">
        <f t="shared" ca="1" si="0"/>
        <v>20</v>
      </c>
      <c r="T5" s="1">
        <v>84</v>
      </c>
      <c r="U5" s="1">
        <v>116</v>
      </c>
    </row>
    <row r="6" spans="1:21" ht="20.5" customHeight="1" x14ac:dyDescent="0.3">
      <c r="A6" s="1">
        <v>4</v>
      </c>
      <c r="B6" s="1">
        <v>34</v>
      </c>
      <c r="C6" s="1">
        <v>71</v>
      </c>
      <c r="D6" s="1">
        <v>0.35</v>
      </c>
      <c r="E6" s="1">
        <v>0.85</v>
      </c>
      <c r="F6" s="1">
        <v>0.35</v>
      </c>
      <c r="G6" s="1">
        <v>0.85</v>
      </c>
      <c r="H6" s="1">
        <v>0.1</v>
      </c>
      <c r="I6" s="3">
        <v>8.5559999999999994E-3</v>
      </c>
      <c r="J6" s="3">
        <v>0.31655800000000001</v>
      </c>
      <c r="K6" s="3">
        <v>0.26522400000000002</v>
      </c>
      <c r="L6" s="3">
        <v>-0.29089100000000001</v>
      </c>
      <c r="M6" s="3">
        <v>0.87267300000000003</v>
      </c>
      <c r="N6" s="2">
        <v>1.6</v>
      </c>
      <c r="Q6" s="1">
        <f t="shared" ca="1" si="1"/>
        <v>92</v>
      </c>
      <c r="R6" s="1">
        <f t="shared" ca="1" si="0"/>
        <v>116</v>
      </c>
      <c r="T6" s="1">
        <v>1</v>
      </c>
      <c r="U6" s="1">
        <v>3</v>
      </c>
    </row>
    <row r="7" spans="1:21" ht="20.5" customHeight="1" x14ac:dyDescent="0.3">
      <c r="A7" s="1">
        <v>5</v>
      </c>
      <c r="B7" s="1">
        <v>21</v>
      </c>
      <c r="C7" s="1">
        <v>58</v>
      </c>
      <c r="D7" s="1">
        <v>0.1</v>
      </c>
      <c r="E7" s="1">
        <v>0.85</v>
      </c>
      <c r="F7" s="1">
        <v>0.35</v>
      </c>
      <c r="G7" s="1">
        <v>0.1</v>
      </c>
      <c r="H7" s="1">
        <v>0.35</v>
      </c>
      <c r="I7" s="3">
        <v>5.1333999999999998E-2</v>
      </c>
      <c r="J7" s="3">
        <v>1.899348</v>
      </c>
      <c r="K7" s="3">
        <v>0.26668999999999998</v>
      </c>
      <c r="L7" s="3">
        <v>-1.0780080000000001</v>
      </c>
      <c r="M7" s="3">
        <v>3.2340249999999999</v>
      </c>
      <c r="N7" s="2">
        <f>P7+1</f>
        <v>1.4018922546712953</v>
      </c>
      <c r="P7" s="1">
        <v>0.40189225467129541</v>
      </c>
      <c r="Q7" s="1">
        <f t="shared" ca="1" si="1"/>
        <v>74</v>
      </c>
      <c r="R7" s="1">
        <f t="shared" ca="1" si="0"/>
        <v>221</v>
      </c>
      <c r="T7" s="1">
        <v>75</v>
      </c>
      <c r="U7" s="1">
        <v>209</v>
      </c>
    </row>
    <row r="8" spans="1:21" ht="20.5" customHeight="1" x14ac:dyDescent="0.3">
      <c r="A8" s="1">
        <v>6</v>
      </c>
      <c r="I8" s="3"/>
      <c r="J8" s="3"/>
      <c r="K8" s="3"/>
      <c r="L8" s="3"/>
      <c r="M8" s="3"/>
      <c r="N8" s="2">
        <f t="shared" ref="N8:N53" si="2">P8+1</f>
        <v>1.8178524238603466</v>
      </c>
      <c r="P8" s="1">
        <v>0.81785242386034662</v>
      </c>
      <c r="Q8" s="1">
        <f t="shared" ca="1" si="1"/>
        <v>38</v>
      </c>
      <c r="R8" s="1">
        <f t="shared" ca="1" si="0"/>
        <v>61</v>
      </c>
      <c r="T8" s="1">
        <v>6</v>
      </c>
      <c r="U8" s="1">
        <v>15</v>
      </c>
    </row>
    <row r="9" spans="1:21" ht="20.5" customHeight="1" x14ac:dyDescent="0.3">
      <c r="A9" s="1">
        <v>7</v>
      </c>
      <c r="I9" s="3"/>
      <c r="J9" s="3"/>
      <c r="K9" s="3"/>
      <c r="L9" s="3"/>
      <c r="M9" s="3"/>
      <c r="N9" s="2">
        <f t="shared" si="2"/>
        <v>1.9795836410836034</v>
      </c>
      <c r="P9" s="1">
        <v>0.97958364108360341</v>
      </c>
      <c r="Q9" s="1">
        <f t="shared" ca="1" si="1"/>
        <v>52</v>
      </c>
      <c r="R9" s="1">
        <f t="shared" ca="1" si="0"/>
        <v>27</v>
      </c>
      <c r="T9" s="1">
        <v>41</v>
      </c>
      <c r="U9" s="1">
        <v>109</v>
      </c>
    </row>
    <row r="10" spans="1:21" ht="20.5" customHeight="1" x14ac:dyDescent="0.3">
      <c r="A10" s="1">
        <v>8</v>
      </c>
      <c r="I10" s="3"/>
      <c r="J10" s="3"/>
      <c r="K10" s="3"/>
      <c r="L10" s="3"/>
      <c r="M10" s="3"/>
      <c r="N10" s="2">
        <f t="shared" si="2"/>
        <v>1.5254175272059993</v>
      </c>
      <c r="P10" s="1">
        <v>0.52541752720599944</v>
      </c>
      <c r="Q10" s="1">
        <f t="shared" ca="1" si="1"/>
        <v>95</v>
      </c>
      <c r="R10" s="1">
        <f t="shared" ca="1" si="0"/>
        <v>165</v>
      </c>
      <c r="T10" s="1">
        <v>99</v>
      </c>
      <c r="U10" s="1">
        <v>106</v>
      </c>
    </row>
    <row r="11" spans="1:21" ht="20.5" customHeight="1" x14ac:dyDescent="0.3">
      <c r="A11" s="1">
        <v>9</v>
      </c>
      <c r="I11" s="3"/>
      <c r="J11" s="3"/>
      <c r="K11" s="3"/>
      <c r="L11" s="3"/>
      <c r="M11" s="3"/>
      <c r="N11" s="2">
        <f t="shared" si="2"/>
        <v>1.0568289711152228</v>
      </c>
      <c r="P11" s="1">
        <v>5.6828971115222893E-2</v>
      </c>
      <c r="Q11" s="1">
        <f t="shared" ca="1" si="1"/>
        <v>19</v>
      </c>
      <c r="R11" s="1">
        <f t="shared" ca="1" si="0"/>
        <v>40</v>
      </c>
      <c r="T11" s="1">
        <v>21</v>
      </c>
      <c r="U11" s="1">
        <v>23</v>
      </c>
    </row>
    <row r="12" spans="1:21" ht="20.5" customHeight="1" x14ac:dyDescent="0.3">
      <c r="A12" s="1">
        <v>10</v>
      </c>
      <c r="I12" s="3"/>
      <c r="J12" s="3"/>
      <c r="K12" s="3"/>
      <c r="L12" s="3"/>
      <c r="M12" s="3"/>
      <c r="N12" s="2">
        <f t="shared" si="2"/>
        <v>1.0180259055307397</v>
      </c>
      <c r="P12" s="1">
        <v>1.8025905530739683E-2</v>
      </c>
      <c r="Q12" s="1">
        <f t="shared" ca="1" si="1"/>
        <v>86</v>
      </c>
      <c r="R12" s="1">
        <f t="shared" ca="1" si="0"/>
        <v>74</v>
      </c>
      <c r="T12" s="1">
        <v>23</v>
      </c>
      <c r="U12" s="1">
        <v>50</v>
      </c>
    </row>
    <row r="13" spans="1:21" ht="20.5" customHeight="1" x14ac:dyDescent="0.3">
      <c r="A13" s="1">
        <v>11</v>
      </c>
      <c r="I13" s="3"/>
      <c r="J13" s="3"/>
      <c r="K13" s="3"/>
      <c r="L13" s="3"/>
      <c r="M13" s="3"/>
      <c r="N13" s="2">
        <f t="shared" si="2"/>
        <v>1.6761544807519773</v>
      </c>
      <c r="P13" s="1">
        <v>0.67615448075197715</v>
      </c>
      <c r="Q13" s="1">
        <f t="shared" ca="1" si="1"/>
        <v>4</v>
      </c>
      <c r="R13" s="1">
        <f t="shared" ca="1" si="0"/>
        <v>10</v>
      </c>
      <c r="T13" s="1">
        <v>99</v>
      </c>
      <c r="U13" s="1">
        <v>62</v>
      </c>
    </row>
    <row r="14" spans="1:21" ht="20.5" customHeight="1" x14ac:dyDescent="0.3">
      <c r="A14" s="1">
        <v>12</v>
      </c>
      <c r="I14" s="3"/>
      <c r="J14" s="3"/>
      <c r="K14" s="3"/>
      <c r="L14" s="3"/>
      <c r="M14" s="3"/>
      <c r="N14" s="2">
        <f t="shared" si="2"/>
        <v>1.0033611393898465</v>
      </c>
      <c r="P14" s="1">
        <v>3.3611393898465014E-3</v>
      </c>
      <c r="Q14" s="1">
        <f t="shared" ca="1" si="1"/>
        <v>11</v>
      </c>
      <c r="R14" s="1">
        <f t="shared" ca="1" si="0"/>
        <v>17</v>
      </c>
      <c r="T14" s="1">
        <v>57</v>
      </c>
      <c r="U14" s="1">
        <v>42</v>
      </c>
    </row>
    <row r="15" spans="1:21" ht="20.5" customHeight="1" x14ac:dyDescent="0.3">
      <c r="A15" s="1">
        <v>13</v>
      </c>
      <c r="I15" s="3"/>
      <c r="J15" s="3"/>
      <c r="K15" s="3"/>
      <c r="L15" s="3"/>
      <c r="M15" s="3"/>
      <c r="N15" s="2">
        <f t="shared" si="2"/>
        <v>1.2063457412445733</v>
      </c>
      <c r="P15" s="1">
        <v>0.20634574124457328</v>
      </c>
      <c r="Q15" s="1">
        <f t="shared" ca="1" si="1"/>
        <v>13</v>
      </c>
      <c r="R15" s="1">
        <f t="shared" ca="1" si="0"/>
        <v>33</v>
      </c>
      <c r="T15" s="1">
        <v>52</v>
      </c>
      <c r="U15" s="1">
        <v>98</v>
      </c>
    </row>
    <row r="16" spans="1:21" ht="20.5" customHeight="1" x14ac:dyDescent="0.3">
      <c r="A16" s="1">
        <v>14</v>
      </c>
      <c r="B16" s="1">
        <v>72</v>
      </c>
      <c r="C16" s="1">
        <v>148</v>
      </c>
      <c r="D16" s="1">
        <v>0.85</v>
      </c>
      <c r="E16" s="1">
        <v>0.85</v>
      </c>
      <c r="F16" s="1">
        <v>0.6</v>
      </c>
      <c r="G16" s="1">
        <v>0.6</v>
      </c>
      <c r="H16" s="1">
        <v>0.35</v>
      </c>
      <c r="I16" s="3">
        <v>2.3400000000000001E-3</v>
      </c>
      <c r="J16" s="3">
        <v>0.17784</v>
      </c>
      <c r="K16" s="3">
        <v>0.15912000000000001</v>
      </c>
      <c r="L16" s="3">
        <v>-0.16847999999999999</v>
      </c>
      <c r="M16" s="3">
        <v>0.50544</v>
      </c>
      <c r="N16" s="2">
        <f t="shared" si="2"/>
        <v>1.4534900255571186</v>
      </c>
      <c r="P16" s="1">
        <v>0.45349002555711859</v>
      </c>
      <c r="Q16" s="1">
        <f t="shared" ca="1" si="1"/>
        <v>100</v>
      </c>
      <c r="R16" s="1">
        <f t="shared" ca="1" si="0"/>
        <v>177</v>
      </c>
      <c r="T16" s="1">
        <v>43</v>
      </c>
      <c r="U16" s="1">
        <v>73</v>
      </c>
    </row>
    <row r="17" spans="1:21" ht="20.5" customHeight="1" x14ac:dyDescent="0.3">
      <c r="A17" s="1">
        <v>15</v>
      </c>
      <c r="I17" s="3"/>
      <c r="J17" s="3"/>
      <c r="K17" s="3"/>
      <c r="L17" s="3"/>
      <c r="M17" s="3"/>
      <c r="N17" s="2">
        <f t="shared" si="2"/>
        <v>1.9233699652481631</v>
      </c>
      <c r="P17" s="1">
        <v>0.92336996524816306</v>
      </c>
      <c r="Q17" s="1">
        <f t="shared" ca="1" si="1"/>
        <v>7</v>
      </c>
      <c r="R17" s="1">
        <f t="shared" ca="1" si="0"/>
        <v>8</v>
      </c>
      <c r="T17" s="1">
        <v>22</v>
      </c>
      <c r="U17" s="1">
        <v>56</v>
      </c>
    </row>
    <row r="18" spans="1:21" ht="20.5" customHeight="1" x14ac:dyDescent="0.3">
      <c r="A18" s="1">
        <v>16</v>
      </c>
      <c r="I18" s="3"/>
      <c r="J18" s="3"/>
      <c r="K18" s="3"/>
      <c r="L18" s="3"/>
      <c r="M18" s="3"/>
      <c r="N18" s="2">
        <f t="shared" si="2"/>
        <v>1.4273780528482538</v>
      </c>
      <c r="P18" s="1">
        <v>0.42737805284825381</v>
      </c>
      <c r="Q18" s="1">
        <f t="shared" ca="1" si="1"/>
        <v>57</v>
      </c>
      <c r="R18" s="1">
        <f t="shared" ca="1" si="0"/>
        <v>47</v>
      </c>
      <c r="T18" s="1">
        <v>47</v>
      </c>
      <c r="U18" s="1">
        <v>101</v>
      </c>
    </row>
    <row r="19" spans="1:21" ht="20.5" customHeight="1" x14ac:dyDescent="0.3">
      <c r="A19" s="1">
        <v>17</v>
      </c>
      <c r="I19" s="3"/>
      <c r="J19" s="3"/>
      <c r="K19" s="3"/>
      <c r="L19" s="3"/>
      <c r="M19" s="3"/>
      <c r="N19" s="2">
        <f t="shared" si="2"/>
        <v>1.826613702949158</v>
      </c>
      <c r="P19" s="1">
        <v>0.82661370294915804</v>
      </c>
      <c r="Q19" s="1">
        <f t="shared" ca="1" si="1"/>
        <v>20</v>
      </c>
      <c r="R19" s="1">
        <f t="shared" ca="1" si="0"/>
        <v>56</v>
      </c>
      <c r="T19" s="1">
        <v>61</v>
      </c>
      <c r="U19" s="1">
        <v>87</v>
      </c>
    </row>
    <row r="20" spans="1:21" ht="20.5" customHeight="1" x14ac:dyDescent="0.3">
      <c r="A20" s="1">
        <v>18</v>
      </c>
      <c r="I20" s="3"/>
      <c r="J20" s="3"/>
      <c r="K20" s="3"/>
      <c r="L20" s="3"/>
      <c r="M20" s="3"/>
      <c r="N20" s="2">
        <f t="shared" si="2"/>
        <v>1.258329603887306</v>
      </c>
      <c r="P20" s="1">
        <v>0.25832960388730597</v>
      </c>
      <c r="Q20" s="1">
        <f t="shared" ca="1" si="1"/>
        <v>10</v>
      </c>
      <c r="R20" s="1">
        <f t="shared" ca="1" si="0"/>
        <v>12</v>
      </c>
      <c r="T20" s="1">
        <v>13</v>
      </c>
      <c r="U20" s="1">
        <v>37</v>
      </c>
    </row>
    <row r="21" spans="1:21" ht="20.5" customHeight="1" x14ac:dyDescent="0.3">
      <c r="A21" s="1">
        <v>19</v>
      </c>
      <c r="I21" s="3"/>
      <c r="J21" s="3"/>
      <c r="K21" s="3"/>
      <c r="L21" s="3"/>
      <c r="M21" s="3"/>
      <c r="N21" s="2">
        <f t="shared" si="2"/>
        <v>1.0161290307067303</v>
      </c>
      <c r="P21" s="1">
        <v>1.6129030706730219E-2</v>
      </c>
      <c r="Q21" s="1">
        <f t="shared" ca="1" si="1"/>
        <v>85</v>
      </c>
      <c r="R21" s="1">
        <f t="shared" ca="1" si="0"/>
        <v>183</v>
      </c>
      <c r="T21" s="1">
        <v>69</v>
      </c>
      <c r="U21" s="1">
        <v>50</v>
      </c>
    </row>
    <row r="22" spans="1:21" ht="20.5" customHeight="1" x14ac:dyDescent="0.3">
      <c r="A22" s="1">
        <v>20</v>
      </c>
      <c r="I22" s="3"/>
      <c r="J22" s="3"/>
      <c r="K22" s="3"/>
      <c r="L22" s="3"/>
      <c r="M22" s="3"/>
      <c r="N22" s="2">
        <f t="shared" si="2"/>
        <v>1.7937310196846976</v>
      </c>
      <c r="P22" s="1">
        <v>0.7937310196846975</v>
      </c>
      <c r="Q22" s="1">
        <f t="shared" ca="1" si="1"/>
        <v>23</v>
      </c>
      <c r="R22" s="1">
        <f t="shared" ca="1" si="0"/>
        <v>45</v>
      </c>
      <c r="T22" s="1">
        <v>38</v>
      </c>
      <c r="U22" s="1">
        <v>24</v>
      </c>
    </row>
    <row r="23" spans="1:21" ht="20.5" customHeight="1" x14ac:dyDescent="0.3">
      <c r="A23" s="1">
        <v>21</v>
      </c>
      <c r="I23" s="3"/>
      <c r="J23" s="3"/>
      <c r="K23" s="3"/>
      <c r="L23" s="3"/>
      <c r="M23" s="3"/>
      <c r="N23" s="2">
        <f t="shared" si="2"/>
        <v>1.223839673828238</v>
      </c>
      <c r="P23" s="1">
        <v>0.22383967382823788</v>
      </c>
      <c r="Q23" s="1">
        <f t="shared" ca="1" si="1"/>
        <v>70</v>
      </c>
      <c r="R23" s="1">
        <f t="shared" ca="1" si="0"/>
        <v>121</v>
      </c>
      <c r="T23" s="1">
        <v>39</v>
      </c>
      <c r="U23" s="1">
        <v>66</v>
      </c>
    </row>
    <row r="24" spans="1:21" ht="20.5" customHeight="1" x14ac:dyDescent="0.3">
      <c r="A24" s="1">
        <v>22</v>
      </c>
      <c r="I24" s="3"/>
      <c r="J24" s="3"/>
      <c r="K24" s="3"/>
      <c r="L24" s="3"/>
      <c r="M24" s="3"/>
      <c r="N24" s="2">
        <f t="shared" si="2"/>
        <v>1.7942381615969145</v>
      </c>
      <c r="P24" s="1">
        <v>0.79423816159691452</v>
      </c>
      <c r="Q24" s="1">
        <f t="shared" ca="1" si="1"/>
        <v>48</v>
      </c>
      <c r="R24" s="1">
        <f t="shared" ca="1" si="0"/>
        <v>73</v>
      </c>
      <c r="T24" s="1">
        <v>97</v>
      </c>
      <c r="U24" s="1">
        <v>68</v>
      </c>
    </row>
    <row r="25" spans="1:21" ht="20.5" customHeight="1" x14ac:dyDescent="0.3">
      <c r="A25" s="1">
        <v>23</v>
      </c>
      <c r="I25" s="3"/>
      <c r="J25" s="3"/>
      <c r="K25" s="3"/>
      <c r="L25" s="3"/>
      <c r="M25" s="3"/>
      <c r="N25" s="2">
        <f t="shared" si="2"/>
        <v>1.202728987086005</v>
      </c>
      <c r="P25" s="1">
        <v>0.20272898708600495</v>
      </c>
      <c r="Q25" s="1">
        <f t="shared" ca="1" si="1"/>
        <v>74</v>
      </c>
      <c r="R25" s="1">
        <f t="shared" ca="1" si="0"/>
        <v>107</v>
      </c>
      <c r="T25" s="1">
        <v>35</v>
      </c>
      <c r="U25" s="1">
        <v>99</v>
      </c>
    </row>
    <row r="26" spans="1:21" ht="20.5" customHeight="1" x14ac:dyDescent="0.3">
      <c r="A26" s="1">
        <v>24</v>
      </c>
      <c r="I26" s="3"/>
      <c r="J26" s="3"/>
      <c r="K26" s="3"/>
      <c r="L26" s="3"/>
      <c r="M26" s="3"/>
      <c r="N26" s="2">
        <f t="shared" si="2"/>
        <v>1.8441472071680658</v>
      </c>
      <c r="P26" s="1">
        <v>0.84414720716806568</v>
      </c>
      <c r="Q26" s="1">
        <f t="shared" ca="1" si="1"/>
        <v>79</v>
      </c>
      <c r="R26" s="1">
        <f t="shared" ca="1" si="0"/>
        <v>161</v>
      </c>
      <c r="T26" s="1">
        <v>75</v>
      </c>
      <c r="U26" s="1">
        <v>81</v>
      </c>
    </row>
    <row r="27" spans="1:21" ht="20.5" customHeight="1" x14ac:dyDescent="0.3">
      <c r="A27" s="1">
        <v>25</v>
      </c>
      <c r="I27" s="3"/>
      <c r="J27" s="3"/>
      <c r="K27" s="3"/>
      <c r="L27" s="3"/>
      <c r="M27" s="3"/>
      <c r="N27" s="2">
        <f t="shared" si="2"/>
        <v>1.2769706256346014</v>
      </c>
      <c r="P27" s="1">
        <v>0.27697062563460151</v>
      </c>
      <c r="Q27" s="1">
        <f t="shared" ca="1" si="1"/>
        <v>5</v>
      </c>
      <c r="R27" s="1">
        <f t="shared" ca="1" si="0"/>
        <v>6</v>
      </c>
      <c r="T27" s="1">
        <v>46</v>
      </c>
      <c r="U27" s="1">
        <v>88</v>
      </c>
    </row>
    <row r="28" spans="1:21" ht="20.5" customHeight="1" x14ac:dyDescent="0.3">
      <c r="A28" s="1">
        <v>26</v>
      </c>
      <c r="I28" s="3"/>
      <c r="J28" s="3"/>
      <c r="K28" s="3"/>
      <c r="L28" s="3"/>
      <c r="M28" s="3"/>
      <c r="N28" s="2">
        <f t="shared" si="2"/>
        <v>1.2444971262580666</v>
      </c>
      <c r="P28" s="1">
        <v>0.24449712625806652</v>
      </c>
      <c r="Q28" s="1">
        <f t="shared" ca="1" si="1"/>
        <v>66</v>
      </c>
      <c r="R28" s="1">
        <f t="shared" ca="1" si="0"/>
        <v>195</v>
      </c>
      <c r="T28" s="1">
        <v>101</v>
      </c>
      <c r="U28" s="1">
        <v>183</v>
      </c>
    </row>
    <row r="29" spans="1:21" ht="20.5" customHeight="1" x14ac:dyDescent="0.3">
      <c r="A29" s="1">
        <v>27</v>
      </c>
      <c r="I29" s="3"/>
      <c r="J29" s="3"/>
      <c r="K29" s="3"/>
      <c r="L29" s="3"/>
      <c r="M29" s="3"/>
      <c r="N29" s="2">
        <f t="shared" si="2"/>
        <v>1.3051476997423053</v>
      </c>
      <c r="P29" s="1">
        <v>0.30514769974230516</v>
      </c>
      <c r="Q29" s="1">
        <f t="shared" ca="1" si="1"/>
        <v>44</v>
      </c>
      <c r="R29" s="1">
        <f t="shared" ca="1" si="0"/>
        <v>37</v>
      </c>
      <c r="T29" s="1">
        <v>37</v>
      </c>
      <c r="U29" s="1">
        <v>38</v>
      </c>
    </row>
    <row r="30" spans="1:21" ht="20.5" customHeight="1" x14ac:dyDescent="0.3">
      <c r="A30" s="1">
        <v>28</v>
      </c>
      <c r="I30" s="3"/>
      <c r="J30" s="3"/>
      <c r="K30" s="3"/>
      <c r="L30" s="3"/>
      <c r="M30" s="3"/>
      <c r="N30" s="2">
        <f t="shared" si="2"/>
        <v>1.8553032488417474</v>
      </c>
      <c r="P30" s="1">
        <v>0.85530324884174747</v>
      </c>
      <c r="Q30" s="1">
        <f t="shared" ca="1" si="1"/>
        <v>62</v>
      </c>
      <c r="R30" s="1">
        <f t="shared" ca="1" si="0"/>
        <v>59</v>
      </c>
      <c r="T30" s="1">
        <v>60</v>
      </c>
      <c r="U30" s="1">
        <v>123</v>
      </c>
    </row>
    <row r="31" spans="1:21" ht="20.5" customHeight="1" x14ac:dyDescent="0.3">
      <c r="A31" s="1">
        <v>29</v>
      </c>
      <c r="I31" s="3"/>
      <c r="J31" s="3"/>
      <c r="K31" s="3"/>
      <c r="L31" s="3"/>
      <c r="M31" s="3"/>
      <c r="N31" s="2">
        <f t="shared" si="2"/>
        <v>1.3276340715397317</v>
      </c>
      <c r="P31" s="1">
        <v>0.32763407153973179</v>
      </c>
      <c r="Q31" s="1">
        <f t="shared" ca="1" si="1"/>
        <v>62</v>
      </c>
      <c r="R31" s="1">
        <f t="shared" ca="1" si="0"/>
        <v>156</v>
      </c>
      <c r="T31" s="1">
        <v>93</v>
      </c>
      <c r="U31" s="1">
        <v>160</v>
      </c>
    </row>
    <row r="32" spans="1:21" ht="20.5" customHeight="1" x14ac:dyDescent="0.3">
      <c r="A32" s="1">
        <v>30</v>
      </c>
      <c r="I32" s="3"/>
      <c r="J32" s="3"/>
      <c r="K32" s="3"/>
      <c r="L32" s="3"/>
      <c r="M32" s="3"/>
      <c r="N32" s="2">
        <f t="shared" si="2"/>
        <v>1.1841376257001603</v>
      </c>
      <c r="P32" s="1">
        <v>0.18413762570016023</v>
      </c>
      <c r="Q32" s="1">
        <f t="shared" ca="1" si="1"/>
        <v>81</v>
      </c>
      <c r="R32" s="1">
        <f t="shared" ca="1" si="0"/>
        <v>93</v>
      </c>
      <c r="T32" s="1">
        <v>33</v>
      </c>
      <c r="U32" s="1">
        <v>47</v>
      </c>
    </row>
    <row r="33" spans="1:21" ht="20.5" customHeight="1" x14ac:dyDescent="0.3">
      <c r="A33" s="1">
        <v>31</v>
      </c>
      <c r="I33" s="3"/>
      <c r="J33" s="3"/>
      <c r="K33" s="3"/>
      <c r="L33" s="3"/>
      <c r="M33" s="3"/>
      <c r="N33" s="2">
        <f t="shared" si="2"/>
        <v>1.5811921984320789</v>
      </c>
      <c r="P33" s="1">
        <v>0.58119219843207892</v>
      </c>
      <c r="Q33" s="1">
        <f t="shared" ca="1" si="1"/>
        <v>100</v>
      </c>
      <c r="R33" s="1">
        <f t="shared" ca="1" si="0"/>
        <v>69</v>
      </c>
      <c r="T33" s="1">
        <v>39</v>
      </c>
      <c r="U33" s="1">
        <v>104</v>
      </c>
    </row>
    <row r="34" spans="1:21" ht="20.5" customHeight="1" x14ac:dyDescent="0.3">
      <c r="A34" s="1">
        <v>32</v>
      </c>
      <c r="I34" s="3"/>
      <c r="J34" s="3"/>
      <c r="K34" s="3"/>
      <c r="L34" s="3"/>
      <c r="M34" s="3"/>
      <c r="N34" s="2">
        <f t="shared" si="2"/>
        <v>1.0317870784677903</v>
      </c>
      <c r="P34" s="1">
        <v>3.1787078467790275E-2</v>
      </c>
      <c r="Q34" s="1">
        <f t="shared" ca="1" si="1"/>
        <v>15</v>
      </c>
      <c r="R34" s="1">
        <f t="shared" ca="1" si="0"/>
        <v>35</v>
      </c>
      <c r="T34" s="1">
        <v>56</v>
      </c>
      <c r="U34" s="1">
        <v>131</v>
      </c>
    </row>
    <row r="35" spans="1:21" ht="20.5" customHeight="1" x14ac:dyDescent="0.3">
      <c r="A35" s="1">
        <v>33</v>
      </c>
      <c r="I35" s="3"/>
      <c r="J35" s="3"/>
      <c r="K35" s="3"/>
      <c r="L35" s="3"/>
      <c r="M35" s="3"/>
      <c r="N35" s="2">
        <f t="shared" si="2"/>
        <v>1.9515915892067894</v>
      </c>
      <c r="P35" s="1">
        <v>0.95159158920678943</v>
      </c>
      <c r="Q35" s="1">
        <f t="shared" ca="1" si="1"/>
        <v>52</v>
      </c>
      <c r="R35" s="1">
        <f t="shared" ca="1" si="0"/>
        <v>30</v>
      </c>
      <c r="T35" s="1">
        <v>100</v>
      </c>
      <c r="U35" s="1">
        <v>271</v>
      </c>
    </row>
    <row r="36" spans="1:21" ht="20.5" customHeight="1" x14ac:dyDescent="0.3">
      <c r="A36" s="1">
        <v>34</v>
      </c>
      <c r="I36" s="3"/>
      <c r="J36" s="3"/>
      <c r="K36" s="3"/>
      <c r="L36" s="3"/>
      <c r="M36" s="3"/>
      <c r="N36" s="2">
        <f t="shared" si="2"/>
        <v>1.5422217527393891</v>
      </c>
      <c r="P36" s="1">
        <v>0.54222175273938911</v>
      </c>
      <c r="Q36" s="1">
        <f t="shared" ca="1" si="1"/>
        <v>41</v>
      </c>
      <c r="R36" s="1">
        <f t="shared" ca="1" si="0"/>
        <v>52</v>
      </c>
      <c r="T36" s="1">
        <v>87</v>
      </c>
      <c r="U36" s="1">
        <v>80</v>
      </c>
    </row>
    <row r="37" spans="1:21" ht="20.5" customHeight="1" x14ac:dyDescent="0.3">
      <c r="A37" s="1">
        <v>35</v>
      </c>
      <c r="I37" s="3"/>
      <c r="J37" s="3"/>
      <c r="K37" s="3"/>
      <c r="L37" s="3"/>
      <c r="M37" s="3"/>
      <c r="N37" s="2">
        <f t="shared" si="2"/>
        <v>1.4152052120178205</v>
      </c>
      <c r="P37" s="1">
        <v>0.41520521201782057</v>
      </c>
      <c r="Q37" s="1">
        <f t="shared" ca="1" si="1"/>
        <v>72</v>
      </c>
      <c r="R37" s="1">
        <f t="shared" ca="1" si="0"/>
        <v>162</v>
      </c>
      <c r="T37" s="1">
        <v>61</v>
      </c>
      <c r="U37" s="1">
        <v>56</v>
      </c>
    </row>
    <row r="38" spans="1:21" ht="20.5" customHeight="1" x14ac:dyDescent="0.3">
      <c r="A38" s="1">
        <v>36</v>
      </c>
      <c r="I38" s="3"/>
      <c r="J38" s="3"/>
      <c r="K38" s="3"/>
      <c r="L38" s="3"/>
      <c r="M38" s="3"/>
      <c r="N38" s="2">
        <f t="shared" si="2"/>
        <v>1.836396299168771</v>
      </c>
      <c r="P38" s="1">
        <v>0.83639629916877101</v>
      </c>
      <c r="Q38" s="1">
        <f t="shared" ca="1" si="1"/>
        <v>89</v>
      </c>
      <c r="R38" s="1">
        <f t="shared" ca="1" si="0"/>
        <v>174</v>
      </c>
      <c r="T38" s="1">
        <v>21</v>
      </c>
      <c r="U38" s="1">
        <v>17</v>
      </c>
    </row>
    <row r="39" spans="1:21" ht="20.5" customHeight="1" x14ac:dyDescent="0.3">
      <c r="A39" s="1">
        <v>37</v>
      </c>
      <c r="I39" s="3"/>
      <c r="J39" s="3"/>
      <c r="K39" s="3"/>
      <c r="L39" s="3"/>
      <c r="M39" s="3"/>
      <c r="N39" s="2">
        <f t="shared" si="2"/>
        <v>1.3480646053719731</v>
      </c>
      <c r="P39" s="1">
        <v>0.34806460537197315</v>
      </c>
      <c r="Q39" s="1">
        <f t="shared" ca="1" si="1"/>
        <v>17</v>
      </c>
      <c r="R39" s="1">
        <f t="shared" ca="1" si="0"/>
        <v>47</v>
      </c>
      <c r="T39" s="1">
        <v>35</v>
      </c>
      <c r="U39" s="1">
        <v>90</v>
      </c>
    </row>
    <row r="40" spans="1:21" ht="20.5" customHeight="1" x14ac:dyDescent="0.3">
      <c r="A40" s="1">
        <v>38</v>
      </c>
      <c r="I40" s="3"/>
      <c r="J40" s="3"/>
      <c r="K40" s="3"/>
      <c r="L40" s="3"/>
      <c r="M40" s="3"/>
      <c r="N40" s="2">
        <f t="shared" si="2"/>
        <v>1.9432425104815088</v>
      </c>
      <c r="P40" s="1">
        <v>0.94324251048150876</v>
      </c>
      <c r="Q40" s="1">
        <f t="shared" ca="1" si="1"/>
        <v>65</v>
      </c>
      <c r="R40" s="1">
        <f t="shared" ca="1" si="0"/>
        <v>81</v>
      </c>
      <c r="T40" s="1">
        <v>55</v>
      </c>
      <c r="U40" s="1">
        <v>79</v>
      </c>
    </row>
    <row r="41" spans="1:21" ht="20.5" customHeight="1" x14ac:dyDescent="0.3">
      <c r="A41" s="1">
        <v>39</v>
      </c>
      <c r="I41" s="3"/>
      <c r="J41" s="3"/>
      <c r="K41" s="3"/>
      <c r="L41" s="3"/>
      <c r="M41" s="3"/>
      <c r="N41" s="2">
        <f t="shared" si="2"/>
        <v>1.2180719038186516</v>
      </c>
      <c r="P41" s="1">
        <v>0.2180719038186516</v>
      </c>
      <c r="Q41" s="1">
        <f t="shared" ca="1" si="1"/>
        <v>57</v>
      </c>
      <c r="R41" s="1">
        <f t="shared" ca="1" si="0"/>
        <v>167</v>
      </c>
      <c r="T41" s="1">
        <v>22</v>
      </c>
      <c r="U41" s="1">
        <v>24</v>
      </c>
    </row>
    <row r="42" spans="1:21" ht="20.5" customHeight="1" x14ac:dyDescent="0.3">
      <c r="A42" s="1">
        <v>40</v>
      </c>
      <c r="I42" s="3"/>
      <c r="J42" s="3"/>
      <c r="K42" s="3"/>
      <c r="L42" s="3"/>
      <c r="M42" s="3"/>
      <c r="N42" s="2">
        <f t="shared" si="2"/>
        <v>1.5198246716540771</v>
      </c>
      <c r="P42" s="1">
        <v>0.5198246716540772</v>
      </c>
      <c r="Q42" s="1">
        <f t="shared" ca="1" si="1"/>
        <v>93</v>
      </c>
      <c r="R42" s="1">
        <f t="shared" ca="1" si="0"/>
        <v>146</v>
      </c>
      <c r="T42" s="1">
        <v>55</v>
      </c>
      <c r="U42" s="1">
        <v>120</v>
      </c>
    </row>
    <row r="43" spans="1:21" ht="20.5" customHeight="1" x14ac:dyDescent="0.3">
      <c r="A43" s="1">
        <v>41</v>
      </c>
      <c r="I43" s="3"/>
      <c r="J43" s="3"/>
      <c r="K43" s="3"/>
      <c r="L43" s="3"/>
      <c r="M43" s="3"/>
      <c r="N43" s="2">
        <f t="shared" si="2"/>
        <v>1.2730351233432566</v>
      </c>
      <c r="P43" s="1">
        <v>0.27303512334325664</v>
      </c>
      <c r="Q43" s="1">
        <f t="shared" ca="1" si="1"/>
        <v>88</v>
      </c>
      <c r="R43" s="1">
        <f t="shared" ca="1" si="0"/>
        <v>184</v>
      </c>
      <c r="T43" s="1">
        <v>63</v>
      </c>
      <c r="U43" s="1">
        <v>129</v>
      </c>
    </row>
    <row r="44" spans="1:21" ht="20.5" customHeight="1" x14ac:dyDescent="0.3">
      <c r="A44" s="1">
        <v>42</v>
      </c>
      <c r="I44" s="3"/>
      <c r="J44" s="3"/>
      <c r="K44" s="3"/>
      <c r="L44" s="3"/>
      <c r="M44" s="3"/>
      <c r="N44" s="2">
        <f t="shared" si="2"/>
        <v>1.5742848877848574</v>
      </c>
      <c r="P44" s="1">
        <v>0.57428488778485742</v>
      </c>
      <c r="Q44" s="1">
        <f t="shared" ca="1" si="1"/>
        <v>99</v>
      </c>
      <c r="R44" s="1">
        <f t="shared" ca="1" si="0"/>
        <v>107</v>
      </c>
      <c r="T44" s="1">
        <v>15</v>
      </c>
      <c r="U44" s="1">
        <v>37</v>
      </c>
    </row>
    <row r="45" spans="1:21" ht="20.5" customHeight="1" x14ac:dyDescent="0.3">
      <c r="A45" s="1">
        <v>43</v>
      </c>
      <c r="I45" s="3"/>
      <c r="J45" s="3"/>
      <c r="K45" s="3"/>
      <c r="L45" s="3"/>
      <c r="M45" s="3"/>
      <c r="N45" s="2">
        <f t="shared" si="2"/>
        <v>1.5585960206012981</v>
      </c>
      <c r="P45" s="1">
        <v>0.55859602060129809</v>
      </c>
      <c r="Q45" s="1">
        <f t="shared" ca="1" si="1"/>
        <v>62</v>
      </c>
      <c r="R45" s="1">
        <f t="shared" ca="1" si="0"/>
        <v>66</v>
      </c>
      <c r="T45" s="1">
        <v>88</v>
      </c>
      <c r="U45" s="1">
        <v>112</v>
      </c>
    </row>
    <row r="46" spans="1:21" ht="20.5" customHeight="1" x14ac:dyDescent="0.3">
      <c r="A46" s="1">
        <v>44</v>
      </c>
      <c r="I46" s="3"/>
      <c r="J46" s="3"/>
      <c r="K46" s="3"/>
      <c r="L46" s="3"/>
      <c r="M46" s="3"/>
      <c r="N46" s="2">
        <f t="shared" si="2"/>
        <v>1.0982821760653203</v>
      </c>
      <c r="P46" s="1">
        <v>9.8282176065320415E-2</v>
      </c>
      <c r="Q46" s="1">
        <f t="shared" ca="1" si="1"/>
        <v>36</v>
      </c>
      <c r="R46" s="1">
        <f t="shared" ca="1" si="0"/>
        <v>82</v>
      </c>
      <c r="T46" s="1">
        <v>41</v>
      </c>
      <c r="U46" s="1">
        <v>92</v>
      </c>
    </row>
    <row r="47" spans="1:21" ht="20.5" customHeight="1" x14ac:dyDescent="0.3">
      <c r="A47" s="1">
        <v>45</v>
      </c>
      <c r="I47" s="3"/>
      <c r="J47" s="3"/>
      <c r="K47" s="3"/>
      <c r="L47" s="3"/>
      <c r="M47" s="3"/>
      <c r="N47" s="2">
        <f t="shared" si="2"/>
        <v>1.1974787113412293</v>
      </c>
      <c r="P47" s="1">
        <v>0.1974787113412293</v>
      </c>
      <c r="Q47" s="1">
        <f t="shared" ca="1" si="1"/>
        <v>52</v>
      </c>
      <c r="R47" s="1">
        <f t="shared" ca="1" si="0"/>
        <v>70</v>
      </c>
      <c r="T47" s="1">
        <v>5</v>
      </c>
      <c r="U47" s="1">
        <v>5</v>
      </c>
    </row>
    <row r="48" spans="1:21" ht="20.5" customHeight="1" x14ac:dyDescent="0.3">
      <c r="A48" s="1">
        <v>46</v>
      </c>
      <c r="I48" s="3"/>
      <c r="J48" s="3"/>
      <c r="K48" s="3"/>
      <c r="L48" s="3"/>
      <c r="M48" s="3"/>
      <c r="N48" s="2">
        <f t="shared" si="2"/>
        <v>1.1096069101824588</v>
      </c>
      <c r="P48" s="1">
        <v>0.10960691018245883</v>
      </c>
      <c r="Q48" s="1">
        <f t="shared" ca="1" si="1"/>
        <v>65</v>
      </c>
      <c r="R48" s="1">
        <f t="shared" ca="1" si="0"/>
        <v>137</v>
      </c>
      <c r="T48" s="1">
        <v>29</v>
      </c>
      <c r="U48" s="1">
        <v>87</v>
      </c>
    </row>
    <row r="49" spans="1:21" ht="20.5" customHeight="1" x14ac:dyDescent="0.3">
      <c r="A49" s="1">
        <v>47</v>
      </c>
      <c r="I49" s="3"/>
      <c r="J49" s="3"/>
      <c r="K49" s="3"/>
      <c r="L49" s="3"/>
      <c r="M49" s="3"/>
      <c r="N49" s="2">
        <f t="shared" si="2"/>
        <v>1.814108693490053</v>
      </c>
      <c r="P49" s="1">
        <v>0.8141086934900531</v>
      </c>
      <c r="Q49" s="1">
        <f t="shared" ca="1" si="1"/>
        <v>100</v>
      </c>
      <c r="R49" s="1">
        <f t="shared" ca="1" si="0"/>
        <v>274</v>
      </c>
      <c r="T49" s="1">
        <v>98</v>
      </c>
      <c r="U49" s="1">
        <v>111</v>
      </c>
    </row>
    <row r="50" spans="1:21" ht="20.5" customHeight="1" x14ac:dyDescent="0.3">
      <c r="A50" s="1">
        <v>48</v>
      </c>
      <c r="I50" s="3"/>
      <c r="J50" s="3"/>
      <c r="K50" s="3"/>
      <c r="L50" s="3"/>
      <c r="M50" s="3"/>
      <c r="N50" s="2">
        <f t="shared" si="2"/>
        <v>1.1827638736860435</v>
      </c>
      <c r="P50" s="1">
        <v>0.18276387368604341</v>
      </c>
      <c r="Q50" s="1">
        <f t="shared" ca="1" si="1"/>
        <v>46</v>
      </c>
      <c r="R50" s="1">
        <f t="shared" ca="1" si="0"/>
        <v>54</v>
      </c>
      <c r="T50" s="1">
        <v>63</v>
      </c>
      <c r="U50" s="1">
        <v>171</v>
      </c>
    </row>
    <row r="51" spans="1:21" ht="20.5" customHeight="1" x14ac:dyDescent="0.3">
      <c r="A51" s="1">
        <v>49</v>
      </c>
      <c r="I51" s="3"/>
      <c r="J51" s="3"/>
      <c r="K51" s="3"/>
      <c r="L51" s="3"/>
      <c r="M51" s="3"/>
      <c r="N51" s="2">
        <f t="shared" si="2"/>
        <v>1.8664843420054202</v>
      </c>
      <c r="P51" s="1">
        <v>0.86648434200542035</v>
      </c>
      <c r="Q51" s="1">
        <f t="shared" ca="1" si="1"/>
        <v>30</v>
      </c>
      <c r="R51" s="1">
        <f t="shared" ca="1" si="0"/>
        <v>49</v>
      </c>
      <c r="T51" s="1">
        <v>24</v>
      </c>
      <c r="U51" s="1">
        <v>37</v>
      </c>
    </row>
    <row r="52" spans="1:21" ht="20.5" customHeight="1" x14ac:dyDescent="0.3">
      <c r="A52" s="1">
        <v>50</v>
      </c>
      <c r="I52" s="3"/>
      <c r="J52" s="3"/>
      <c r="K52" s="3"/>
      <c r="L52" s="3"/>
      <c r="M52" s="3"/>
      <c r="N52" s="2">
        <f t="shared" si="2"/>
        <v>1.9084840284869569</v>
      </c>
      <c r="P52" s="1">
        <v>0.90848402848695686</v>
      </c>
      <c r="Q52" s="1">
        <f t="shared" ca="1" si="1"/>
        <v>92</v>
      </c>
      <c r="R52" s="1">
        <f t="shared" ca="1" si="0"/>
        <v>107</v>
      </c>
      <c r="T52" s="1">
        <v>75</v>
      </c>
      <c r="U52" s="1">
        <v>45</v>
      </c>
    </row>
    <row r="53" spans="1:21" ht="20.5" customHeight="1" x14ac:dyDescent="0.3">
      <c r="I53" s="3"/>
      <c r="J53" s="3"/>
      <c r="K53" s="3"/>
      <c r="L53" s="3"/>
      <c r="M53" s="3"/>
      <c r="N53" s="2">
        <f t="shared" si="2"/>
        <v>1.6215439035609549</v>
      </c>
      <c r="P53" s="1">
        <v>0.62154390356095501</v>
      </c>
      <c r="Q53" s="1">
        <f t="shared" ca="1" si="1"/>
        <v>13</v>
      </c>
      <c r="R53" s="1">
        <f t="shared" ref="R53" ca="1" si="3">RANDBETWEEN(1,3*Q53)</f>
        <v>29</v>
      </c>
      <c r="T53" s="1">
        <v>16</v>
      </c>
      <c r="U53" s="1">
        <v>7</v>
      </c>
    </row>
  </sheetData>
  <mergeCells count="12">
    <mergeCell ref="A1:A2"/>
    <mergeCell ref="D1:D2"/>
    <mergeCell ref="E1:E2"/>
    <mergeCell ref="F1:F2"/>
    <mergeCell ref="G1:G2"/>
    <mergeCell ref="I1:I2"/>
    <mergeCell ref="J1:K1"/>
    <mergeCell ref="L1:M1"/>
    <mergeCell ref="N1:N2"/>
    <mergeCell ref="B1:B2"/>
    <mergeCell ref="C1:C2"/>
    <mergeCell ref="H1:H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7F25D-B4C1-4438-8DFA-A07BC85782FA}">
  <dimension ref="A1:AB54"/>
  <sheetViews>
    <sheetView topLeftCell="A16" workbookViewId="0">
      <selection activeCell="G8" sqref="G8"/>
    </sheetView>
  </sheetViews>
  <sheetFormatPr defaultRowHeight="14" x14ac:dyDescent="0.3"/>
  <cols>
    <col min="1" max="1" width="5.4140625" style="5" customWidth="1"/>
    <col min="2" max="2" width="6.4140625" customWidth="1"/>
    <col min="3" max="3" width="6.25" customWidth="1"/>
    <col min="4" max="4" width="9.83203125" style="4" customWidth="1"/>
    <col min="5" max="5" width="10.33203125" style="4" customWidth="1"/>
    <col min="6" max="6" width="9.58203125" style="4" customWidth="1"/>
    <col min="7" max="7" width="9.33203125" style="4" customWidth="1"/>
    <col min="8" max="8" width="6.1640625" customWidth="1"/>
    <col min="9" max="9" width="6.6640625" customWidth="1"/>
    <col min="10" max="10" width="6.4140625" customWidth="1"/>
    <col min="15" max="15" width="5.33203125" customWidth="1"/>
    <col min="16" max="16" width="6.1640625" customWidth="1"/>
    <col min="17" max="17" width="5.83203125" customWidth="1"/>
    <col min="18" max="18" width="7.9140625" customWidth="1"/>
    <col min="19" max="19" width="9.25" customWidth="1"/>
    <col min="22" max="22" width="5.58203125" customWidth="1"/>
    <col min="23" max="23" width="6.83203125" customWidth="1"/>
    <col min="24" max="24" width="6.08203125" customWidth="1"/>
    <col min="25" max="25" width="8.6640625" customWidth="1"/>
    <col min="27" max="27" width="7.6640625" customWidth="1"/>
  </cols>
  <sheetData>
    <row r="1" spans="1:28" x14ac:dyDescent="0.3">
      <c r="A1" s="9" t="s">
        <v>19</v>
      </c>
      <c r="B1" s="9"/>
      <c r="C1" s="1"/>
      <c r="H1" s="9" t="s">
        <v>20</v>
      </c>
      <c r="I1" s="9"/>
      <c r="J1" s="1"/>
      <c r="K1" s="4"/>
      <c r="L1" s="4"/>
      <c r="M1" s="4"/>
      <c r="N1" s="4"/>
      <c r="O1" s="9" t="s">
        <v>21</v>
      </c>
      <c r="P1" s="9"/>
      <c r="Q1" s="1"/>
      <c r="R1" s="4"/>
      <c r="S1" s="4"/>
      <c r="T1" s="4"/>
      <c r="U1" s="4"/>
      <c r="V1" s="9" t="s">
        <v>22</v>
      </c>
      <c r="W1" s="9"/>
      <c r="X1" s="1"/>
      <c r="Y1" s="4"/>
      <c r="Z1" s="4"/>
      <c r="AA1" s="4"/>
      <c r="AB1" s="4"/>
    </row>
    <row r="2" spans="1:28" ht="21" customHeight="1" x14ac:dyDescent="0.3">
      <c r="A2" s="9" t="s">
        <v>16</v>
      </c>
      <c r="B2" s="9" t="s">
        <v>17</v>
      </c>
      <c r="C2" s="9" t="s">
        <v>18</v>
      </c>
      <c r="D2" s="12" t="s">
        <v>7</v>
      </c>
      <c r="E2" s="12"/>
      <c r="F2" s="12" t="s">
        <v>8</v>
      </c>
      <c r="G2" s="12"/>
      <c r="H2" s="9" t="s">
        <v>16</v>
      </c>
      <c r="I2" s="9" t="s">
        <v>17</v>
      </c>
      <c r="J2" s="9" t="s">
        <v>18</v>
      </c>
      <c r="K2" s="12" t="s">
        <v>7</v>
      </c>
      <c r="L2" s="12"/>
      <c r="M2" s="12" t="s">
        <v>8</v>
      </c>
      <c r="N2" s="12"/>
      <c r="O2" s="9" t="s">
        <v>16</v>
      </c>
      <c r="P2" s="9" t="s">
        <v>17</v>
      </c>
      <c r="Q2" s="9" t="s">
        <v>18</v>
      </c>
      <c r="R2" s="12" t="s">
        <v>7</v>
      </c>
      <c r="S2" s="12"/>
      <c r="T2" s="12" t="s">
        <v>8</v>
      </c>
      <c r="U2" s="12"/>
      <c r="V2" s="9" t="s">
        <v>16</v>
      </c>
      <c r="W2" s="9" t="s">
        <v>17</v>
      </c>
      <c r="X2" s="9" t="s">
        <v>18</v>
      </c>
      <c r="Y2" s="12" t="s">
        <v>7</v>
      </c>
      <c r="Z2" s="12"/>
      <c r="AA2" s="12" t="s">
        <v>8</v>
      </c>
      <c r="AB2" s="12"/>
    </row>
    <row r="3" spans="1:28" ht="18.5" customHeight="1" x14ac:dyDescent="0.3">
      <c r="A3" s="9"/>
      <c r="B3" s="9"/>
      <c r="C3" s="9"/>
      <c r="D3" s="4" t="s">
        <v>14</v>
      </c>
      <c r="E3" s="4" t="s">
        <v>15</v>
      </c>
      <c r="F3" s="4" t="s">
        <v>14</v>
      </c>
      <c r="G3" s="4" t="s">
        <v>15</v>
      </c>
      <c r="H3" s="9"/>
      <c r="I3" s="9"/>
      <c r="J3" s="9"/>
      <c r="K3" s="4" t="s">
        <v>14</v>
      </c>
      <c r="L3" s="4" t="s">
        <v>15</v>
      </c>
      <c r="M3" s="4" t="s">
        <v>14</v>
      </c>
      <c r="N3" s="4" t="s">
        <v>15</v>
      </c>
      <c r="O3" s="9"/>
      <c r="P3" s="9"/>
      <c r="Q3" s="9"/>
      <c r="R3" s="4" t="s">
        <v>14</v>
      </c>
      <c r="S3" s="4" t="s">
        <v>15</v>
      </c>
      <c r="T3" s="4" t="s">
        <v>14</v>
      </c>
      <c r="U3" s="4" t="s">
        <v>15</v>
      </c>
      <c r="V3" s="9"/>
      <c r="W3" s="9"/>
      <c r="X3" s="9"/>
      <c r="Y3" s="4" t="s">
        <v>14</v>
      </c>
      <c r="Z3" s="4" t="s">
        <v>15</v>
      </c>
      <c r="AA3" s="4" t="s">
        <v>14</v>
      </c>
      <c r="AB3" s="4" t="s">
        <v>15</v>
      </c>
    </row>
    <row r="4" spans="1:28" x14ac:dyDescent="0.3">
      <c r="A4" s="1">
        <v>1</v>
      </c>
      <c r="B4" s="1">
        <v>40</v>
      </c>
      <c r="C4" s="1">
        <v>85</v>
      </c>
      <c r="D4" s="4">
        <v>40.5</v>
      </c>
      <c r="E4" s="4">
        <v>31.5</v>
      </c>
      <c r="F4" s="4">
        <v>-36</v>
      </c>
      <c r="G4" s="4">
        <v>108</v>
      </c>
      <c r="H4" s="1">
        <v>1</v>
      </c>
      <c r="I4" s="1">
        <v>40</v>
      </c>
      <c r="J4" s="1">
        <v>85</v>
      </c>
      <c r="K4" s="1">
        <v>29.25</v>
      </c>
      <c r="L4" s="1">
        <v>22.75</v>
      </c>
      <c r="M4" s="1">
        <v>-26</v>
      </c>
      <c r="N4" s="1">
        <v>78</v>
      </c>
      <c r="O4" s="1">
        <v>1</v>
      </c>
      <c r="P4" s="1">
        <v>40</v>
      </c>
      <c r="Q4" s="1">
        <v>85</v>
      </c>
      <c r="R4" s="1">
        <v>18</v>
      </c>
      <c r="S4" s="1">
        <v>14</v>
      </c>
      <c r="T4" s="1">
        <v>-16</v>
      </c>
      <c r="U4" s="1">
        <v>48</v>
      </c>
      <c r="V4" s="1">
        <v>1</v>
      </c>
      <c r="W4" s="1">
        <v>40</v>
      </c>
      <c r="X4" s="1">
        <v>85</v>
      </c>
      <c r="Y4" s="1">
        <v>6.75</v>
      </c>
      <c r="Z4" s="1">
        <v>5.25</v>
      </c>
      <c r="AA4" s="1">
        <v>-6</v>
      </c>
      <c r="AB4" s="1">
        <v>18</v>
      </c>
    </row>
    <row r="5" spans="1:28" x14ac:dyDescent="0.3">
      <c r="A5" s="1">
        <v>2</v>
      </c>
      <c r="B5" s="1">
        <v>98</v>
      </c>
      <c r="C5" s="1">
        <v>76</v>
      </c>
      <c r="D5" s="4">
        <v>-19.8</v>
      </c>
      <c r="E5" s="4">
        <v>196.2</v>
      </c>
      <c r="F5" s="4">
        <v>-88.2</v>
      </c>
      <c r="G5" s="4">
        <v>264.60000000000002</v>
      </c>
      <c r="H5" s="1">
        <v>2</v>
      </c>
      <c r="I5" s="1">
        <v>98</v>
      </c>
      <c r="J5" s="1">
        <v>76</v>
      </c>
      <c r="K5" s="1">
        <v>-14.3</v>
      </c>
      <c r="L5" s="1">
        <v>141.69999999999999</v>
      </c>
      <c r="M5" s="1">
        <v>-63.7</v>
      </c>
      <c r="N5" s="1">
        <v>191.1</v>
      </c>
      <c r="O5" s="1">
        <v>2</v>
      </c>
      <c r="P5" s="1">
        <v>98</v>
      </c>
      <c r="Q5" s="1">
        <v>76</v>
      </c>
      <c r="R5" s="1">
        <v>-8.8000000000000007</v>
      </c>
      <c r="S5" s="1">
        <v>87.2</v>
      </c>
      <c r="T5" s="1">
        <v>-39.200000000000003</v>
      </c>
      <c r="U5" s="1">
        <v>117.6</v>
      </c>
      <c r="V5" s="1">
        <v>2</v>
      </c>
      <c r="W5" s="1">
        <v>98</v>
      </c>
      <c r="X5" s="1">
        <v>76</v>
      </c>
      <c r="Y5" s="1">
        <v>-3.3</v>
      </c>
      <c r="Z5" s="1">
        <v>32.700000000000003</v>
      </c>
      <c r="AA5" s="1">
        <v>-14.7</v>
      </c>
      <c r="AB5" s="1">
        <v>44.1</v>
      </c>
    </row>
    <row r="6" spans="1:28" x14ac:dyDescent="0.3">
      <c r="A6" s="1">
        <v>3</v>
      </c>
      <c r="B6" s="1">
        <v>84</v>
      </c>
      <c r="C6" s="1">
        <v>116</v>
      </c>
      <c r="D6" s="4">
        <v>28.8</v>
      </c>
      <c r="E6" s="4">
        <v>122.4</v>
      </c>
      <c r="F6" s="4">
        <v>-75.599999999999994</v>
      </c>
      <c r="G6" s="4">
        <v>226.8</v>
      </c>
      <c r="H6" s="1">
        <v>3</v>
      </c>
      <c r="I6" s="1">
        <v>84</v>
      </c>
      <c r="J6" s="1">
        <v>116</v>
      </c>
      <c r="K6" s="1">
        <v>20.8</v>
      </c>
      <c r="L6" s="1">
        <v>88.4</v>
      </c>
      <c r="M6" s="1">
        <v>-54.6</v>
      </c>
      <c r="N6" s="1">
        <v>163.80000000000001</v>
      </c>
      <c r="O6" s="1">
        <v>3</v>
      </c>
      <c r="P6" s="1">
        <v>84</v>
      </c>
      <c r="Q6" s="1">
        <v>116</v>
      </c>
      <c r="R6" s="1">
        <v>12.8</v>
      </c>
      <c r="S6" s="1">
        <v>54.4</v>
      </c>
      <c r="T6" s="1">
        <v>-33.6</v>
      </c>
      <c r="U6" s="1">
        <v>100.8</v>
      </c>
      <c r="V6" s="1">
        <v>3</v>
      </c>
      <c r="W6" s="1">
        <v>84</v>
      </c>
      <c r="X6" s="1">
        <v>116</v>
      </c>
      <c r="Y6" s="1">
        <v>4.8</v>
      </c>
      <c r="Z6" s="1">
        <v>20.399999999999999</v>
      </c>
      <c r="AA6" s="1">
        <v>-12.6</v>
      </c>
      <c r="AB6" s="1">
        <v>37.799999999999997</v>
      </c>
    </row>
    <row r="7" spans="1:28" x14ac:dyDescent="0.3">
      <c r="A7" s="1">
        <v>4</v>
      </c>
      <c r="B7" s="1">
        <v>1</v>
      </c>
      <c r="C7" s="1">
        <v>3</v>
      </c>
      <c r="D7" s="4">
        <v>1.8</v>
      </c>
      <c r="E7" s="4">
        <v>0</v>
      </c>
      <c r="F7" s="4">
        <v>-0.9</v>
      </c>
      <c r="G7" s="4">
        <v>2.7</v>
      </c>
      <c r="H7" s="1">
        <v>4</v>
      </c>
      <c r="I7" s="1">
        <v>1</v>
      </c>
      <c r="J7" s="1">
        <v>3</v>
      </c>
      <c r="K7" s="1">
        <v>1.3</v>
      </c>
      <c r="L7" s="1">
        <v>0</v>
      </c>
      <c r="M7" s="1">
        <v>-0.65</v>
      </c>
      <c r="N7" s="1">
        <v>1.95</v>
      </c>
      <c r="O7" s="1">
        <v>4</v>
      </c>
      <c r="P7" s="1">
        <v>1</v>
      </c>
      <c r="Q7" s="1">
        <v>3</v>
      </c>
      <c r="R7" s="1">
        <v>0.8</v>
      </c>
      <c r="S7" s="1">
        <v>0</v>
      </c>
      <c r="T7" s="1">
        <v>-0.4</v>
      </c>
      <c r="U7" s="1">
        <v>1.2</v>
      </c>
      <c r="V7" s="1">
        <v>4</v>
      </c>
      <c r="W7" s="1">
        <v>1</v>
      </c>
      <c r="X7" s="1">
        <v>3</v>
      </c>
      <c r="Y7" s="1">
        <v>0.3</v>
      </c>
      <c r="Z7" s="1">
        <v>0</v>
      </c>
      <c r="AA7" s="1">
        <v>-0.15</v>
      </c>
      <c r="AB7" s="1">
        <v>0.45</v>
      </c>
    </row>
    <row r="8" spans="1:28" x14ac:dyDescent="0.3">
      <c r="A8" s="1">
        <v>5</v>
      </c>
      <c r="B8" s="1">
        <v>75</v>
      </c>
      <c r="C8" s="1">
        <v>209</v>
      </c>
      <c r="D8" s="4">
        <v>120.6</v>
      </c>
      <c r="E8" s="4">
        <v>14.4</v>
      </c>
      <c r="F8" s="4">
        <v>-67.5</v>
      </c>
      <c r="G8" s="4">
        <v>202.5</v>
      </c>
      <c r="H8" s="1">
        <v>5</v>
      </c>
      <c r="I8" s="1">
        <v>75</v>
      </c>
      <c r="J8" s="1">
        <v>209</v>
      </c>
      <c r="K8" s="1">
        <v>87.1</v>
      </c>
      <c r="L8" s="1">
        <v>10.4</v>
      </c>
      <c r="M8" s="1">
        <v>-48.75</v>
      </c>
      <c r="N8" s="1">
        <v>146.25</v>
      </c>
      <c r="O8" s="1">
        <v>5</v>
      </c>
      <c r="P8" s="1">
        <v>75</v>
      </c>
      <c r="Q8" s="1">
        <v>209</v>
      </c>
      <c r="R8" s="1">
        <v>53.6</v>
      </c>
      <c r="S8" s="1">
        <v>6.4</v>
      </c>
      <c r="T8" s="1">
        <v>-30</v>
      </c>
      <c r="U8" s="1">
        <v>90</v>
      </c>
      <c r="V8" s="1">
        <v>5</v>
      </c>
      <c r="W8" s="1">
        <v>75</v>
      </c>
      <c r="X8" s="1">
        <v>209</v>
      </c>
      <c r="Y8" s="1">
        <v>20.100000000000001</v>
      </c>
      <c r="Z8" s="1">
        <v>2.4</v>
      </c>
      <c r="AA8" s="1">
        <v>-11.25</v>
      </c>
      <c r="AB8" s="1">
        <v>33.75</v>
      </c>
    </row>
    <row r="9" spans="1:28" x14ac:dyDescent="0.3">
      <c r="A9" s="1">
        <v>6</v>
      </c>
      <c r="B9" s="1">
        <v>6</v>
      </c>
      <c r="C9" s="1">
        <v>15</v>
      </c>
      <c r="D9" s="4">
        <v>8.1</v>
      </c>
      <c r="E9" s="4">
        <v>2.7</v>
      </c>
      <c r="F9" s="4">
        <v>-5.4</v>
      </c>
      <c r="G9" s="4">
        <v>16.2</v>
      </c>
      <c r="H9" s="1">
        <v>6</v>
      </c>
      <c r="I9" s="1">
        <v>6</v>
      </c>
      <c r="J9" s="1">
        <v>15</v>
      </c>
      <c r="K9" s="1">
        <v>5.85</v>
      </c>
      <c r="L9" s="1">
        <v>1.95</v>
      </c>
      <c r="M9" s="1">
        <v>-3.9</v>
      </c>
      <c r="N9" s="1">
        <v>11.7</v>
      </c>
      <c r="O9" s="1">
        <v>6</v>
      </c>
      <c r="P9" s="1">
        <v>6</v>
      </c>
      <c r="Q9" s="1">
        <v>15</v>
      </c>
      <c r="R9" s="1">
        <v>3.6</v>
      </c>
      <c r="S9" s="1">
        <v>1.2</v>
      </c>
      <c r="T9" s="1">
        <v>-2.4</v>
      </c>
      <c r="U9" s="1">
        <v>7.2</v>
      </c>
      <c r="V9" s="1">
        <v>6</v>
      </c>
      <c r="W9" s="1">
        <v>6</v>
      </c>
      <c r="X9" s="1">
        <v>15</v>
      </c>
      <c r="Y9" s="1">
        <v>1.35</v>
      </c>
      <c r="Z9" s="1">
        <v>0.45</v>
      </c>
      <c r="AA9" s="1">
        <v>-0.9</v>
      </c>
      <c r="AB9" s="1">
        <v>2.7</v>
      </c>
    </row>
    <row r="10" spans="1:28" x14ac:dyDescent="0.3">
      <c r="A10" s="1">
        <v>7</v>
      </c>
      <c r="B10" s="1">
        <v>41</v>
      </c>
      <c r="C10" s="1">
        <v>109</v>
      </c>
      <c r="D10" s="4">
        <v>61.2</v>
      </c>
      <c r="E10" s="4">
        <v>12.6</v>
      </c>
      <c r="F10" s="4">
        <v>-36.9</v>
      </c>
      <c r="G10" s="4">
        <v>110.7</v>
      </c>
      <c r="H10" s="1">
        <v>7</v>
      </c>
      <c r="I10" s="1">
        <v>41</v>
      </c>
      <c r="J10" s="1">
        <v>109</v>
      </c>
      <c r="K10" s="1">
        <v>44.2</v>
      </c>
      <c r="L10" s="1">
        <v>9.1</v>
      </c>
      <c r="M10" s="1">
        <v>-26.65</v>
      </c>
      <c r="N10" s="1">
        <v>79.95</v>
      </c>
      <c r="O10" s="1">
        <v>7</v>
      </c>
      <c r="P10" s="1">
        <v>41</v>
      </c>
      <c r="Q10" s="1">
        <v>109</v>
      </c>
      <c r="R10" s="1">
        <v>27.2</v>
      </c>
      <c r="S10" s="1">
        <v>5.6</v>
      </c>
      <c r="T10" s="1">
        <v>-16.399999999999999</v>
      </c>
      <c r="U10" s="1">
        <v>49.2</v>
      </c>
      <c r="V10" s="1">
        <v>7</v>
      </c>
      <c r="W10" s="1">
        <v>41</v>
      </c>
      <c r="X10" s="1">
        <v>109</v>
      </c>
      <c r="Y10" s="1">
        <v>10.199999999999999</v>
      </c>
      <c r="Z10" s="1">
        <v>2.1</v>
      </c>
      <c r="AA10" s="1">
        <v>-6.15</v>
      </c>
      <c r="AB10" s="1">
        <v>18.45</v>
      </c>
    </row>
    <row r="11" spans="1:28" x14ac:dyDescent="0.3">
      <c r="A11" s="1">
        <v>8</v>
      </c>
      <c r="B11" s="1">
        <v>99</v>
      </c>
      <c r="C11" s="1">
        <v>106</v>
      </c>
      <c r="D11" s="4">
        <v>6.3</v>
      </c>
      <c r="E11" s="4">
        <v>171.9</v>
      </c>
      <c r="F11" s="4">
        <v>-89.1</v>
      </c>
      <c r="G11" s="4">
        <v>267.3</v>
      </c>
      <c r="H11" s="1">
        <v>8</v>
      </c>
      <c r="I11" s="1">
        <v>99</v>
      </c>
      <c r="J11" s="1">
        <v>106</v>
      </c>
      <c r="K11" s="1">
        <v>4.55</v>
      </c>
      <c r="L11" s="1">
        <v>124.15</v>
      </c>
      <c r="M11" s="1">
        <v>-64.349999999999994</v>
      </c>
      <c r="N11" s="1">
        <v>193.05</v>
      </c>
      <c r="O11" s="1">
        <v>8</v>
      </c>
      <c r="P11" s="1">
        <v>99</v>
      </c>
      <c r="Q11" s="1">
        <v>106</v>
      </c>
      <c r="R11" s="1">
        <v>2.8</v>
      </c>
      <c r="S11" s="1">
        <v>76.400000000000006</v>
      </c>
      <c r="T11" s="1">
        <v>-39.6</v>
      </c>
      <c r="U11" s="1">
        <v>118.8</v>
      </c>
      <c r="V11" s="1">
        <v>8</v>
      </c>
      <c r="W11" s="1">
        <v>99</v>
      </c>
      <c r="X11" s="1">
        <v>106</v>
      </c>
      <c r="Y11" s="1">
        <v>1.05</v>
      </c>
      <c r="Z11" s="1">
        <v>28.65</v>
      </c>
      <c r="AA11" s="1">
        <v>-14.85</v>
      </c>
      <c r="AB11" s="1">
        <v>44.55</v>
      </c>
    </row>
    <row r="12" spans="1:28" x14ac:dyDescent="0.3">
      <c r="A12" s="1">
        <v>9</v>
      </c>
      <c r="B12" s="1">
        <v>21</v>
      </c>
      <c r="C12" s="1">
        <v>23</v>
      </c>
      <c r="D12" s="4">
        <v>1.8</v>
      </c>
      <c r="E12" s="4">
        <v>36</v>
      </c>
      <c r="F12" s="4">
        <v>-18.899999999999999</v>
      </c>
      <c r="G12" s="4">
        <v>56.7</v>
      </c>
      <c r="H12" s="1">
        <v>9</v>
      </c>
      <c r="I12" s="1">
        <v>21</v>
      </c>
      <c r="J12" s="1">
        <v>23</v>
      </c>
      <c r="K12" s="1">
        <v>1.3</v>
      </c>
      <c r="L12" s="1">
        <v>26</v>
      </c>
      <c r="M12" s="1">
        <v>-13.65</v>
      </c>
      <c r="N12" s="1">
        <v>40.950000000000003</v>
      </c>
      <c r="O12" s="1">
        <v>9</v>
      </c>
      <c r="P12" s="1">
        <v>21</v>
      </c>
      <c r="Q12" s="1">
        <v>23</v>
      </c>
      <c r="R12" s="1">
        <v>0.8</v>
      </c>
      <c r="S12" s="1">
        <v>16</v>
      </c>
      <c r="T12" s="1">
        <v>-8.4</v>
      </c>
      <c r="U12" s="1">
        <v>25.2</v>
      </c>
      <c r="V12" s="1">
        <v>9</v>
      </c>
      <c r="W12" s="1">
        <v>21</v>
      </c>
      <c r="X12" s="1">
        <v>23</v>
      </c>
      <c r="Y12" s="1">
        <v>0.3</v>
      </c>
      <c r="Z12" s="1">
        <v>6</v>
      </c>
      <c r="AA12" s="1">
        <v>-3.15</v>
      </c>
      <c r="AB12" s="1">
        <v>9.4499999999999993</v>
      </c>
    </row>
    <row r="13" spans="1:28" x14ac:dyDescent="0.3">
      <c r="A13" s="1">
        <v>10</v>
      </c>
      <c r="B13" s="1">
        <v>23</v>
      </c>
      <c r="C13" s="1">
        <v>50</v>
      </c>
      <c r="D13" s="4">
        <v>24.3</v>
      </c>
      <c r="E13" s="4">
        <v>17.100000000000001</v>
      </c>
      <c r="F13" s="4">
        <v>-20.7</v>
      </c>
      <c r="G13" s="4">
        <v>62.1</v>
      </c>
      <c r="H13" s="1">
        <v>10</v>
      </c>
      <c r="I13" s="1">
        <v>23</v>
      </c>
      <c r="J13" s="1">
        <v>50</v>
      </c>
      <c r="K13" s="1">
        <v>17.55</v>
      </c>
      <c r="L13" s="1">
        <v>12.35</v>
      </c>
      <c r="M13" s="1">
        <v>-14.95</v>
      </c>
      <c r="N13" s="1">
        <v>44.85</v>
      </c>
      <c r="O13" s="1">
        <v>10</v>
      </c>
      <c r="P13" s="1">
        <v>23</v>
      </c>
      <c r="Q13" s="1">
        <v>50</v>
      </c>
      <c r="R13" s="1">
        <v>10.8</v>
      </c>
      <c r="S13" s="1">
        <v>7.6</v>
      </c>
      <c r="T13" s="1">
        <v>-9.1999999999999993</v>
      </c>
      <c r="U13" s="1">
        <v>27.6</v>
      </c>
      <c r="V13" s="1">
        <v>10</v>
      </c>
      <c r="W13" s="1">
        <v>23</v>
      </c>
      <c r="X13" s="1">
        <v>50</v>
      </c>
      <c r="Y13" s="1">
        <v>4.05</v>
      </c>
      <c r="Z13" s="1">
        <v>2.85</v>
      </c>
      <c r="AA13" s="1">
        <v>-3.45</v>
      </c>
      <c r="AB13" s="1">
        <v>10.35</v>
      </c>
    </row>
    <row r="14" spans="1:28" x14ac:dyDescent="0.3">
      <c r="A14" s="1">
        <v>11</v>
      </c>
      <c r="B14" s="1">
        <v>99</v>
      </c>
      <c r="C14" s="1">
        <v>62</v>
      </c>
      <c r="D14" s="4">
        <v>-33.299999999999997</v>
      </c>
      <c r="E14" s="4">
        <v>211.5</v>
      </c>
      <c r="F14" s="4">
        <v>-89.1</v>
      </c>
      <c r="G14" s="4">
        <v>267.3</v>
      </c>
      <c r="H14" s="1">
        <v>11</v>
      </c>
      <c r="I14" s="1">
        <v>99</v>
      </c>
      <c r="J14" s="1">
        <v>62</v>
      </c>
      <c r="K14" s="1">
        <v>-24.05</v>
      </c>
      <c r="L14" s="1">
        <v>152.75</v>
      </c>
      <c r="M14" s="1">
        <v>-64.349999999999994</v>
      </c>
      <c r="N14" s="1">
        <v>193.05</v>
      </c>
      <c r="O14" s="1">
        <v>11</v>
      </c>
      <c r="P14" s="1">
        <v>99</v>
      </c>
      <c r="Q14" s="1">
        <v>62</v>
      </c>
      <c r="R14" s="1">
        <v>-14.8</v>
      </c>
      <c r="S14" s="1">
        <v>94</v>
      </c>
      <c r="T14" s="1">
        <v>-39.6</v>
      </c>
      <c r="U14" s="1">
        <v>118.8</v>
      </c>
      <c r="V14" s="1">
        <v>11</v>
      </c>
      <c r="W14" s="1">
        <v>99</v>
      </c>
      <c r="X14" s="1">
        <v>62</v>
      </c>
      <c r="Y14" s="1">
        <v>-5.55</v>
      </c>
      <c r="Z14" s="1">
        <v>35.25</v>
      </c>
      <c r="AA14" s="1">
        <v>-14.85</v>
      </c>
      <c r="AB14" s="1">
        <v>44.55</v>
      </c>
    </row>
    <row r="15" spans="1:28" x14ac:dyDescent="0.3">
      <c r="A15" s="1">
        <v>12</v>
      </c>
      <c r="B15" s="1">
        <v>57</v>
      </c>
      <c r="C15" s="1">
        <v>42</v>
      </c>
      <c r="D15" s="4">
        <v>-13.5</v>
      </c>
      <c r="E15" s="4">
        <v>116.1</v>
      </c>
      <c r="F15" s="4">
        <v>-51.3</v>
      </c>
      <c r="G15" s="4">
        <v>153.9</v>
      </c>
      <c r="H15" s="1">
        <v>12</v>
      </c>
      <c r="I15" s="1">
        <v>57</v>
      </c>
      <c r="J15" s="1">
        <v>42</v>
      </c>
      <c r="K15" s="1">
        <v>-9.75</v>
      </c>
      <c r="L15" s="1">
        <v>83.85</v>
      </c>
      <c r="M15" s="1">
        <v>-37.049999999999997</v>
      </c>
      <c r="N15" s="1">
        <v>111.15</v>
      </c>
      <c r="O15" s="1">
        <v>12</v>
      </c>
      <c r="P15" s="1">
        <v>57</v>
      </c>
      <c r="Q15" s="1">
        <v>42</v>
      </c>
      <c r="R15" s="1">
        <v>-6</v>
      </c>
      <c r="S15" s="1">
        <v>51.6</v>
      </c>
      <c r="T15" s="1">
        <v>-22.8</v>
      </c>
      <c r="U15" s="1">
        <v>68.400000000000006</v>
      </c>
      <c r="V15" s="1">
        <v>12</v>
      </c>
      <c r="W15" s="1">
        <v>57</v>
      </c>
      <c r="X15" s="1">
        <v>42</v>
      </c>
      <c r="Y15" s="1">
        <v>-2.25</v>
      </c>
      <c r="Z15" s="1">
        <v>19.350000000000001</v>
      </c>
      <c r="AA15" s="1">
        <v>-8.5500000000000007</v>
      </c>
      <c r="AB15" s="1">
        <v>25.65</v>
      </c>
    </row>
    <row r="16" spans="1:28" x14ac:dyDescent="0.3">
      <c r="A16" s="1">
        <v>13</v>
      </c>
      <c r="B16" s="1">
        <v>52</v>
      </c>
      <c r="C16" s="1">
        <v>98</v>
      </c>
      <c r="D16" s="4">
        <v>41.4</v>
      </c>
      <c r="E16" s="4">
        <v>52.2</v>
      </c>
      <c r="F16" s="4">
        <v>-46.8</v>
      </c>
      <c r="G16" s="4">
        <v>140.4</v>
      </c>
      <c r="H16" s="1">
        <v>13</v>
      </c>
      <c r="I16" s="1">
        <v>52</v>
      </c>
      <c r="J16" s="1">
        <v>98</v>
      </c>
      <c r="K16" s="1">
        <v>29.9</v>
      </c>
      <c r="L16" s="1">
        <v>37.700000000000003</v>
      </c>
      <c r="M16" s="1">
        <v>-33.799999999999997</v>
      </c>
      <c r="N16" s="1">
        <v>101.4</v>
      </c>
      <c r="O16" s="1">
        <v>13</v>
      </c>
      <c r="P16" s="1">
        <v>52</v>
      </c>
      <c r="Q16" s="1">
        <v>98</v>
      </c>
      <c r="R16" s="1">
        <v>18.399999999999999</v>
      </c>
      <c r="S16" s="1">
        <v>23.2</v>
      </c>
      <c r="T16" s="1">
        <v>-20.8</v>
      </c>
      <c r="U16" s="1">
        <v>62.4</v>
      </c>
      <c r="V16" s="1">
        <v>13</v>
      </c>
      <c r="W16" s="1">
        <v>52</v>
      </c>
      <c r="X16" s="1">
        <v>98</v>
      </c>
      <c r="Y16" s="1">
        <v>6.9</v>
      </c>
      <c r="Z16" s="1">
        <v>8.6999999999999993</v>
      </c>
      <c r="AA16" s="1">
        <v>-7.8</v>
      </c>
      <c r="AB16" s="1">
        <v>23.4</v>
      </c>
    </row>
    <row r="17" spans="1:28" x14ac:dyDescent="0.3">
      <c r="A17" s="1">
        <v>14</v>
      </c>
      <c r="B17" s="1">
        <v>43</v>
      </c>
      <c r="C17" s="1">
        <v>73</v>
      </c>
      <c r="D17" s="4">
        <v>27</v>
      </c>
      <c r="E17" s="4">
        <v>50.4</v>
      </c>
      <c r="F17" s="4">
        <v>-38.700000000000003</v>
      </c>
      <c r="G17" s="4">
        <v>116.1</v>
      </c>
      <c r="H17" s="1">
        <v>14</v>
      </c>
      <c r="I17" s="1">
        <v>43</v>
      </c>
      <c r="J17" s="1">
        <v>73</v>
      </c>
      <c r="K17" s="1">
        <v>19.5</v>
      </c>
      <c r="L17" s="1">
        <v>36.4</v>
      </c>
      <c r="M17" s="1">
        <v>-27.95</v>
      </c>
      <c r="N17" s="1">
        <v>83.85</v>
      </c>
      <c r="O17" s="1">
        <v>14</v>
      </c>
      <c r="P17" s="1">
        <v>43</v>
      </c>
      <c r="Q17" s="1">
        <v>73</v>
      </c>
      <c r="R17" s="1">
        <v>12</v>
      </c>
      <c r="S17" s="1">
        <v>22.4</v>
      </c>
      <c r="T17" s="1">
        <v>-17.2</v>
      </c>
      <c r="U17" s="1">
        <v>51.6</v>
      </c>
      <c r="V17" s="1">
        <v>14</v>
      </c>
      <c r="W17" s="1">
        <v>43</v>
      </c>
      <c r="X17" s="1">
        <v>73</v>
      </c>
      <c r="Y17" s="1">
        <v>4.5</v>
      </c>
      <c r="Z17" s="1">
        <v>8.4</v>
      </c>
      <c r="AA17" s="1">
        <v>-6.45</v>
      </c>
      <c r="AB17" s="1">
        <v>19.350000000000001</v>
      </c>
    </row>
    <row r="18" spans="1:28" x14ac:dyDescent="0.3">
      <c r="A18" s="1">
        <v>15</v>
      </c>
      <c r="B18" s="1">
        <v>22</v>
      </c>
      <c r="C18" s="1">
        <v>56</v>
      </c>
      <c r="D18" s="4">
        <v>30.6</v>
      </c>
      <c r="E18" s="4">
        <v>9</v>
      </c>
      <c r="F18" s="4">
        <v>-19.8</v>
      </c>
      <c r="G18" s="4">
        <v>59.4</v>
      </c>
      <c r="H18" s="1">
        <v>15</v>
      </c>
      <c r="I18" s="1">
        <v>22</v>
      </c>
      <c r="J18" s="1">
        <v>56</v>
      </c>
      <c r="K18" s="1">
        <v>22.1</v>
      </c>
      <c r="L18" s="1">
        <v>6.5</v>
      </c>
      <c r="M18" s="1">
        <v>-14.3</v>
      </c>
      <c r="N18" s="1">
        <v>42.9</v>
      </c>
      <c r="O18" s="1">
        <v>15</v>
      </c>
      <c r="P18" s="1">
        <v>22</v>
      </c>
      <c r="Q18" s="1">
        <v>56</v>
      </c>
      <c r="R18" s="1">
        <v>13.6</v>
      </c>
      <c r="S18" s="1">
        <v>4</v>
      </c>
      <c r="T18" s="1">
        <v>-8.8000000000000007</v>
      </c>
      <c r="U18" s="1">
        <v>26.4</v>
      </c>
      <c r="V18" s="1">
        <v>15</v>
      </c>
      <c r="W18" s="1">
        <v>22</v>
      </c>
      <c r="X18" s="1">
        <v>56</v>
      </c>
      <c r="Y18" s="1">
        <v>5.0999999999999996</v>
      </c>
      <c r="Z18" s="1">
        <v>1.5</v>
      </c>
      <c r="AA18" s="1">
        <v>-3.3</v>
      </c>
      <c r="AB18" s="1">
        <v>9.9</v>
      </c>
    </row>
    <row r="19" spans="1:28" x14ac:dyDescent="0.3">
      <c r="A19" s="1">
        <v>16</v>
      </c>
      <c r="B19" s="1">
        <v>47</v>
      </c>
      <c r="C19" s="1">
        <v>101</v>
      </c>
      <c r="D19" s="4">
        <v>48.6</v>
      </c>
      <c r="E19" s="4">
        <v>36</v>
      </c>
      <c r="F19" s="4">
        <v>-42.3</v>
      </c>
      <c r="G19" s="4">
        <v>126.9</v>
      </c>
      <c r="H19" s="1">
        <v>16</v>
      </c>
      <c r="I19" s="1">
        <v>47</v>
      </c>
      <c r="J19" s="1">
        <v>101</v>
      </c>
      <c r="K19" s="1">
        <v>35.1</v>
      </c>
      <c r="L19" s="1">
        <v>26</v>
      </c>
      <c r="M19" s="1">
        <v>-30.55</v>
      </c>
      <c r="N19" s="1">
        <v>91.65</v>
      </c>
      <c r="O19" s="1">
        <v>16</v>
      </c>
      <c r="P19" s="1">
        <v>47</v>
      </c>
      <c r="Q19" s="1">
        <v>101</v>
      </c>
      <c r="R19" s="1">
        <v>21.6</v>
      </c>
      <c r="S19" s="1">
        <v>16</v>
      </c>
      <c r="T19" s="1">
        <v>-18.8</v>
      </c>
      <c r="U19" s="1">
        <v>56.4</v>
      </c>
      <c r="V19" s="1">
        <v>16</v>
      </c>
      <c r="W19" s="1">
        <v>47</v>
      </c>
      <c r="X19" s="1">
        <v>101</v>
      </c>
      <c r="Y19" s="1">
        <v>8.1</v>
      </c>
      <c r="Z19" s="1">
        <v>6</v>
      </c>
      <c r="AA19" s="1">
        <v>-7.05</v>
      </c>
      <c r="AB19" s="1">
        <v>21.15</v>
      </c>
    </row>
    <row r="20" spans="1:28" x14ac:dyDescent="0.3">
      <c r="A20" s="1">
        <v>17</v>
      </c>
      <c r="B20" s="1">
        <v>61</v>
      </c>
      <c r="C20" s="1">
        <v>87</v>
      </c>
      <c r="D20" s="4">
        <v>23.4</v>
      </c>
      <c r="E20" s="4">
        <v>86.4</v>
      </c>
      <c r="F20" s="4">
        <v>-54.9</v>
      </c>
      <c r="G20" s="4">
        <v>164.7</v>
      </c>
      <c r="H20" s="1">
        <v>17</v>
      </c>
      <c r="I20" s="1">
        <v>61</v>
      </c>
      <c r="J20" s="1">
        <v>87</v>
      </c>
      <c r="K20" s="1">
        <v>16.899999999999999</v>
      </c>
      <c r="L20" s="1">
        <v>62.4</v>
      </c>
      <c r="M20" s="1">
        <v>-39.65</v>
      </c>
      <c r="N20" s="1">
        <v>118.95</v>
      </c>
      <c r="O20" s="1">
        <v>17</v>
      </c>
      <c r="P20" s="1">
        <v>61</v>
      </c>
      <c r="Q20" s="1">
        <v>87</v>
      </c>
      <c r="R20" s="1">
        <v>10.4</v>
      </c>
      <c r="S20" s="1">
        <v>38.4</v>
      </c>
      <c r="T20" s="1">
        <v>-24.4</v>
      </c>
      <c r="U20" s="1">
        <v>73.2</v>
      </c>
      <c r="V20" s="1">
        <v>17</v>
      </c>
      <c r="W20" s="1">
        <v>61</v>
      </c>
      <c r="X20" s="1">
        <v>87</v>
      </c>
      <c r="Y20" s="1">
        <v>3.9</v>
      </c>
      <c r="Z20" s="1">
        <v>14.4</v>
      </c>
      <c r="AA20" s="1">
        <v>-9.15</v>
      </c>
      <c r="AB20" s="1">
        <v>27.45</v>
      </c>
    </row>
    <row r="21" spans="1:28" x14ac:dyDescent="0.3">
      <c r="A21" s="1">
        <v>18</v>
      </c>
      <c r="B21" s="1">
        <v>13</v>
      </c>
      <c r="C21" s="1">
        <v>37</v>
      </c>
      <c r="D21" s="4">
        <v>21.6</v>
      </c>
      <c r="E21" s="4">
        <v>1.8</v>
      </c>
      <c r="F21" s="4">
        <v>-11.7</v>
      </c>
      <c r="G21" s="4">
        <v>35.1</v>
      </c>
      <c r="H21" s="1">
        <v>18</v>
      </c>
      <c r="I21" s="1">
        <v>13</v>
      </c>
      <c r="J21" s="1">
        <v>37</v>
      </c>
      <c r="K21" s="1">
        <v>15.6</v>
      </c>
      <c r="L21" s="1">
        <v>1.3</v>
      </c>
      <c r="M21" s="1">
        <v>-8.4499999999999993</v>
      </c>
      <c r="N21" s="1">
        <v>25.35</v>
      </c>
      <c r="O21" s="1">
        <v>18</v>
      </c>
      <c r="P21" s="1">
        <v>13</v>
      </c>
      <c r="Q21" s="1">
        <v>37</v>
      </c>
      <c r="R21" s="1">
        <v>9.6</v>
      </c>
      <c r="S21" s="1">
        <v>0.8</v>
      </c>
      <c r="T21" s="1">
        <v>-5.2</v>
      </c>
      <c r="U21" s="1">
        <v>15.6</v>
      </c>
      <c r="V21" s="1">
        <v>18</v>
      </c>
      <c r="W21" s="1">
        <v>13</v>
      </c>
      <c r="X21" s="1">
        <v>37</v>
      </c>
      <c r="Y21" s="1">
        <v>3.6</v>
      </c>
      <c r="Z21" s="1">
        <v>0.3</v>
      </c>
      <c r="AA21" s="1">
        <v>-1.95</v>
      </c>
      <c r="AB21" s="1">
        <v>5.85</v>
      </c>
    </row>
    <row r="22" spans="1:28" x14ac:dyDescent="0.3">
      <c r="A22" s="1">
        <v>19</v>
      </c>
      <c r="B22" s="1">
        <v>69</v>
      </c>
      <c r="C22" s="1">
        <v>50</v>
      </c>
      <c r="D22" s="4">
        <v>-17.100000000000001</v>
      </c>
      <c r="E22" s="4">
        <v>141.30000000000001</v>
      </c>
      <c r="F22" s="4">
        <v>-62.1</v>
      </c>
      <c r="G22" s="4">
        <v>186.3</v>
      </c>
      <c r="H22" s="1">
        <v>19</v>
      </c>
      <c r="I22" s="1">
        <v>69</v>
      </c>
      <c r="J22" s="1">
        <v>50</v>
      </c>
      <c r="K22" s="1">
        <v>-12.35</v>
      </c>
      <c r="L22" s="1">
        <v>102.05</v>
      </c>
      <c r="M22" s="1">
        <v>-44.85</v>
      </c>
      <c r="N22" s="1">
        <v>134.55000000000001</v>
      </c>
      <c r="O22" s="1">
        <v>19</v>
      </c>
      <c r="P22" s="1">
        <v>69</v>
      </c>
      <c r="Q22" s="1">
        <v>50</v>
      </c>
      <c r="R22" s="1">
        <v>-7.6</v>
      </c>
      <c r="S22" s="1">
        <v>62.8</v>
      </c>
      <c r="T22" s="1">
        <v>-27.6</v>
      </c>
      <c r="U22" s="1">
        <v>82.8</v>
      </c>
      <c r="V22" s="1">
        <v>19</v>
      </c>
      <c r="W22" s="1">
        <v>69</v>
      </c>
      <c r="X22" s="1">
        <v>50</v>
      </c>
      <c r="Y22" s="1">
        <v>-2.85</v>
      </c>
      <c r="Z22" s="1">
        <v>23.55</v>
      </c>
      <c r="AA22" s="1">
        <v>-10.35</v>
      </c>
      <c r="AB22" s="1">
        <v>31.05</v>
      </c>
    </row>
    <row r="23" spans="1:28" x14ac:dyDescent="0.3">
      <c r="A23" s="1">
        <v>20</v>
      </c>
      <c r="B23" s="1">
        <v>38</v>
      </c>
      <c r="C23" s="1">
        <v>24</v>
      </c>
      <c r="D23" s="4">
        <v>-12.6</v>
      </c>
      <c r="E23" s="4">
        <v>81</v>
      </c>
      <c r="F23" s="4">
        <v>-34.200000000000003</v>
      </c>
      <c r="G23" s="4">
        <v>102.6</v>
      </c>
      <c r="H23" s="1">
        <v>20</v>
      </c>
      <c r="I23" s="1">
        <v>38</v>
      </c>
      <c r="J23" s="1">
        <v>24</v>
      </c>
      <c r="K23" s="1">
        <v>-9.1</v>
      </c>
      <c r="L23" s="1">
        <v>58.5</v>
      </c>
      <c r="M23" s="1">
        <v>-24.7</v>
      </c>
      <c r="N23" s="1">
        <v>74.099999999999994</v>
      </c>
      <c r="O23" s="1">
        <v>20</v>
      </c>
      <c r="P23" s="1">
        <v>38</v>
      </c>
      <c r="Q23" s="1">
        <v>24</v>
      </c>
      <c r="R23" s="1">
        <v>-5.6</v>
      </c>
      <c r="S23" s="1">
        <v>36</v>
      </c>
      <c r="T23" s="1">
        <v>-15.2</v>
      </c>
      <c r="U23" s="1">
        <v>45.6</v>
      </c>
      <c r="V23" s="1">
        <v>20</v>
      </c>
      <c r="W23" s="1">
        <v>38</v>
      </c>
      <c r="X23" s="1">
        <v>24</v>
      </c>
      <c r="Y23" s="1">
        <v>-2.1</v>
      </c>
      <c r="Z23" s="1">
        <v>13.5</v>
      </c>
      <c r="AA23" s="1">
        <v>-5.7</v>
      </c>
      <c r="AB23" s="1">
        <v>17.100000000000001</v>
      </c>
    </row>
    <row r="24" spans="1:28" x14ac:dyDescent="0.3">
      <c r="A24" s="1">
        <v>21</v>
      </c>
      <c r="B24" s="1">
        <v>39</v>
      </c>
      <c r="C24" s="1">
        <v>66</v>
      </c>
      <c r="D24" s="4">
        <v>24.3</v>
      </c>
      <c r="E24" s="4">
        <v>45.9</v>
      </c>
      <c r="F24" s="4">
        <v>-35.1</v>
      </c>
      <c r="G24" s="4">
        <v>105.3</v>
      </c>
      <c r="H24" s="1">
        <v>21</v>
      </c>
      <c r="I24" s="1">
        <v>39</v>
      </c>
      <c r="J24" s="1">
        <v>66</v>
      </c>
      <c r="K24" s="1">
        <v>17.55</v>
      </c>
      <c r="L24" s="1">
        <v>33.15</v>
      </c>
      <c r="M24" s="1">
        <v>-25.35</v>
      </c>
      <c r="N24" s="1">
        <v>76.05</v>
      </c>
      <c r="O24" s="1">
        <v>21</v>
      </c>
      <c r="P24" s="1">
        <v>39</v>
      </c>
      <c r="Q24" s="1">
        <v>66</v>
      </c>
      <c r="R24" s="1">
        <v>10.8</v>
      </c>
      <c r="S24" s="1">
        <v>20.399999999999999</v>
      </c>
      <c r="T24" s="1">
        <v>-15.6</v>
      </c>
      <c r="U24" s="1">
        <v>46.8</v>
      </c>
      <c r="V24" s="1">
        <v>21</v>
      </c>
      <c r="W24" s="1">
        <v>39</v>
      </c>
      <c r="X24" s="1">
        <v>66</v>
      </c>
      <c r="Y24" s="1">
        <v>4.05</v>
      </c>
      <c r="Z24" s="1">
        <v>7.65</v>
      </c>
      <c r="AA24" s="1">
        <v>-5.85</v>
      </c>
      <c r="AB24" s="1">
        <v>17.55</v>
      </c>
    </row>
    <row r="25" spans="1:28" x14ac:dyDescent="0.3">
      <c r="A25" s="1">
        <v>22</v>
      </c>
      <c r="B25" s="1">
        <v>97</v>
      </c>
      <c r="C25" s="1">
        <v>68</v>
      </c>
      <c r="D25" s="4">
        <v>-26.1</v>
      </c>
      <c r="E25" s="4">
        <v>200.7</v>
      </c>
      <c r="F25" s="4">
        <v>-87.3</v>
      </c>
      <c r="G25" s="4">
        <v>261.89999999999998</v>
      </c>
      <c r="H25" s="1">
        <v>22</v>
      </c>
      <c r="I25" s="1">
        <v>97</v>
      </c>
      <c r="J25" s="1">
        <v>68</v>
      </c>
      <c r="K25" s="1">
        <v>-18.850000000000001</v>
      </c>
      <c r="L25" s="1">
        <v>144.94999999999999</v>
      </c>
      <c r="M25" s="1">
        <v>-63.05</v>
      </c>
      <c r="N25" s="1">
        <v>189.15</v>
      </c>
      <c r="O25" s="1">
        <v>22</v>
      </c>
      <c r="P25" s="1">
        <v>97</v>
      </c>
      <c r="Q25" s="1">
        <v>68</v>
      </c>
      <c r="R25" s="1">
        <v>-11.6</v>
      </c>
      <c r="S25" s="1">
        <v>89.2</v>
      </c>
      <c r="T25" s="1">
        <v>-38.799999999999997</v>
      </c>
      <c r="U25" s="1">
        <v>116.4</v>
      </c>
      <c r="V25" s="1">
        <v>22</v>
      </c>
      <c r="W25" s="1">
        <v>97</v>
      </c>
      <c r="X25" s="1">
        <v>68</v>
      </c>
      <c r="Y25" s="1">
        <v>-4.3499999999999996</v>
      </c>
      <c r="Z25" s="1">
        <v>33.450000000000003</v>
      </c>
      <c r="AA25" s="1">
        <v>-14.55</v>
      </c>
      <c r="AB25" s="1">
        <v>43.65</v>
      </c>
    </row>
    <row r="26" spans="1:28" x14ac:dyDescent="0.3">
      <c r="A26" s="1">
        <v>23</v>
      </c>
      <c r="B26" s="1">
        <v>35</v>
      </c>
      <c r="C26" s="1">
        <v>99</v>
      </c>
      <c r="D26" s="4">
        <v>57.6</v>
      </c>
      <c r="E26" s="4">
        <v>5.4</v>
      </c>
      <c r="F26" s="4">
        <v>-31.5</v>
      </c>
      <c r="G26" s="4">
        <v>94.5</v>
      </c>
      <c r="H26" s="1">
        <v>23</v>
      </c>
      <c r="I26" s="1">
        <v>35</v>
      </c>
      <c r="J26" s="1">
        <v>99</v>
      </c>
      <c r="K26" s="1">
        <v>41.6</v>
      </c>
      <c r="L26" s="1">
        <v>3.9</v>
      </c>
      <c r="M26" s="1">
        <v>-22.75</v>
      </c>
      <c r="N26" s="1">
        <v>68.25</v>
      </c>
      <c r="O26" s="1">
        <v>23</v>
      </c>
      <c r="P26" s="1">
        <v>35</v>
      </c>
      <c r="Q26" s="1">
        <v>99</v>
      </c>
      <c r="R26" s="1">
        <v>25.6</v>
      </c>
      <c r="S26" s="1">
        <v>2.4</v>
      </c>
      <c r="T26" s="1">
        <v>-14</v>
      </c>
      <c r="U26" s="1">
        <v>42</v>
      </c>
      <c r="V26" s="1">
        <v>23</v>
      </c>
      <c r="W26" s="1">
        <v>35</v>
      </c>
      <c r="X26" s="1">
        <v>99</v>
      </c>
      <c r="Y26" s="1">
        <v>9.6</v>
      </c>
      <c r="Z26" s="1">
        <v>0.9</v>
      </c>
      <c r="AA26" s="1">
        <v>-5.25</v>
      </c>
      <c r="AB26" s="1">
        <v>15.75</v>
      </c>
    </row>
    <row r="27" spans="1:28" x14ac:dyDescent="0.3">
      <c r="A27" s="1">
        <v>24</v>
      </c>
      <c r="B27" s="1">
        <v>75</v>
      </c>
      <c r="C27" s="1">
        <v>81</v>
      </c>
      <c r="D27" s="4">
        <v>5.4</v>
      </c>
      <c r="E27" s="4">
        <v>129.6</v>
      </c>
      <c r="F27" s="4">
        <v>-67.5</v>
      </c>
      <c r="G27" s="4">
        <v>202.5</v>
      </c>
      <c r="H27" s="1">
        <v>24</v>
      </c>
      <c r="I27" s="1">
        <v>75</v>
      </c>
      <c r="J27" s="1">
        <v>81</v>
      </c>
      <c r="K27" s="1">
        <v>3.9</v>
      </c>
      <c r="L27" s="1">
        <v>93.6</v>
      </c>
      <c r="M27" s="1">
        <v>-48.75</v>
      </c>
      <c r="N27" s="1">
        <v>146.25</v>
      </c>
      <c r="O27" s="1">
        <v>24</v>
      </c>
      <c r="P27" s="1">
        <v>75</v>
      </c>
      <c r="Q27" s="1">
        <v>81</v>
      </c>
      <c r="R27" s="1">
        <v>2.4</v>
      </c>
      <c r="S27" s="1">
        <v>57.6</v>
      </c>
      <c r="T27" s="1">
        <v>-30</v>
      </c>
      <c r="U27" s="1">
        <v>90</v>
      </c>
      <c r="V27" s="1">
        <v>24</v>
      </c>
      <c r="W27" s="1">
        <v>75</v>
      </c>
      <c r="X27" s="1">
        <v>81</v>
      </c>
      <c r="Y27" s="1">
        <v>0.9</v>
      </c>
      <c r="Z27" s="1">
        <v>21.6</v>
      </c>
      <c r="AA27" s="1">
        <v>-11.25</v>
      </c>
      <c r="AB27" s="1">
        <v>33.75</v>
      </c>
    </row>
    <row r="28" spans="1:28" x14ac:dyDescent="0.3">
      <c r="A28" s="1">
        <v>25</v>
      </c>
      <c r="B28" s="1">
        <v>46</v>
      </c>
      <c r="C28" s="1">
        <v>88</v>
      </c>
      <c r="D28" s="4">
        <v>37.799999999999997</v>
      </c>
      <c r="E28" s="4">
        <v>45</v>
      </c>
      <c r="F28" s="4">
        <v>-41.4</v>
      </c>
      <c r="G28" s="4">
        <v>124.2</v>
      </c>
      <c r="H28" s="1">
        <v>25</v>
      </c>
      <c r="I28" s="1">
        <v>46</v>
      </c>
      <c r="J28" s="1">
        <v>88</v>
      </c>
      <c r="K28" s="1">
        <v>27.3</v>
      </c>
      <c r="L28" s="1">
        <v>32.5</v>
      </c>
      <c r="M28" s="1">
        <v>-29.9</v>
      </c>
      <c r="N28" s="1">
        <v>89.7</v>
      </c>
      <c r="O28" s="1">
        <v>25</v>
      </c>
      <c r="P28" s="1">
        <v>46</v>
      </c>
      <c r="Q28" s="1">
        <v>88</v>
      </c>
      <c r="R28" s="1">
        <v>16.8</v>
      </c>
      <c r="S28" s="1">
        <v>20</v>
      </c>
      <c r="T28" s="1">
        <v>-18.399999999999999</v>
      </c>
      <c r="U28" s="1">
        <v>55.2</v>
      </c>
      <c r="V28" s="1">
        <v>25</v>
      </c>
      <c r="W28" s="1">
        <v>46</v>
      </c>
      <c r="X28" s="1">
        <v>88</v>
      </c>
      <c r="Y28" s="1">
        <v>6.3</v>
      </c>
      <c r="Z28" s="1">
        <v>7.5</v>
      </c>
      <c r="AA28" s="1">
        <v>-6.9</v>
      </c>
      <c r="AB28" s="1">
        <v>20.7</v>
      </c>
    </row>
    <row r="29" spans="1:28" x14ac:dyDescent="0.3">
      <c r="A29" s="1">
        <v>26</v>
      </c>
      <c r="B29" s="1">
        <v>101</v>
      </c>
      <c r="C29" s="1">
        <v>183</v>
      </c>
      <c r="D29" s="4">
        <v>73.8</v>
      </c>
      <c r="E29" s="4">
        <v>108</v>
      </c>
      <c r="F29" s="4">
        <v>-90.9</v>
      </c>
      <c r="G29" s="4">
        <v>272.7</v>
      </c>
      <c r="H29" s="1">
        <v>26</v>
      </c>
      <c r="I29" s="1">
        <v>101</v>
      </c>
      <c r="J29" s="1">
        <v>183</v>
      </c>
      <c r="K29" s="1">
        <v>53.3</v>
      </c>
      <c r="L29" s="1">
        <v>78</v>
      </c>
      <c r="M29" s="1">
        <v>-65.650000000000006</v>
      </c>
      <c r="N29" s="1">
        <v>196.95</v>
      </c>
      <c r="O29" s="1">
        <v>26</v>
      </c>
      <c r="P29" s="1">
        <v>101</v>
      </c>
      <c r="Q29" s="1">
        <v>183</v>
      </c>
      <c r="R29" s="1">
        <v>32.799999999999997</v>
      </c>
      <c r="S29" s="1">
        <v>48</v>
      </c>
      <c r="T29" s="1">
        <v>-40.4</v>
      </c>
      <c r="U29" s="1">
        <v>121.2</v>
      </c>
      <c r="V29" s="1">
        <v>26</v>
      </c>
      <c r="W29" s="1">
        <v>101</v>
      </c>
      <c r="X29" s="1">
        <v>183</v>
      </c>
      <c r="Y29" s="1">
        <v>12.3</v>
      </c>
      <c r="Z29" s="1">
        <v>18</v>
      </c>
      <c r="AA29" s="1">
        <v>-15.15</v>
      </c>
      <c r="AB29" s="1">
        <v>45.45</v>
      </c>
    </row>
    <row r="30" spans="1:28" x14ac:dyDescent="0.3">
      <c r="A30" s="1">
        <v>27</v>
      </c>
      <c r="B30" s="1">
        <v>37</v>
      </c>
      <c r="C30" s="1">
        <v>38</v>
      </c>
      <c r="D30" s="4">
        <v>0.9</v>
      </c>
      <c r="E30" s="4">
        <v>65.7</v>
      </c>
      <c r="F30" s="4">
        <v>-33.299999999999997</v>
      </c>
      <c r="G30" s="4">
        <v>99.9</v>
      </c>
      <c r="H30" s="1">
        <v>27</v>
      </c>
      <c r="I30" s="1">
        <v>37</v>
      </c>
      <c r="J30" s="1">
        <v>38</v>
      </c>
      <c r="K30" s="1">
        <v>0.65</v>
      </c>
      <c r="L30" s="1">
        <v>47.45</v>
      </c>
      <c r="M30" s="1">
        <v>-24.05</v>
      </c>
      <c r="N30" s="1">
        <v>72.150000000000006</v>
      </c>
      <c r="O30" s="1">
        <v>27</v>
      </c>
      <c r="P30" s="1">
        <v>37</v>
      </c>
      <c r="Q30" s="1">
        <v>38</v>
      </c>
      <c r="R30" s="1">
        <v>0.4</v>
      </c>
      <c r="S30" s="1">
        <v>29.2</v>
      </c>
      <c r="T30" s="1">
        <v>-14.8</v>
      </c>
      <c r="U30" s="1">
        <v>44.4</v>
      </c>
      <c r="V30" s="1">
        <v>27</v>
      </c>
      <c r="W30" s="1">
        <v>37</v>
      </c>
      <c r="X30" s="1">
        <v>38</v>
      </c>
      <c r="Y30" s="1">
        <v>0.15</v>
      </c>
      <c r="Z30" s="1">
        <v>10.95</v>
      </c>
      <c r="AA30" s="1">
        <v>-5.55</v>
      </c>
      <c r="AB30" s="1">
        <v>16.649999999999999</v>
      </c>
    </row>
    <row r="31" spans="1:28" x14ac:dyDescent="0.3">
      <c r="A31" s="1">
        <v>28</v>
      </c>
      <c r="B31" s="1">
        <v>60</v>
      </c>
      <c r="C31" s="1">
        <v>123</v>
      </c>
      <c r="D31" s="4">
        <v>56.7</v>
      </c>
      <c r="E31" s="4">
        <v>51.3</v>
      </c>
      <c r="F31" s="4">
        <v>-54</v>
      </c>
      <c r="G31" s="4">
        <v>162</v>
      </c>
      <c r="H31" s="1">
        <v>28</v>
      </c>
      <c r="I31" s="1">
        <v>60</v>
      </c>
      <c r="J31" s="1">
        <v>123</v>
      </c>
      <c r="K31" s="1">
        <v>40.950000000000003</v>
      </c>
      <c r="L31" s="1">
        <v>37.049999999999997</v>
      </c>
      <c r="M31" s="1">
        <v>-39</v>
      </c>
      <c r="N31" s="1">
        <v>117</v>
      </c>
      <c r="O31" s="1">
        <v>28</v>
      </c>
      <c r="P31" s="1">
        <v>60</v>
      </c>
      <c r="Q31" s="1">
        <v>123</v>
      </c>
      <c r="R31" s="1">
        <v>25.2</v>
      </c>
      <c r="S31" s="1">
        <v>22.8</v>
      </c>
      <c r="T31" s="1">
        <v>-24</v>
      </c>
      <c r="U31" s="1">
        <v>72</v>
      </c>
      <c r="V31" s="1">
        <v>28</v>
      </c>
      <c r="W31" s="1">
        <v>60</v>
      </c>
      <c r="X31" s="1">
        <v>123</v>
      </c>
      <c r="Y31" s="1">
        <v>9.4499999999999993</v>
      </c>
      <c r="Z31" s="1">
        <v>8.5500000000000007</v>
      </c>
      <c r="AA31" s="1">
        <v>-9</v>
      </c>
      <c r="AB31" s="1">
        <v>27</v>
      </c>
    </row>
    <row r="32" spans="1:28" x14ac:dyDescent="0.3">
      <c r="A32" s="1">
        <v>29</v>
      </c>
      <c r="B32" s="1">
        <v>93</v>
      </c>
      <c r="C32" s="1">
        <v>160</v>
      </c>
      <c r="D32" s="4">
        <v>60.3</v>
      </c>
      <c r="E32" s="4">
        <v>107.1</v>
      </c>
      <c r="F32" s="4">
        <v>-83.7</v>
      </c>
      <c r="G32" s="4">
        <v>251.1</v>
      </c>
      <c r="H32" s="1">
        <v>29</v>
      </c>
      <c r="I32" s="1">
        <v>93</v>
      </c>
      <c r="J32" s="1">
        <v>160</v>
      </c>
      <c r="K32" s="1">
        <v>43.55</v>
      </c>
      <c r="L32" s="1">
        <v>77.349999999999994</v>
      </c>
      <c r="M32" s="1">
        <v>-60.45</v>
      </c>
      <c r="N32" s="1">
        <v>181.35</v>
      </c>
      <c r="O32" s="1">
        <v>29</v>
      </c>
      <c r="P32" s="1">
        <v>93</v>
      </c>
      <c r="Q32" s="1">
        <v>160</v>
      </c>
      <c r="R32" s="1">
        <v>26.8</v>
      </c>
      <c r="S32" s="1">
        <v>47.6</v>
      </c>
      <c r="T32" s="1">
        <v>-37.200000000000003</v>
      </c>
      <c r="U32" s="1">
        <v>111.6</v>
      </c>
      <c r="V32" s="1">
        <v>29</v>
      </c>
      <c r="W32" s="1">
        <v>93</v>
      </c>
      <c r="X32" s="1">
        <v>160</v>
      </c>
      <c r="Y32" s="1">
        <v>10.050000000000001</v>
      </c>
      <c r="Z32" s="1">
        <v>17.850000000000001</v>
      </c>
      <c r="AA32" s="1">
        <v>-13.95</v>
      </c>
      <c r="AB32" s="1">
        <v>41.85</v>
      </c>
    </row>
    <row r="33" spans="1:28" x14ac:dyDescent="0.3">
      <c r="A33" s="1">
        <v>30</v>
      </c>
      <c r="B33" s="1">
        <v>33</v>
      </c>
      <c r="C33" s="1">
        <v>47</v>
      </c>
      <c r="D33" s="4">
        <v>12.6</v>
      </c>
      <c r="E33" s="4">
        <v>46.8</v>
      </c>
      <c r="F33" s="4">
        <v>-29.7</v>
      </c>
      <c r="G33" s="4">
        <v>89.1</v>
      </c>
      <c r="H33" s="1">
        <v>30</v>
      </c>
      <c r="I33" s="1">
        <v>33</v>
      </c>
      <c r="J33" s="1">
        <v>47</v>
      </c>
      <c r="K33" s="1">
        <v>9.1</v>
      </c>
      <c r="L33" s="1">
        <v>33.799999999999997</v>
      </c>
      <c r="M33" s="1">
        <v>-21.45</v>
      </c>
      <c r="N33" s="1">
        <v>64.349999999999994</v>
      </c>
      <c r="O33" s="1">
        <v>30</v>
      </c>
      <c r="P33" s="1">
        <v>33</v>
      </c>
      <c r="Q33" s="1">
        <v>47</v>
      </c>
      <c r="R33" s="1">
        <v>5.6</v>
      </c>
      <c r="S33" s="1">
        <v>20.8</v>
      </c>
      <c r="T33" s="1">
        <v>-13.2</v>
      </c>
      <c r="U33" s="1">
        <v>39.6</v>
      </c>
      <c r="V33" s="1">
        <v>30</v>
      </c>
      <c r="W33" s="1">
        <v>33</v>
      </c>
      <c r="X33" s="1">
        <v>47</v>
      </c>
      <c r="Y33" s="1">
        <v>2.1</v>
      </c>
      <c r="Z33" s="1">
        <v>7.8</v>
      </c>
      <c r="AA33" s="1">
        <v>-4.95</v>
      </c>
      <c r="AB33" s="1">
        <v>14.85</v>
      </c>
    </row>
    <row r="34" spans="1:28" x14ac:dyDescent="0.3">
      <c r="A34" s="1">
        <v>31</v>
      </c>
      <c r="B34" s="1">
        <v>39</v>
      </c>
      <c r="C34" s="1">
        <v>104</v>
      </c>
      <c r="D34" s="4">
        <v>58.5</v>
      </c>
      <c r="E34" s="4">
        <v>11.7</v>
      </c>
      <c r="F34" s="4">
        <v>-35.1</v>
      </c>
      <c r="G34" s="4">
        <v>105.3</v>
      </c>
      <c r="H34" s="1">
        <v>31</v>
      </c>
      <c r="I34" s="1">
        <v>39</v>
      </c>
      <c r="J34" s="1">
        <v>104</v>
      </c>
      <c r="K34" s="1">
        <v>42.25</v>
      </c>
      <c r="L34" s="1">
        <v>8.4499999999999993</v>
      </c>
      <c r="M34" s="1">
        <v>-25.35</v>
      </c>
      <c r="N34" s="1">
        <v>76.05</v>
      </c>
      <c r="O34" s="1">
        <v>31</v>
      </c>
      <c r="P34" s="1">
        <v>39</v>
      </c>
      <c r="Q34" s="1">
        <v>104</v>
      </c>
      <c r="R34" s="1">
        <v>26</v>
      </c>
      <c r="S34" s="1">
        <v>5.2</v>
      </c>
      <c r="T34" s="1">
        <v>-15.6</v>
      </c>
      <c r="U34" s="1">
        <v>46.8</v>
      </c>
      <c r="V34" s="1">
        <v>31</v>
      </c>
      <c r="W34" s="1">
        <v>39</v>
      </c>
      <c r="X34" s="1">
        <v>104</v>
      </c>
      <c r="Y34" s="1">
        <v>9.75</v>
      </c>
      <c r="Z34" s="1">
        <v>1.95</v>
      </c>
      <c r="AA34" s="1">
        <v>-5.85</v>
      </c>
      <c r="AB34" s="1">
        <v>17.55</v>
      </c>
    </row>
    <row r="35" spans="1:28" x14ac:dyDescent="0.3">
      <c r="A35" s="1">
        <v>32</v>
      </c>
      <c r="B35" s="1">
        <v>56</v>
      </c>
      <c r="C35" s="1">
        <v>131</v>
      </c>
      <c r="D35" s="4">
        <v>67.5</v>
      </c>
      <c r="E35" s="4">
        <v>33.299999999999997</v>
      </c>
      <c r="F35" s="4">
        <v>-50.4</v>
      </c>
      <c r="G35" s="4">
        <v>151.19999999999999</v>
      </c>
      <c r="H35" s="1">
        <v>32</v>
      </c>
      <c r="I35" s="1">
        <v>56</v>
      </c>
      <c r="J35" s="1">
        <v>131</v>
      </c>
      <c r="K35" s="1">
        <v>48.75</v>
      </c>
      <c r="L35" s="1">
        <v>24.05</v>
      </c>
      <c r="M35" s="1">
        <v>-36.4</v>
      </c>
      <c r="N35" s="1">
        <v>109.2</v>
      </c>
      <c r="O35" s="1">
        <v>32</v>
      </c>
      <c r="P35" s="1">
        <v>56</v>
      </c>
      <c r="Q35" s="1">
        <v>131</v>
      </c>
      <c r="R35" s="1">
        <v>30</v>
      </c>
      <c r="S35" s="1">
        <v>14.8</v>
      </c>
      <c r="T35" s="1">
        <v>-22.4</v>
      </c>
      <c r="U35" s="1">
        <v>67.2</v>
      </c>
      <c r="V35" s="1">
        <v>32</v>
      </c>
      <c r="W35" s="1">
        <v>56</v>
      </c>
      <c r="X35" s="1">
        <v>131</v>
      </c>
      <c r="Y35" s="1">
        <v>11.25</v>
      </c>
      <c r="Z35" s="1">
        <v>5.55</v>
      </c>
      <c r="AA35" s="1">
        <v>-8.4</v>
      </c>
      <c r="AB35" s="1">
        <v>25.2</v>
      </c>
    </row>
    <row r="36" spans="1:28" x14ac:dyDescent="0.3">
      <c r="A36" s="1">
        <v>33</v>
      </c>
      <c r="B36" s="1">
        <v>100</v>
      </c>
      <c r="C36" s="1">
        <v>271</v>
      </c>
      <c r="D36" s="4">
        <v>153.9</v>
      </c>
      <c r="E36" s="4">
        <v>26.1</v>
      </c>
      <c r="F36" s="4">
        <v>-90</v>
      </c>
      <c r="G36" s="4">
        <v>270</v>
      </c>
      <c r="H36" s="1">
        <v>33</v>
      </c>
      <c r="I36" s="1">
        <v>100</v>
      </c>
      <c r="J36" s="1">
        <v>271</v>
      </c>
      <c r="K36" s="1">
        <v>111.15</v>
      </c>
      <c r="L36" s="1">
        <v>18.850000000000001</v>
      </c>
      <c r="M36" s="1">
        <v>-65</v>
      </c>
      <c r="N36" s="1">
        <v>195</v>
      </c>
      <c r="O36" s="1">
        <v>33</v>
      </c>
      <c r="P36" s="1">
        <v>100</v>
      </c>
      <c r="Q36" s="1">
        <v>271</v>
      </c>
      <c r="R36" s="1">
        <v>68.400000000000006</v>
      </c>
      <c r="S36" s="1">
        <v>11.6</v>
      </c>
      <c r="T36" s="1">
        <v>-40</v>
      </c>
      <c r="U36" s="1">
        <v>120</v>
      </c>
      <c r="V36" s="1">
        <v>33</v>
      </c>
      <c r="W36" s="1">
        <v>100</v>
      </c>
      <c r="X36" s="1">
        <v>271</v>
      </c>
      <c r="Y36" s="1">
        <v>25.65</v>
      </c>
      <c r="Z36" s="1">
        <v>4.3499999999999996</v>
      </c>
      <c r="AA36" s="1">
        <v>-15</v>
      </c>
      <c r="AB36" s="1">
        <v>45</v>
      </c>
    </row>
    <row r="37" spans="1:28" x14ac:dyDescent="0.3">
      <c r="A37" s="1">
        <v>34</v>
      </c>
      <c r="B37" s="1">
        <v>87</v>
      </c>
      <c r="C37" s="1">
        <v>80</v>
      </c>
      <c r="D37" s="4">
        <v>-6.3</v>
      </c>
      <c r="E37" s="4">
        <v>162.9</v>
      </c>
      <c r="F37" s="4">
        <v>-78.3</v>
      </c>
      <c r="G37" s="4">
        <v>234.9</v>
      </c>
      <c r="H37" s="1">
        <v>34</v>
      </c>
      <c r="I37" s="1">
        <v>87</v>
      </c>
      <c r="J37" s="1">
        <v>80</v>
      </c>
      <c r="K37" s="1">
        <v>-4.55</v>
      </c>
      <c r="L37" s="1">
        <v>117.65</v>
      </c>
      <c r="M37" s="1">
        <v>-56.55</v>
      </c>
      <c r="N37" s="1">
        <v>169.65</v>
      </c>
      <c r="O37" s="1">
        <v>34</v>
      </c>
      <c r="P37" s="1">
        <v>87</v>
      </c>
      <c r="Q37" s="1">
        <v>80</v>
      </c>
      <c r="R37" s="1">
        <v>-2.8</v>
      </c>
      <c r="S37" s="1">
        <v>72.400000000000006</v>
      </c>
      <c r="T37" s="1">
        <v>-34.799999999999997</v>
      </c>
      <c r="U37" s="1">
        <v>104.4</v>
      </c>
      <c r="V37" s="1">
        <v>34</v>
      </c>
      <c r="W37" s="1">
        <v>87</v>
      </c>
      <c r="X37" s="1">
        <v>80</v>
      </c>
      <c r="Y37" s="1">
        <v>-1.05</v>
      </c>
      <c r="Z37" s="1">
        <v>27.15</v>
      </c>
      <c r="AA37" s="1">
        <v>-13.05</v>
      </c>
      <c r="AB37" s="1">
        <v>39.15</v>
      </c>
    </row>
    <row r="38" spans="1:28" x14ac:dyDescent="0.3">
      <c r="A38" s="1">
        <v>35</v>
      </c>
      <c r="B38" s="1">
        <v>61</v>
      </c>
      <c r="C38" s="1">
        <v>56</v>
      </c>
      <c r="D38" s="4">
        <v>-4.5</v>
      </c>
      <c r="E38" s="4">
        <v>114.3</v>
      </c>
      <c r="F38" s="4">
        <v>-54.9</v>
      </c>
      <c r="G38" s="4">
        <v>164.7</v>
      </c>
      <c r="H38" s="1">
        <v>35</v>
      </c>
      <c r="I38" s="1">
        <v>61</v>
      </c>
      <c r="J38" s="1">
        <v>56</v>
      </c>
      <c r="K38" s="1">
        <v>-3.25</v>
      </c>
      <c r="L38" s="1">
        <v>82.55</v>
      </c>
      <c r="M38" s="1">
        <v>-39.65</v>
      </c>
      <c r="N38" s="1">
        <v>118.95</v>
      </c>
      <c r="O38" s="1">
        <v>35</v>
      </c>
      <c r="P38" s="1">
        <v>61</v>
      </c>
      <c r="Q38" s="1">
        <v>56</v>
      </c>
      <c r="R38" s="1">
        <v>-2</v>
      </c>
      <c r="S38" s="1">
        <v>50.8</v>
      </c>
      <c r="T38" s="1">
        <v>-24.4</v>
      </c>
      <c r="U38" s="1">
        <v>73.2</v>
      </c>
      <c r="V38" s="1">
        <v>35</v>
      </c>
      <c r="W38" s="1">
        <v>61</v>
      </c>
      <c r="X38" s="1">
        <v>56</v>
      </c>
      <c r="Y38" s="1">
        <v>-0.75</v>
      </c>
      <c r="Z38" s="1">
        <v>19.05</v>
      </c>
      <c r="AA38" s="1">
        <v>-9.15</v>
      </c>
      <c r="AB38" s="1">
        <v>27.45</v>
      </c>
    </row>
    <row r="39" spans="1:28" x14ac:dyDescent="0.3">
      <c r="A39" s="1">
        <v>36</v>
      </c>
      <c r="B39" s="1">
        <v>21</v>
      </c>
      <c r="C39" s="1">
        <v>17</v>
      </c>
      <c r="D39" s="4">
        <v>-3.6</v>
      </c>
      <c r="E39" s="4">
        <v>41.4</v>
      </c>
      <c r="F39" s="4">
        <v>-18.899999999999999</v>
      </c>
      <c r="G39" s="4">
        <v>56.7</v>
      </c>
      <c r="H39" s="1">
        <v>36</v>
      </c>
      <c r="I39" s="1">
        <v>21</v>
      </c>
      <c r="J39" s="1">
        <v>17</v>
      </c>
      <c r="K39" s="1">
        <v>-2.6</v>
      </c>
      <c r="L39" s="1">
        <v>29.9</v>
      </c>
      <c r="M39" s="1">
        <v>-13.65</v>
      </c>
      <c r="N39" s="1">
        <v>40.950000000000003</v>
      </c>
      <c r="O39" s="1">
        <v>36</v>
      </c>
      <c r="P39" s="1">
        <v>21</v>
      </c>
      <c r="Q39" s="1">
        <v>17</v>
      </c>
      <c r="R39" s="1">
        <v>-1.6</v>
      </c>
      <c r="S39" s="1">
        <v>18.399999999999999</v>
      </c>
      <c r="T39" s="1">
        <v>-8.4</v>
      </c>
      <c r="U39" s="1">
        <v>25.2</v>
      </c>
      <c r="V39" s="1">
        <v>36</v>
      </c>
      <c r="W39" s="1">
        <v>21</v>
      </c>
      <c r="X39" s="1">
        <v>17</v>
      </c>
      <c r="Y39" s="1">
        <v>-0.6</v>
      </c>
      <c r="Z39" s="1">
        <v>6.9</v>
      </c>
      <c r="AA39" s="1">
        <v>-3.15</v>
      </c>
      <c r="AB39" s="1">
        <v>9.4499999999999993</v>
      </c>
    </row>
    <row r="40" spans="1:28" x14ac:dyDescent="0.3">
      <c r="A40" s="1">
        <v>37</v>
      </c>
      <c r="B40" s="1">
        <v>35</v>
      </c>
      <c r="C40" s="1">
        <v>90</v>
      </c>
      <c r="D40" s="4">
        <v>49.5</v>
      </c>
      <c r="E40" s="4">
        <v>13.5</v>
      </c>
      <c r="F40" s="4">
        <v>-31.5</v>
      </c>
      <c r="G40" s="4">
        <v>94.5</v>
      </c>
      <c r="H40" s="1">
        <v>37</v>
      </c>
      <c r="I40" s="1">
        <v>35</v>
      </c>
      <c r="J40" s="1">
        <v>90</v>
      </c>
      <c r="K40" s="1">
        <v>35.75</v>
      </c>
      <c r="L40" s="1">
        <v>9.75</v>
      </c>
      <c r="M40" s="1">
        <v>-22.75</v>
      </c>
      <c r="N40" s="1">
        <v>68.25</v>
      </c>
      <c r="O40" s="1">
        <v>37</v>
      </c>
      <c r="P40" s="1">
        <v>35</v>
      </c>
      <c r="Q40" s="1">
        <v>90</v>
      </c>
      <c r="R40" s="1">
        <v>22</v>
      </c>
      <c r="S40" s="1">
        <v>6</v>
      </c>
      <c r="T40" s="1">
        <v>-14</v>
      </c>
      <c r="U40" s="1">
        <v>42</v>
      </c>
      <c r="V40" s="1">
        <v>37</v>
      </c>
      <c r="W40" s="1">
        <v>35</v>
      </c>
      <c r="X40" s="1">
        <v>90</v>
      </c>
      <c r="Y40" s="1">
        <v>8.25</v>
      </c>
      <c r="Z40" s="1">
        <v>2.25</v>
      </c>
      <c r="AA40" s="1">
        <v>-5.25</v>
      </c>
      <c r="AB40" s="1">
        <v>15.75</v>
      </c>
    </row>
    <row r="41" spans="1:28" x14ac:dyDescent="0.3">
      <c r="A41" s="1">
        <v>38</v>
      </c>
      <c r="B41" s="1">
        <v>55</v>
      </c>
      <c r="C41" s="1">
        <v>79</v>
      </c>
      <c r="D41" s="4">
        <v>21.6</v>
      </c>
      <c r="E41" s="4">
        <v>77.400000000000006</v>
      </c>
      <c r="F41" s="4">
        <v>-49.5</v>
      </c>
      <c r="G41" s="4">
        <v>148.5</v>
      </c>
      <c r="H41" s="1">
        <v>38</v>
      </c>
      <c r="I41" s="1">
        <v>55</v>
      </c>
      <c r="J41" s="1">
        <v>79</v>
      </c>
      <c r="K41" s="1">
        <v>15.6</v>
      </c>
      <c r="L41" s="1">
        <v>55.9</v>
      </c>
      <c r="M41" s="1">
        <v>-35.75</v>
      </c>
      <c r="N41" s="1">
        <v>107.25</v>
      </c>
      <c r="O41" s="1">
        <v>38</v>
      </c>
      <c r="P41" s="1">
        <v>55</v>
      </c>
      <c r="Q41" s="1">
        <v>79</v>
      </c>
      <c r="R41" s="1">
        <v>9.6</v>
      </c>
      <c r="S41" s="1">
        <v>34.4</v>
      </c>
      <c r="T41" s="1">
        <v>-22</v>
      </c>
      <c r="U41" s="1">
        <v>66</v>
      </c>
      <c r="V41" s="1">
        <v>38</v>
      </c>
      <c r="W41" s="1">
        <v>55</v>
      </c>
      <c r="X41" s="1">
        <v>79</v>
      </c>
      <c r="Y41" s="1">
        <v>3.6</v>
      </c>
      <c r="Z41" s="1">
        <v>12.9</v>
      </c>
      <c r="AA41" s="1">
        <v>-8.25</v>
      </c>
      <c r="AB41" s="1">
        <v>24.75</v>
      </c>
    </row>
    <row r="42" spans="1:28" x14ac:dyDescent="0.3">
      <c r="A42" s="1">
        <v>39</v>
      </c>
      <c r="B42" s="1">
        <v>22</v>
      </c>
      <c r="C42" s="1">
        <v>24</v>
      </c>
      <c r="D42" s="4">
        <v>1.8</v>
      </c>
      <c r="E42" s="4">
        <v>37.799999999999997</v>
      </c>
      <c r="F42" s="4">
        <v>-19.8</v>
      </c>
      <c r="G42" s="4">
        <v>59.4</v>
      </c>
      <c r="H42" s="1">
        <v>39</v>
      </c>
      <c r="I42" s="1">
        <v>22</v>
      </c>
      <c r="J42" s="1">
        <v>24</v>
      </c>
      <c r="K42" s="1">
        <v>1.3</v>
      </c>
      <c r="L42" s="1">
        <v>27.3</v>
      </c>
      <c r="M42" s="1">
        <v>-14.3</v>
      </c>
      <c r="N42" s="1">
        <v>42.9</v>
      </c>
      <c r="O42" s="1">
        <v>39</v>
      </c>
      <c r="P42" s="1">
        <v>22</v>
      </c>
      <c r="Q42" s="1">
        <v>24</v>
      </c>
      <c r="R42" s="1">
        <v>0.8</v>
      </c>
      <c r="S42" s="1">
        <v>16.8</v>
      </c>
      <c r="T42" s="1">
        <v>-8.8000000000000007</v>
      </c>
      <c r="U42" s="1">
        <v>26.4</v>
      </c>
      <c r="V42" s="1">
        <v>39</v>
      </c>
      <c r="W42" s="1">
        <v>22</v>
      </c>
      <c r="X42" s="1">
        <v>24</v>
      </c>
      <c r="Y42" s="1">
        <v>0.3</v>
      </c>
      <c r="Z42" s="1">
        <v>6.3</v>
      </c>
      <c r="AA42" s="1">
        <v>-3.3</v>
      </c>
      <c r="AB42" s="1">
        <v>9.9</v>
      </c>
    </row>
    <row r="43" spans="1:28" x14ac:dyDescent="0.3">
      <c r="A43" s="1">
        <v>40</v>
      </c>
      <c r="B43" s="1">
        <v>55</v>
      </c>
      <c r="C43" s="1">
        <v>120</v>
      </c>
      <c r="D43" s="4">
        <v>58.5</v>
      </c>
      <c r="E43" s="4">
        <v>40.5</v>
      </c>
      <c r="F43" s="4">
        <v>-49.5</v>
      </c>
      <c r="G43" s="4">
        <v>148.5</v>
      </c>
      <c r="H43" s="1">
        <v>40</v>
      </c>
      <c r="I43" s="1">
        <v>55</v>
      </c>
      <c r="J43" s="1">
        <v>120</v>
      </c>
      <c r="K43" s="1">
        <v>42.25</v>
      </c>
      <c r="L43" s="1">
        <v>29.25</v>
      </c>
      <c r="M43" s="1">
        <v>-35.75</v>
      </c>
      <c r="N43" s="1">
        <v>107.25</v>
      </c>
      <c r="O43" s="1">
        <v>40</v>
      </c>
      <c r="P43" s="1">
        <v>55</v>
      </c>
      <c r="Q43" s="1">
        <v>120</v>
      </c>
      <c r="R43" s="1">
        <v>26</v>
      </c>
      <c r="S43" s="1">
        <v>18</v>
      </c>
      <c r="T43" s="1">
        <v>-22</v>
      </c>
      <c r="U43" s="1">
        <v>66</v>
      </c>
      <c r="V43" s="1">
        <v>40</v>
      </c>
      <c r="W43" s="1">
        <v>55</v>
      </c>
      <c r="X43" s="1">
        <v>120</v>
      </c>
      <c r="Y43" s="1">
        <v>9.75</v>
      </c>
      <c r="Z43" s="1">
        <v>6.75</v>
      </c>
      <c r="AA43" s="1">
        <v>-8.25</v>
      </c>
      <c r="AB43" s="1">
        <v>24.75</v>
      </c>
    </row>
    <row r="44" spans="1:28" x14ac:dyDescent="0.3">
      <c r="A44" s="1">
        <v>41</v>
      </c>
      <c r="B44" s="1">
        <v>63</v>
      </c>
      <c r="C44" s="1">
        <v>129</v>
      </c>
      <c r="D44" s="4">
        <v>59.4</v>
      </c>
      <c r="E44" s="4">
        <v>54</v>
      </c>
      <c r="F44" s="4">
        <v>-56.7</v>
      </c>
      <c r="G44" s="4">
        <v>170.1</v>
      </c>
      <c r="H44" s="1">
        <v>41</v>
      </c>
      <c r="I44" s="1">
        <v>63</v>
      </c>
      <c r="J44" s="1">
        <v>129</v>
      </c>
      <c r="K44" s="1">
        <v>42.9</v>
      </c>
      <c r="L44" s="1">
        <v>39</v>
      </c>
      <c r="M44" s="1">
        <v>-40.950000000000003</v>
      </c>
      <c r="N44" s="1">
        <v>122.85</v>
      </c>
      <c r="O44" s="1">
        <v>41</v>
      </c>
      <c r="P44" s="1">
        <v>63</v>
      </c>
      <c r="Q44" s="1">
        <v>129</v>
      </c>
      <c r="R44" s="1">
        <v>26.4</v>
      </c>
      <c r="S44" s="1">
        <v>24</v>
      </c>
      <c r="T44" s="1">
        <v>-25.2</v>
      </c>
      <c r="U44" s="1">
        <v>75.599999999999994</v>
      </c>
      <c r="V44" s="1">
        <v>41</v>
      </c>
      <c r="W44" s="1">
        <v>63</v>
      </c>
      <c r="X44" s="1">
        <v>129</v>
      </c>
      <c r="Y44" s="1">
        <v>9.9</v>
      </c>
      <c r="Z44" s="1">
        <v>9</v>
      </c>
      <c r="AA44" s="1">
        <v>-9.4499999999999993</v>
      </c>
      <c r="AB44" s="1">
        <v>28.35</v>
      </c>
    </row>
    <row r="45" spans="1:28" x14ac:dyDescent="0.3">
      <c r="A45" s="1">
        <v>42</v>
      </c>
      <c r="B45" s="1">
        <v>15</v>
      </c>
      <c r="C45" s="1">
        <v>37</v>
      </c>
      <c r="D45" s="4">
        <v>19.8</v>
      </c>
      <c r="E45" s="4">
        <v>7.2</v>
      </c>
      <c r="F45" s="4">
        <v>-13.5</v>
      </c>
      <c r="G45" s="4">
        <v>40.5</v>
      </c>
      <c r="H45" s="1">
        <v>42</v>
      </c>
      <c r="I45" s="1">
        <v>15</v>
      </c>
      <c r="J45" s="1">
        <v>37</v>
      </c>
      <c r="K45" s="1">
        <v>14.3</v>
      </c>
      <c r="L45" s="1">
        <v>5.2</v>
      </c>
      <c r="M45" s="1">
        <v>-9.75</v>
      </c>
      <c r="N45" s="1">
        <v>29.25</v>
      </c>
      <c r="O45" s="1">
        <v>42</v>
      </c>
      <c r="P45" s="1">
        <v>15</v>
      </c>
      <c r="Q45" s="1">
        <v>37</v>
      </c>
      <c r="R45" s="1">
        <v>8.8000000000000007</v>
      </c>
      <c r="S45" s="1">
        <v>3.2</v>
      </c>
      <c r="T45" s="1">
        <v>-6</v>
      </c>
      <c r="U45" s="1">
        <v>18</v>
      </c>
      <c r="V45" s="1">
        <v>42</v>
      </c>
      <c r="W45" s="1">
        <v>15</v>
      </c>
      <c r="X45" s="1">
        <v>37</v>
      </c>
      <c r="Y45" s="1">
        <v>3.3</v>
      </c>
      <c r="Z45" s="1">
        <v>1.2</v>
      </c>
      <c r="AA45" s="1">
        <v>-2.25</v>
      </c>
      <c r="AB45" s="1">
        <v>6.75</v>
      </c>
    </row>
    <row r="46" spans="1:28" x14ac:dyDescent="0.3">
      <c r="A46" s="1">
        <v>43</v>
      </c>
      <c r="B46" s="1">
        <v>88</v>
      </c>
      <c r="C46" s="1">
        <v>112</v>
      </c>
      <c r="D46" s="4">
        <v>21.6</v>
      </c>
      <c r="E46" s="4">
        <v>136.80000000000001</v>
      </c>
      <c r="F46" s="4">
        <v>-79.2</v>
      </c>
      <c r="G46" s="4">
        <v>237.6</v>
      </c>
      <c r="H46" s="1">
        <v>43</v>
      </c>
      <c r="I46" s="1">
        <v>88</v>
      </c>
      <c r="J46" s="1">
        <v>112</v>
      </c>
      <c r="K46" s="1">
        <v>15.6</v>
      </c>
      <c r="L46" s="1">
        <v>98.8</v>
      </c>
      <c r="M46" s="1">
        <v>-57.2</v>
      </c>
      <c r="N46" s="1">
        <v>171.6</v>
      </c>
      <c r="O46" s="1">
        <v>43</v>
      </c>
      <c r="P46" s="1">
        <v>88</v>
      </c>
      <c r="Q46" s="1">
        <v>112</v>
      </c>
      <c r="R46" s="1">
        <v>9.6</v>
      </c>
      <c r="S46" s="1">
        <v>60.8</v>
      </c>
      <c r="T46" s="1">
        <v>-35.200000000000003</v>
      </c>
      <c r="U46" s="1">
        <v>105.6</v>
      </c>
      <c r="V46" s="1">
        <v>43</v>
      </c>
      <c r="W46" s="1">
        <v>88</v>
      </c>
      <c r="X46" s="1">
        <v>112</v>
      </c>
      <c r="Y46" s="1">
        <v>3.6</v>
      </c>
      <c r="Z46" s="1">
        <v>22.8</v>
      </c>
      <c r="AA46" s="1">
        <v>-13.2</v>
      </c>
      <c r="AB46" s="1">
        <v>39.6</v>
      </c>
    </row>
    <row r="47" spans="1:28" x14ac:dyDescent="0.3">
      <c r="A47" s="1">
        <v>44</v>
      </c>
      <c r="B47" s="1">
        <v>41</v>
      </c>
      <c r="C47" s="1">
        <v>92</v>
      </c>
      <c r="D47" s="4">
        <v>45.9</v>
      </c>
      <c r="E47" s="4">
        <v>27.9</v>
      </c>
      <c r="F47" s="4">
        <v>-36.9</v>
      </c>
      <c r="G47" s="4">
        <v>110.7</v>
      </c>
      <c r="H47" s="1">
        <v>44</v>
      </c>
      <c r="I47" s="1">
        <v>41</v>
      </c>
      <c r="J47" s="1">
        <v>92</v>
      </c>
      <c r="K47" s="1">
        <v>33.15</v>
      </c>
      <c r="L47" s="1">
        <v>20.149999999999999</v>
      </c>
      <c r="M47" s="1">
        <v>-26.65</v>
      </c>
      <c r="N47" s="1">
        <v>79.95</v>
      </c>
      <c r="O47" s="1">
        <v>44</v>
      </c>
      <c r="P47" s="1">
        <v>41</v>
      </c>
      <c r="Q47" s="1">
        <v>92</v>
      </c>
      <c r="R47" s="1">
        <v>20.399999999999999</v>
      </c>
      <c r="S47" s="1">
        <v>12.4</v>
      </c>
      <c r="T47" s="1">
        <v>-16.399999999999999</v>
      </c>
      <c r="U47" s="1">
        <v>49.2</v>
      </c>
      <c r="V47" s="1">
        <v>44</v>
      </c>
      <c r="W47" s="1">
        <v>41</v>
      </c>
      <c r="X47" s="1">
        <v>92</v>
      </c>
      <c r="Y47" s="1">
        <v>7.65</v>
      </c>
      <c r="Z47" s="1">
        <v>4.6500000000000004</v>
      </c>
      <c r="AA47" s="1">
        <v>-6.15</v>
      </c>
      <c r="AB47" s="1">
        <v>18.45</v>
      </c>
    </row>
    <row r="48" spans="1:28" x14ac:dyDescent="0.3">
      <c r="A48" s="1">
        <v>45</v>
      </c>
      <c r="B48" s="1">
        <v>5</v>
      </c>
      <c r="C48" s="1">
        <v>5</v>
      </c>
      <c r="D48" s="4">
        <v>0</v>
      </c>
      <c r="E48" s="4">
        <v>9</v>
      </c>
      <c r="F48" s="4">
        <v>-4.5</v>
      </c>
      <c r="G48" s="4">
        <v>13.5</v>
      </c>
      <c r="H48" s="1">
        <v>45</v>
      </c>
      <c r="I48" s="1">
        <v>5</v>
      </c>
      <c r="J48" s="1">
        <v>5</v>
      </c>
      <c r="K48" s="1">
        <v>0</v>
      </c>
      <c r="L48" s="1">
        <v>6.5</v>
      </c>
      <c r="M48" s="1">
        <v>-3.25</v>
      </c>
      <c r="N48" s="1">
        <v>9.75</v>
      </c>
      <c r="O48" s="1">
        <v>45</v>
      </c>
      <c r="P48" s="1">
        <v>5</v>
      </c>
      <c r="Q48" s="1">
        <v>5</v>
      </c>
      <c r="R48" s="1">
        <v>0</v>
      </c>
      <c r="S48" s="1">
        <v>4</v>
      </c>
      <c r="T48" s="1">
        <v>-2</v>
      </c>
      <c r="U48" s="1">
        <v>6</v>
      </c>
      <c r="V48" s="1">
        <v>45</v>
      </c>
      <c r="W48" s="1">
        <v>5</v>
      </c>
      <c r="X48" s="1">
        <v>5</v>
      </c>
      <c r="Y48" s="1">
        <v>0</v>
      </c>
      <c r="Z48" s="1">
        <v>1.5</v>
      </c>
      <c r="AA48" s="1">
        <v>-0.75</v>
      </c>
      <c r="AB48" s="1">
        <v>2.25</v>
      </c>
    </row>
    <row r="49" spans="1:28" x14ac:dyDescent="0.3">
      <c r="A49" s="1">
        <v>46</v>
      </c>
      <c r="B49" s="1">
        <v>29</v>
      </c>
      <c r="C49" s="1">
        <v>87</v>
      </c>
      <c r="D49" s="4">
        <v>52.2</v>
      </c>
      <c r="E49" s="4">
        <v>0</v>
      </c>
      <c r="F49" s="4">
        <v>-26.1</v>
      </c>
      <c r="G49" s="4">
        <v>78.3</v>
      </c>
      <c r="H49" s="1">
        <v>46</v>
      </c>
      <c r="I49" s="1">
        <v>29</v>
      </c>
      <c r="J49" s="1">
        <v>87</v>
      </c>
      <c r="K49" s="1">
        <v>37.700000000000003</v>
      </c>
      <c r="L49" s="1">
        <v>0</v>
      </c>
      <c r="M49" s="1">
        <v>-18.850000000000001</v>
      </c>
      <c r="N49" s="1">
        <v>56.55</v>
      </c>
      <c r="O49" s="1">
        <v>46</v>
      </c>
      <c r="P49" s="1">
        <v>29</v>
      </c>
      <c r="Q49" s="1">
        <v>87</v>
      </c>
      <c r="R49" s="1">
        <v>23.2</v>
      </c>
      <c r="S49" s="1">
        <v>0</v>
      </c>
      <c r="T49" s="1">
        <v>-11.6</v>
      </c>
      <c r="U49" s="1">
        <v>34.799999999999997</v>
      </c>
      <c r="V49" s="1">
        <v>46</v>
      </c>
      <c r="W49" s="1">
        <v>29</v>
      </c>
      <c r="X49" s="1">
        <v>87</v>
      </c>
      <c r="Y49" s="1">
        <v>8.6999999999999993</v>
      </c>
      <c r="Z49" s="1">
        <v>0</v>
      </c>
      <c r="AA49" s="1">
        <v>-4.3499999999999996</v>
      </c>
      <c r="AB49" s="1">
        <v>13.05</v>
      </c>
    </row>
    <row r="50" spans="1:28" x14ac:dyDescent="0.3">
      <c r="A50" s="1">
        <v>47</v>
      </c>
      <c r="B50" s="1">
        <v>98</v>
      </c>
      <c r="C50" s="1">
        <v>111</v>
      </c>
      <c r="D50" s="4">
        <v>11.7</v>
      </c>
      <c r="E50" s="4">
        <v>164.7</v>
      </c>
      <c r="F50" s="4">
        <v>-88.2</v>
      </c>
      <c r="G50" s="4">
        <v>264.60000000000002</v>
      </c>
      <c r="H50" s="1">
        <v>47</v>
      </c>
      <c r="I50" s="1">
        <v>98</v>
      </c>
      <c r="J50" s="1">
        <v>111</v>
      </c>
      <c r="K50" s="1">
        <v>8.4499999999999993</v>
      </c>
      <c r="L50" s="1">
        <v>118.95</v>
      </c>
      <c r="M50" s="1">
        <v>-63.7</v>
      </c>
      <c r="N50" s="1">
        <v>191.1</v>
      </c>
      <c r="O50" s="1">
        <v>47</v>
      </c>
      <c r="P50" s="1">
        <v>98</v>
      </c>
      <c r="Q50" s="1">
        <v>111</v>
      </c>
      <c r="R50" s="1">
        <v>5.2</v>
      </c>
      <c r="S50" s="1">
        <v>73.2</v>
      </c>
      <c r="T50" s="1">
        <v>-39.200000000000003</v>
      </c>
      <c r="U50" s="1">
        <v>117.6</v>
      </c>
      <c r="V50" s="1">
        <v>47</v>
      </c>
      <c r="W50" s="1">
        <v>98</v>
      </c>
      <c r="X50" s="1">
        <v>111</v>
      </c>
      <c r="Y50" s="1">
        <v>1.95</v>
      </c>
      <c r="Z50" s="1">
        <v>27.45</v>
      </c>
      <c r="AA50" s="1">
        <v>-14.7</v>
      </c>
      <c r="AB50" s="1">
        <v>44.1</v>
      </c>
    </row>
    <row r="51" spans="1:28" x14ac:dyDescent="0.3">
      <c r="A51" s="1">
        <v>48</v>
      </c>
      <c r="B51" s="1">
        <v>63</v>
      </c>
      <c r="C51" s="1">
        <v>171</v>
      </c>
      <c r="D51" s="4">
        <v>97.2</v>
      </c>
      <c r="E51" s="4">
        <v>16.2</v>
      </c>
      <c r="F51" s="4">
        <v>-56.7</v>
      </c>
      <c r="G51" s="4">
        <v>170.1</v>
      </c>
      <c r="H51" s="1">
        <v>48</v>
      </c>
      <c r="I51" s="1">
        <v>63</v>
      </c>
      <c r="J51" s="1">
        <v>171</v>
      </c>
      <c r="K51" s="1">
        <v>70.2</v>
      </c>
      <c r="L51" s="1">
        <v>11.7</v>
      </c>
      <c r="M51" s="1">
        <v>-40.950000000000003</v>
      </c>
      <c r="N51" s="1">
        <v>122.85</v>
      </c>
      <c r="O51" s="1">
        <v>48</v>
      </c>
      <c r="P51" s="1">
        <v>63</v>
      </c>
      <c r="Q51" s="1">
        <v>171</v>
      </c>
      <c r="R51" s="1">
        <v>43.2</v>
      </c>
      <c r="S51" s="1">
        <v>7.2</v>
      </c>
      <c r="T51" s="1">
        <v>-25.2</v>
      </c>
      <c r="U51" s="1">
        <v>75.599999999999994</v>
      </c>
      <c r="V51" s="1">
        <v>48</v>
      </c>
      <c r="W51" s="1">
        <v>63</v>
      </c>
      <c r="X51" s="1">
        <v>171</v>
      </c>
      <c r="Y51" s="1">
        <v>16.2</v>
      </c>
      <c r="Z51" s="1">
        <v>2.7</v>
      </c>
      <c r="AA51" s="1">
        <v>-9.4499999999999993</v>
      </c>
      <c r="AB51" s="1">
        <v>28.35</v>
      </c>
    </row>
    <row r="52" spans="1:28" x14ac:dyDescent="0.3">
      <c r="A52" s="1">
        <v>49</v>
      </c>
      <c r="B52" s="1">
        <v>24</v>
      </c>
      <c r="C52" s="1">
        <v>37</v>
      </c>
      <c r="D52" s="4">
        <v>11.7</v>
      </c>
      <c r="E52" s="4">
        <v>31.5</v>
      </c>
      <c r="F52" s="4">
        <v>-21.6</v>
      </c>
      <c r="G52" s="4">
        <v>64.8</v>
      </c>
      <c r="H52" s="1">
        <v>49</v>
      </c>
      <c r="I52" s="1">
        <v>24</v>
      </c>
      <c r="J52" s="1">
        <v>37</v>
      </c>
      <c r="K52" s="1">
        <v>8.4499999999999993</v>
      </c>
      <c r="L52" s="1">
        <v>22.75</v>
      </c>
      <c r="M52" s="1">
        <v>-15.6</v>
      </c>
      <c r="N52" s="1">
        <v>46.8</v>
      </c>
      <c r="O52" s="1">
        <v>49</v>
      </c>
      <c r="P52" s="1">
        <v>24</v>
      </c>
      <c r="Q52" s="1">
        <v>37</v>
      </c>
      <c r="R52" s="1">
        <v>5.2</v>
      </c>
      <c r="S52" s="1">
        <v>14</v>
      </c>
      <c r="T52" s="1">
        <v>-9.6</v>
      </c>
      <c r="U52" s="1">
        <v>28.8</v>
      </c>
      <c r="V52" s="1">
        <v>49</v>
      </c>
      <c r="W52" s="1">
        <v>24</v>
      </c>
      <c r="X52" s="1">
        <v>37</v>
      </c>
      <c r="Y52" s="1">
        <v>1.95</v>
      </c>
      <c r="Z52" s="1">
        <v>5.25</v>
      </c>
      <c r="AA52" s="1">
        <v>-3.6</v>
      </c>
      <c r="AB52" s="1">
        <v>10.8</v>
      </c>
    </row>
    <row r="53" spans="1:28" x14ac:dyDescent="0.3">
      <c r="A53" s="1">
        <v>50</v>
      </c>
      <c r="B53" s="1">
        <v>75</v>
      </c>
      <c r="C53" s="1">
        <v>45</v>
      </c>
      <c r="D53" s="4">
        <v>-27</v>
      </c>
      <c r="E53" s="4">
        <v>162</v>
      </c>
      <c r="F53" s="4">
        <v>-67.5</v>
      </c>
      <c r="G53" s="4">
        <v>202.5</v>
      </c>
      <c r="H53" s="1">
        <v>50</v>
      </c>
      <c r="I53" s="1">
        <v>75</v>
      </c>
      <c r="J53" s="1">
        <v>45</v>
      </c>
      <c r="K53" s="1">
        <v>-19.5</v>
      </c>
      <c r="L53" s="1">
        <v>117</v>
      </c>
      <c r="M53" s="1">
        <v>-48.75</v>
      </c>
      <c r="N53" s="1">
        <v>146.25</v>
      </c>
      <c r="O53" s="1">
        <v>50</v>
      </c>
      <c r="P53" s="1">
        <v>75</v>
      </c>
      <c r="Q53" s="1">
        <v>45</v>
      </c>
      <c r="R53" s="1">
        <v>-12</v>
      </c>
      <c r="S53" s="1">
        <v>72</v>
      </c>
      <c r="T53" s="1">
        <v>-30</v>
      </c>
      <c r="U53" s="1">
        <v>90</v>
      </c>
      <c r="V53" s="1">
        <v>50</v>
      </c>
      <c r="W53" s="1">
        <v>75</v>
      </c>
      <c r="X53" s="1">
        <v>45</v>
      </c>
      <c r="Y53" s="1">
        <v>-4.5</v>
      </c>
      <c r="Z53" s="1">
        <v>27</v>
      </c>
      <c r="AA53" s="1">
        <v>-11.25</v>
      </c>
      <c r="AB53" s="1">
        <v>33.75</v>
      </c>
    </row>
    <row r="54" spans="1:28" x14ac:dyDescent="0.3">
      <c r="B54" s="1"/>
      <c r="C54" s="1"/>
    </row>
  </sheetData>
  <mergeCells count="24">
    <mergeCell ref="X2:X3"/>
    <mergeCell ref="Y2:Z2"/>
    <mergeCell ref="AA2:AB2"/>
    <mergeCell ref="Q2:Q3"/>
    <mergeCell ref="R2:S2"/>
    <mergeCell ref="T2:U2"/>
    <mergeCell ref="V1:W1"/>
    <mergeCell ref="V2:V3"/>
    <mergeCell ref="W2:W3"/>
    <mergeCell ref="K2:L2"/>
    <mergeCell ref="M2:N2"/>
    <mergeCell ref="O1:P1"/>
    <mergeCell ref="O2:O3"/>
    <mergeCell ref="P2:P3"/>
    <mergeCell ref="A1:B1"/>
    <mergeCell ref="H1:I1"/>
    <mergeCell ref="H2:H3"/>
    <mergeCell ref="I2:I3"/>
    <mergeCell ref="J2:J3"/>
    <mergeCell ref="D2:E2"/>
    <mergeCell ref="F2:G2"/>
    <mergeCell ref="A2:A3"/>
    <mergeCell ref="B2:B3"/>
    <mergeCell ref="C2:C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ACD1-86A3-488E-97B7-F941ADF8C255}">
  <dimension ref="A1:AB58"/>
  <sheetViews>
    <sheetView zoomScale="85" zoomScaleNormal="85" workbookViewId="0">
      <selection activeCell="K54" sqref="K54:X54"/>
    </sheetView>
  </sheetViews>
  <sheetFormatPr defaultRowHeight="14" x14ac:dyDescent="0.3"/>
  <cols>
    <col min="1" max="1" width="5.83203125" style="5" customWidth="1"/>
    <col min="2" max="2" width="7.58203125" style="5" customWidth="1"/>
    <col min="3" max="3" width="9.5" style="5" customWidth="1"/>
    <col min="4" max="4" width="58.4140625" style="5" customWidth="1"/>
    <col min="5" max="9" width="7" style="5" customWidth="1"/>
    <col min="10" max="10" width="11.75" style="5" customWidth="1"/>
    <col min="11" max="28" width="5.08203125" style="5" customWidth="1"/>
    <col min="29" max="16384" width="8.6640625" style="5"/>
  </cols>
  <sheetData>
    <row r="1" spans="1:28" s="1" customFormat="1" ht="17" customHeight="1" x14ac:dyDescent="0.3">
      <c r="A1" s="9" t="s">
        <v>34</v>
      </c>
      <c r="B1" s="9" t="s">
        <v>32</v>
      </c>
      <c r="C1" s="9" t="s">
        <v>33</v>
      </c>
      <c r="D1" s="9" t="s">
        <v>37</v>
      </c>
      <c r="J1" s="9" t="s">
        <v>87</v>
      </c>
      <c r="K1" s="9" t="s">
        <v>23</v>
      </c>
      <c r="L1" s="9"/>
      <c r="M1" s="9" t="s">
        <v>24</v>
      </c>
      <c r="N1" s="9"/>
      <c r="O1" s="9" t="s">
        <v>25</v>
      </c>
      <c r="P1" s="9"/>
      <c r="Q1" s="9" t="s">
        <v>26</v>
      </c>
      <c r="R1" s="9"/>
      <c r="S1" s="9" t="s">
        <v>27</v>
      </c>
      <c r="T1" s="9"/>
      <c r="U1" s="9" t="s">
        <v>28</v>
      </c>
      <c r="V1" s="9"/>
      <c r="W1" s="9" t="s">
        <v>29</v>
      </c>
      <c r="X1" s="9"/>
      <c r="Y1" s="9" t="s">
        <v>30</v>
      </c>
      <c r="Z1" s="9"/>
      <c r="AA1" s="9" t="s">
        <v>31</v>
      </c>
      <c r="AB1" s="9"/>
    </row>
    <row r="2" spans="1:28" s="1" customFormat="1" ht="17" customHeight="1" x14ac:dyDescent="0.3">
      <c r="A2" s="9"/>
      <c r="B2" s="9"/>
      <c r="C2" s="9"/>
      <c r="D2" s="9"/>
      <c r="J2" s="9"/>
      <c r="K2" s="1" t="s">
        <v>35</v>
      </c>
      <c r="L2" s="1" t="s">
        <v>36</v>
      </c>
      <c r="M2" s="1" t="s">
        <v>35</v>
      </c>
      <c r="N2" s="1" t="s">
        <v>36</v>
      </c>
      <c r="O2" s="1" t="s">
        <v>35</v>
      </c>
      <c r="P2" s="1" t="s">
        <v>36</v>
      </c>
      <c r="Q2" s="1" t="s">
        <v>35</v>
      </c>
      <c r="R2" s="1" t="s">
        <v>36</v>
      </c>
      <c r="S2" s="1" t="s">
        <v>35</v>
      </c>
      <c r="T2" s="1" t="s">
        <v>36</v>
      </c>
      <c r="U2" s="1" t="s">
        <v>35</v>
      </c>
      <c r="V2" s="1" t="s">
        <v>36</v>
      </c>
      <c r="W2" s="1" t="s">
        <v>35</v>
      </c>
      <c r="X2" s="1" t="s">
        <v>36</v>
      </c>
      <c r="Y2" s="1" t="s">
        <v>35</v>
      </c>
      <c r="Z2" s="1" t="s">
        <v>36</v>
      </c>
      <c r="AA2" s="1" t="s">
        <v>35</v>
      </c>
      <c r="AB2" s="1" t="s">
        <v>36</v>
      </c>
    </row>
    <row r="3" spans="1:28" s="1" customFormat="1" ht="17" customHeight="1" x14ac:dyDescent="0.3">
      <c r="A3" s="9"/>
      <c r="B3" s="9"/>
      <c r="C3" s="9"/>
      <c r="D3" s="9"/>
      <c r="J3" s="9"/>
      <c r="K3" s="1">
        <v>0.1</v>
      </c>
      <c r="L3" s="1">
        <v>0.9</v>
      </c>
      <c r="M3" s="1">
        <v>0.2</v>
      </c>
      <c r="N3" s="1">
        <v>0.8</v>
      </c>
      <c r="O3" s="1">
        <v>0.3</v>
      </c>
      <c r="P3" s="1">
        <v>0.7</v>
      </c>
      <c r="Q3" s="1">
        <v>0.4</v>
      </c>
      <c r="R3" s="1">
        <v>0.6</v>
      </c>
      <c r="S3" s="1">
        <v>0.5</v>
      </c>
      <c r="T3" s="1">
        <v>0.5</v>
      </c>
      <c r="U3" s="1">
        <v>0.6</v>
      </c>
      <c r="V3" s="1">
        <v>0.4</v>
      </c>
      <c r="W3" s="1">
        <v>0.7</v>
      </c>
      <c r="X3" s="1">
        <v>0.3</v>
      </c>
      <c r="Y3" s="1">
        <v>0.8</v>
      </c>
      <c r="Z3" s="1">
        <v>0.2</v>
      </c>
      <c r="AA3" s="1">
        <v>0.9</v>
      </c>
      <c r="AB3" s="1">
        <v>0.1</v>
      </c>
    </row>
    <row r="4" spans="1:28" s="1" customFormat="1" ht="20" customHeight="1" x14ac:dyDescent="0.3">
      <c r="A4" s="1">
        <v>1</v>
      </c>
      <c r="B4" s="1">
        <v>2</v>
      </c>
      <c r="C4" s="1">
        <v>22</v>
      </c>
      <c r="D4" s="1" t="s">
        <v>39</v>
      </c>
      <c r="E4" s="1">
        <v>0.40699999999999997</v>
      </c>
      <c r="F4" s="1">
        <v>0.91200000000000003</v>
      </c>
      <c r="G4" s="1">
        <v>0.57399999999999995</v>
      </c>
      <c r="H4" s="1">
        <v>0.161</v>
      </c>
      <c r="I4" s="1">
        <v>0.36399999999999999</v>
      </c>
      <c r="J4" s="1">
        <f>SUM(E4:I4)/5</f>
        <v>0.48359999999999992</v>
      </c>
      <c r="K4" s="9">
        <v>6.1079999999999997</v>
      </c>
      <c r="L4" s="9"/>
      <c r="M4" s="9">
        <v>32.466000000000001</v>
      </c>
      <c r="N4" s="9"/>
      <c r="O4" s="9">
        <v>28.449000000000002</v>
      </c>
      <c r="P4" s="9"/>
      <c r="Q4" s="9">
        <v>24.433</v>
      </c>
      <c r="R4" s="9"/>
      <c r="S4" s="9">
        <v>20.416</v>
      </c>
      <c r="T4" s="9"/>
      <c r="U4" s="9">
        <v>7.399</v>
      </c>
      <c r="V4" s="9"/>
      <c r="W4" s="9">
        <v>2.2570000000000001</v>
      </c>
      <c r="X4" s="9"/>
      <c r="Y4" s="9"/>
      <c r="Z4" s="9"/>
      <c r="AA4" s="9"/>
      <c r="AB4" s="9"/>
    </row>
    <row r="5" spans="1:28" s="1" customFormat="1" ht="20" customHeight="1" x14ac:dyDescent="0.3">
      <c r="A5" s="1">
        <v>2</v>
      </c>
      <c r="B5" s="1">
        <v>2</v>
      </c>
      <c r="C5" s="1">
        <v>25</v>
      </c>
      <c r="D5" s="1" t="s">
        <v>38</v>
      </c>
      <c r="E5" s="1">
        <v>0.64900000000000002</v>
      </c>
      <c r="F5" s="1">
        <v>0.41399999999999998</v>
      </c>
      <c r="G5" s="1">
        <v>0.316</v>
      </c>
      <c r="H5" s="1">
        <v>0.13</v>
      </c>
      <c r="I5" s="1">
        <v>0.41399999999999998</v>
      </c>
      <c r="J5" s="1">
        <f t="shared" ref="J5:J53" si="0">SUM(E5:I5)/5</f>
        <v>0.38459999999999994</v>
      </c>
      <c r="K5" s="9">
        <v>6.0830000000000002</v>
      </c>
      <c r="L5" s="9">
        <v>6.0830000000000002</v>
      </c>
      <c r="M5" s="9">
        <v>32.415999999999997</v>
      </c>
      <c r="N5" s="9"/>
      <c r="O5" s="9">
        <v>28.373999999999999</v>
      </c>
      <c r="P5" s="9"/>
      <c r="Q5" s="9">
        <v>24.332000000000001</v>
      </c>
      <c r="R5" s="9"/>
      <c r="S5" s="9">
        <v>3.415</v>
      </c>
      <c r="T5" s="9"/>
      <c r="U5" s="9">
        <v>11.747999999999999</v>
      </c>
      <c r="V5" s="9"/>
      <c r="W5" s="9">
        <v>2.081</v>
      </c>
      <c r="X5" s="9"/>
      <c r="Y5" s="9"/>
      <c r="Z5" s="9"/>
      <c r="AA5" s="9"/>
      <c r="AB5" s="9"/>
    </row>
    <row r="6" spans="1:28" s="1" customFormat="1" ht="20" customHeight="1" x14ac:dyDescent="0.3">
      <c r="A6" s="1">
        <v>3</v>
      </c>
      <c r="B6" s="1">
        <v>3</v>
      </c>
      <c r="C6" s="1">
        <v>37</v>
      </c>
      <c r="D6" s="1" t="s">
        <v>40</v>
      </c>
      <c r="E6" s="1">
        <v>0.52800000000000002</v>
      </c>
      <c r="F6" s="1">
        <v>0.86799999999999999</v>
      </c>
      <c r="G6" s="1">
        <v>0.57099999999999995</v>
      </c>
      <c r="H6" s="1">
        <v>0.94499999999999995</v>
      </c>
      <c r="I6" s="1">
        <v>8.9999999999999993E-3</v>
      </c>
      <c r="J6" s="1">
        <f t="shared" si="0"/>
        <v>0.58419999999999994</v>
      </c>
      <c r="K6" s="9">
        <v>36.481999999999999</v>
      </c>
      <c r="L6" s="9">
        <v>36.481999999999999</v>
      </c>
      <c r="M6" s="9">
        <v>14.462999999999999</v>
      </c>
      <c r="N6" s="9"/>
      <c r="O6" s="9">
        <v>20.57</v>
      </c>
      <c r="P6" s="9"/>
      <c r="Q6" s="9">
        <v>17.675999999999998</v>
      </c>
      <c r="R6" s="9"/>
      <c r="S6" s="9">
        <v>14.782999999999999</v>
      </c>
      <c r="T6" s="9"/>
      <c r="U6" s="9">
        <v>11.888999999999999</v>
      </c>
      <c r="V6" s="9"/>
      <c r="W6" s="9">
        <v>8.9960000000000004</v>
      </c>
      <c r="X6" s="9"/>
      <c r="Y6" s="9"/>
      <c r="Z6" s="9"/>
      <c r="AA6" s="9"/>
      <c r="AB6" s="9"/>
    </row>
    <row r="7" spans="1:28" s="1" customFormat="1" ht="20" customHeight="1" x14ac:dyDescent="0.3">
      <c r="A7" s="1">
        <v>4</v>
      </c>
      <c r="B7" s="1">
        <v>4</v>
      </c>
      <c r="C7" s="1">
        <v>28</v>
      </c>
      <c r="D7" s="1" t="s">
        <v>41</v>
      </c>
      <c r="E7" s="1">
        <v>0.25600000000000001</v>
      </c>
      <c r="F7" s="1">
        <v>0.82299999999999995</v>
      </c>
      <c r="G7" s="1">
        <v>0.38600000000000001</v>
      </c>
      <c r="H7" s="1">
        <v>0.67600000000000005</v>
      </c>
      <c r="I7" s="1">
        <v>0.60799999999999998</v>
      </c>
      <c r="J7" s="1">
        <f t="shared" si="0"/>
        <v>0.54980000000000007</v>
      </c>
      <c r="K7" s="9">
        <v>36.481000000000002</v>
      </c>
      <c r="L7" s="9">
        <v>36.481000000000002</v>
      </c>
      <c r="M7" s="9">
        <v>14.461</v>
      </c>
      <c r="N7" s="9"/>
      <c r="O7" s="9">
        <v>28.442</v>
      </c>
      <c r="P7" s="9"/>
      <c r="Q7" s="9">
        <v>4.1719999999999997</v>
      </c>
      <c r="R7" s="9"/>
      <c r="S7" s="9">
        <v>14.778</v>
      </c>
      <c r="T7" s="9"/>
      <c r="U7" s="9">
        <v>7.3840000000000003</v>
      </c>
      <c r="V7" s="9"/>
      <c r="W7" s="9">
        <v>12.364000000000001</v>
      </c>
      <c r="X7" s="9"/>
      <c r="Y7" s="9"/>
      <c r="Z7" s="9"/>
      <c r="AA7" s="9"/>
      <c r="AB7" s="9"/>
    </row>
    <row r="8" spans="1:28" s="1" customFormat="1" ht="20" customHeight="1" x14ac:dyDescent="0.3">
      <c r="A8" s="1">
        <v>5</v>
      </c>
      <c r="B8" s="1">
        <v>5</v>
      </c>
      <c r="C8" s="1">
        <v>65</v>
      </c>
      <c r="D8" s="1" t="s">
        <v>42</v>
      </c>
      <c r="E8" s="1">
        <v>0.98899999999999999</v>
      </c>
      <c r="F8" s="1">
        <v>0.61399999999999999</v>
      </c>
      <c r="G8" s="1">
        <v>0.57499999999999996</v>
      </c>
      <c r="H8" s="1">
        <v>0.59599999999999997</v>
      </c>
      <c r="I8" s="1">
        <v>0.61499999999999999</v>
      </c>
      <c r="J8" s="1">
        <f t="shared" si="0"/>
        <v>0.67780000000000007</v>
      </c>
      <c r="K8" s="9">
        <v>16.218</v>
      </c>
      <c r="L8" s="9">
        <v>16.218</v>
      </c>
      <c r="M8" s="9">
        <v>14.436999999999999</v>
      </c>
      <c r="N8" s="9"/>
      <c r="O8" s="9">
        <v>28.405000000000001</v>
      </c>
      <c r="P8" s="9"/>
      <c r="Q8" s="9">
        <v>17.623999999999999</v>
      </c>
      <c r="R8" s="9"/>
      <c r="S8" s="9">
        <v>3.4670000000000001</v>
      </c>
      <c r="T8" s="9"/>
      <c r="U8" s="9">
        <v>16.309999999999999</v>
      </c>
      <c r="V8" s="9"/>
      <c r="W8" s="9">
        <v>12.279</v>
      </c>
      <c r="X8" s="9"/>
      <c r="Y8" s="9"/>
      <c r="Z8" s="9"/>
      <c r="AA8" s="9"/>
      <c r="AB8" s="9"/>
    </row>
    <row r="9" spans="1:28" s="1" customFormat="1" ht="20" customHeight="1" x14ac:dyDescent="0.3">
      <c r="A9" s="1">
        <v>6</v>
      </c>
      <c r="B9" s="1">
        <v>6</v>
      </c>
      <c r="C9" s="1">
        <v>56</v>
      </c>
      <c r="D9" s="1" t="s">
        <v>43</v>
      </c>
      <c r="E9" s="1">
        <v>0.79100000000000004</v>
      </c>
      <c r="F9" s="1">
        <v>0.81399999999999995</v>
      </c>
      <c r="G9" s="1">
        <v>0.80800000000000005</v>
      </c>
      <c r="H9" s="1">
        <v>0.29399999999999998</v>
      </c>
      <c r="I9" s="1">
        <v>0.2</v>
      </c>
      <c r="J9" s="1">
        <f t="shared" si="0"/>
        <v>0.58140000000000014</v>
      </c>
      <c r="K9" s="9">
        <v>6.09</v>
      </c>
      <c r="L9" s="9">
        <v>6.09</v>
      </c>
      <c r="M9" s="9">
        <v>5.4290000000000003</v>
      </c>
      <c r="N9" s="9"/>
      <c r="O9" s="9">
        <v>20.518999999999998</v>
      </c>
      <c r="P9" s="9"/>
      <c r="Q9" s="9">
        <v>4.1079999999999997</v>
      </c>
      <c r="R9" s="9"/>
      <c r="S9" s="9">
        <v>14.698</v>
      </c>
      <c r="T9" s="9"/>
      <c r="U9" s="9">
        <v>2.7869999999999999</v>
      </c>
      <c r="V9" s="9"/>
      <c r="W9" s="9">
        <v>12.252000000000001</v>
      </c>
      <c r="X9" s="9"/>
      <c r="Y9" s="9"/>
      <c r="Z9" s="9"/>
      <c r="AA9" s="9"/>
      <c r="AB9" s="9"/>
    </row>
    <row r="10" spans="1:28" s="1" customFormat="1" ht="20" customHeight="1" x14ac:dyDescent="0.3">
      <c r="A10" s="1">
        <v>7</v>
      </c>
      <c r="B10" s="1">
        <v>7</v>
      </c>
      <c r="C10" s="1">
        <v>62</v>
      </c>
      <c r="D10" s="1" t="s">
        <v>44</v>
      </c>
      <c r="E10" s="1">
        <v>0.217</v>
      </c>
      <c r="F10" s="1">
        <v>0.33500000000000002</v>
      </c>
      <c r="G10" s="1">
        <v>0.29499999999999998</v>
      </c>
      <c r="H10" s="1">
        <v>0.84</v>
      </c>
      <c r="I10" s="1">
        <v>0.94799999999999995</v>
      </c>
      <c r="J10" s="1">
        <f t="shared" si="0"/>
        <v>0.52699999999999991</v>
      </c>
      <c r="K10" s="9">
        <v>16.216000000000001</v>
      </c>
      <c r="L10" s="9">
        <v>16.216000000000001</v>
      </c>
      <c r="M10" s="9">
        <v>23.431000000000001</v>
      </c>
      <c r="N10" s="9"/>
      <c r="O10" s="9">
        <v>20.521999999999998</v>
      </c>
      <c r="P10" s="9"/>
      <c r="Q10" s="9">
        <v>24.363</v>
      </c>
      <c r="R10" s="9"/>
      <c r="S10" s="9">
        <v>20.327999999999999</v>
      </c>
      <c r="T10" s="9"/>
      <c r="U10" s="9">
        <v>11.794</v>
      </c>
      <c r="V10" s="9"/>
      <c r="W10" s="9">
        <v>5.51</v>
      </c>
      <c r="X10" s="9"/>
      <c r="Y10" s="9"/>
      <c r="Z10" s="9"/>
      <c r="AA10" s="9"/>
      <c r="AB10" s="9"/>
    </row>
    <row r="11" spans="1:28" s="1" customFormat="1" ht="20" customHeight="1" x14ac:dyDescent="0.3">
      <c r="A11" s="1">
        <v>8</v>
      </c>
      <c r="B11" s="1">
        <v>8</v>
      </c>
      <c r="C11" s="1">
        <v>33</v>
      </c>
      <c r="D11" s="1" t="s">
        <v>45</v>
      </c>
      <c r="E11" s="1">
        <v>0.32700000000000001</v>
      </c>
      <c r="F11" s="1">
        <v>0.33200000000000002</v>
      </c>
      <c r="G11" s="1">
        <v>0.89900000000000002</v>
      </c>
      <c r="H11" s="1">
        <v>0.33700000000000002</v>
      </c>
      <c r="I11" s="1">
        <v>0.90100000000000002</v>
      </c>
      <c r="J11" s="1">
        <f t="shared" si="0"/>
        <v>0.55920000000000003</v>
      </c>
      <c r="K11" s="9">
        <v>16.231000000000002</v>
      </c>
      <c r="L11" s="9">
        <v>16.231000000000002</v>
      </c>
      <c r="M11" s="9">
        <v>23.463000000000001</v>
      </c>
      <c r="N11" s="9"/>
      <c r="O11" s="9">
        <v>28.443999999999999</v>
      </c>
      <c r="P11" s="9"/>
      <c r="Q11" s="9">
        <v>17.675000000000001</v>
      </c>
      <c r="R11" s="9"/>
      <c r="S11" s="9">
        <v>14.781000000000001</v>
      </c>
      <c r="T11" s="9"/>
      <c r="U11" s="9">
        <v>11.888</v>
      </c>
      <c r="V11" s="9"/>
      <c r="W11" s="9">
        <v>8.9939999999999998</v>
      </c>
      <c r="X11" s="9"/>
      <c r="Y11" s="9"/>
      <c r="Z11" s="9"/>
      <c r="AA11" s="9"/>
      <c r="AB11" s="9"/>
    </row>
    <row r="12" spans="1:28" s="1" customFormat="1" ht="20" customHeight="1" x14ac:dyDescent="0.3">
      <c r="A12" s="1">
        <v>9</v>
      </c>
      <c r="B12" s="1">
        <v>9</v>
      </c>
      <c r="C12" s="1">
        <v>72</v>
      </c>
      <c r="D12" s="1" t="s">
        <v>46</v>
      </c>
      <c r="E12" s="1">
        <v>0.66400000000000003</v>
      </c>
      <c r="F12" s="1">
        <v>0.89100000000000001</v>
      </c>
      <c r="G12" s="1">
        <v>0.91500000000000004</v>
      </c>
      <c r="H12" s="1">
        <v>0.29299999999999998</v>
      </c>
      <c r="I12" s="1">
        <v>0.94699999999999995</v>
      </c>
      <c r="J12" s="1">
        <f t="shared" si="0"/>
        <v>0.7420000000000001</v>
      </c>
      <c r="K12" s="9">
        <v>36.472000000000001</v>
      </c>
      <c r="L12" s="9">
        <v>36.472000000000001</v>
      </c>
      <c r="M12" s="9">
        <v>32.444000000000003</v>
      </c>
      <c r="N12" s="9"/>
      <c r="O12" s="9">
        <v>20.541</v>
      </c>
      <c r="P12" s="9"/>
      <c r="Q12" s="9">
        <v>24.388000000000002</v>
      </c>
      <c r="R12" s="9"/>
      <c r="S12" s="9">
        <v>20.36</v>
      </c>
      <c r="T12" s="9"/>
      <c r="U12" s="9">
        <v>2.8319999999999999</v>
      </c>
      <c r="V12" s="9"/>
      <c r="W12" s="9">
        <v>2.1789999999999998</v>
      </c>
      <c r="X12" s="9"/>
      <c r="Y12" s="9"/>
      <c r="Z12" s="9"/>
      <c r="AA12" s="9"/>
      <c r="AB12" s="9"/>
    </row>
    <row r="13" spans="1:28" s="1" customFormat="1" ht="20" customHeight="1" x14ac:dyDescent="0.3">
      <c r="A13" s="1">
        <v>10</v>
      </c>
      <c r="B13" s="1">
        <v>10</v>
      </c>
      <c r="C13" s="1">
        <v>43</v>
      </c>
      <c r="D13" s="1" t="s">
        <v>47</v>
      </c>
      <c r="E13" s="1">
        <v>0.63500000000000001</v>
      </c>
      <c r="F13" s="1">
        <v>0.19</v>
      </c>
      <c r="G13" s="1">
        <v>0.45500000000000002</v>
      </c>
      <c r="H13" s="1">
        <v>0.39800000000000002</v>
      </c>
      <c r="I13" s="1">
        <v>0.46899999999999997</v>
      </c>
      <c r="J13" s="1">
        <f t="shared" si="0"/>
        <v>0.42939999999999995</v>
      </c>
      <c r="K13" s="9">
        <v>36.487000000000002</v>
      </c>
      <c r="L13" s="9">
        <v>36.487000000000002</v>
      </c>
      <c r="M13" s="9">
        <v>23.474</v>
      </c>
      <c r="N13" s="9"/>
      <c r="O13" s="9">
        <v>28.460999999999999</v>
      </c>
      <c r="P13" s="9"/>
      <c r="Q13" s="9">
        <v>10.948</v>
      </c>
      <c r="R13" s="9"/>
      <c r="S13" s="9">
        <v>20.436</v>
      </c>
      <c r="T13" s="9"/>
      <c r="U13" s="9">
        <v>7.423</v>
      </c>
      <c r="V13" s="9"/>
      <c r="W13" s="9">
        <v>9.0350000000000001</v>
      </c>
      <c r="X13" s="9"/>
      <c r="Y13" s="9"/>
      <c r="Z13" s="9"/>
      <c r="AA13" s="9"/>
      <c r="AB13" s="9"/>
    </row>
    <row r="14" spans="1:28" s="1" customFormat="1" ht="20" customHeight="1" x14ac:dyDescent="0.3">
      <c r="A14" s="1">
        <v>11</v>
      </c>
      <c r="B14" s="1">
        <v>11</v>
      </c>
      <c r="C14" s="1">
        <v>87</v>
      </c>
      <c r="D14" s="1" t="s">
        <v>48</v>
      </c>
      <c r="E14" s="1">
        <v>0.57299999999999995</v>
      </c>
      <c r="F14" s="1">
        <v>0.42499999999999999</v>
      </c>
      <c r="G14" s="1">
        <v>0.77100000000000002</v>
      </c>
      <c r="H14" s="1">
        <v>0.186</v>
      </c>
      <c r="I14" s="1">
        <v>0.71199999999999997</v>
      </c>
      <c r="J14" s="1">
        <f t="shared" si="0"/>
        <v>0.53339999999999999</v>
      </c>
      <c r="K14" s="9">
        <v>36.466999999999999</v>
      </c>
      <c r="L14" s="9">
        <v>36.466999999999999</v>
      </c>
      <c r="M14" s="9">
        <v>5.4340000000000002</v>
      </c>
      <c r="N14" s="9"/>
      <c r="O14" s="9">
        <v>4.7759999999999998</v>
      </c>
      <c r="P14" s="9"/>
      <c r="Q14" s="9">
        <v>4.1180000000000003</v>
      </c>
      <c r="R14" s="9"/>
      <c r="S14" s="9">
        <v>20.335000000000001</v>
      </c>
      <c r="T14" s="9"/>
      <c r="U14" s="9">
        <v>7.3019999999999996</v>
      </c>
      <c r="V14" s="9"/>
      <c r="W14" s="9">
        <v>12.269</v>
      </c>
      <c r="X14" s="9"/>
      <c r="Y14" s="9"/>
      <c r="Z14" s="9"/>
      <c r="AA14" s="9"/>
      <c r="AB14" s="9"/>
    </row>
    <row r="15" spans="1:28" s="1" customFormat="1" ht="20" customHeight="1" x14ac:dyDescent="0.3">
      <c r="A15" s="1">
        <v>12</v>
      </c>
      <c r="B15" s="1">
        <v>12</v>
      </c>
      <c r="C15" s="1">
        <v>50</v>
      </c>
      <c r="D15" s="1" t="s">
        <v>85</v>
      </c>
      <c r="E15" s="1">
        <v>0.57299999999999995</v>
      </c>
      <c r="F15" s="1">
        <v>0.68</v>
      </c>
      <c r="G15" s="1">
        <v>0.83199999999999996</v>
      </c>
      <c r="H15" s="1">
        <v>0.89300000000000002</v>
      </c>
      <c r="I15" s="1">
        <v>0.42399999999999999</v>
      </c>
      <c r="J15" s="1">
        <f t="shared" si="0"/>
        <v>0.68039999999999989</v>
      </c>
      <c r="K15" s="9">
        <v>36.488999999999997</v>
      </c>
      <c r="L15" s="9">
        <v>36.488999999999997</v>
      </c>
      <c r="M15" s="9">
        <v>5.4779999999999998</v>
      </c>
      <c r="N15" s="9"/>
      <c r="O15" s="9">
        <v>28.466000000000001</v>
      </c>
      <c r="P15" s="9"/>
      <c r="Q15" s="9">
        <v>24.454999999999998</v>
      </c>
      <c r="R15" s="9"/>
      <c r="S15" s="9">
        <v>14.819000000000001</v>
      </c>
      <c r="T15" s="9"/>
      <c r="U15" s="9">
        <v>16.433</v>
      </c>
      <c r="V15" s="9"/>
      <c r="W15" s="9">
        <v>5.6710000000000003</v>
      </c>
      <c r="X15" s="9"/>
      <c r="Y15" s="9"/>
      <c r="Z15" s="9"/>
      <c r="AA15" s="9"/>
      <c r="AB15" s="9"/>
    </row>
    <row r="16" spans="1:28" s="1" customFormat="1" ht="20" customHeight="1" x14ac:dyDescent="0.3">
      <c r="A16" s="1">
        <v>13</v>
      </c>
      <c r="B16" s="1">
        <v>13</v>
      </c>
      <c r="C16" s="1">
        <v>62</v>
      </c>
      <c r="D16" s="1" t="s">
        <v>49</v>
      </c>
      <c r="E16" s="1">
        <v>0.16600000000000001</v>
      </c>
      <c r="F16" s="1">
        <v>0.83</v>
      </c>
      <c r="G16" s="1">
        <v>0.57699999999999996</v>
      </c>
      <c r="H16" s="1">
        <v>0.72499999999999998</v>
      </c>
      <c r="I16" s="1">
        <v>0.48699999999999999</v>
      </c>
      <c r="J16" s="1">
        <f t="shared" si="0"/>
        <v>0.55700000000000005</v>
      </c>
      <c r="K16" s="9">
        <v>26.35</v>
      </c>
      <c r="L16" s="9">
        <v>26.35</v>
      </c>
      <c r="M16" s="9">
        <v>23.451000000000001</v>
      </c>
      <c r="N16" s="9"/>
      <c r="O16" s="9">
        <v>12.676</v>
      </c>
      <c r="P16" s="9"/>
      <c r="Q16" s="9">
        <v>24.402000000000001</v>
      </c>
      <c r="R16" s="9"/>
      <c r="S16" s="9">
        <v>3.5019999999999998</v>
      </c>
      <c r="T16" s="9"/>
      <c r="U16" s="9">
        <v>11.853</v>
      </c>
      <c r="V16" s="9"/>
      <c r="W16" s="9">
        <v>12.327999999999999</v>
      </c>
      <c r="X16" s="9"/>
      <c r="Y16" s="9"/>
      <c r="Z16" s="9"/>
      <c r="AA16" s="9"/>
      <c r="AB16" s="9"/>
    </row>
    <row r="17" spans="1:28" s="1" customFormat="1" ht="20" customHeight="1" x14ac:dyDescent="0.3">
      <c r="A17" s="1">
        <v>14</v>
      </c>
      <c r="B17" s="1">
        <v>14</v>
      </c>
      <c r="C17" s="1">
        <v>58</v>
      </c>
      <c r="D17" s="1" t="s">
        <v>50</v>
      </c>
      <c r="E17" s="1">
        <v>0.39400000000000002</v>
      </c>
      <c r="F17" s="1">
        <v>0.73</v>
      </c>
      <c r="G17" s="1">
        <v>0.72399999999999998</v>
      </c>
      <c r="H17" s="1">
        <v>0.24399999999999999</v>
      </c>
      <c r="I17" s="1">
        <v>0.73299999999999998</v>
      </c>
      <c r="J17" s="1">
        <f t="shared" si="0"/>
        <v>0.56500000000000006</v>
      </c>
      <c r="K17" s="9">
        <v>36.472000000000001</v>
      </c>
      <c r="L17" s="9">
        <v>36.472000000000001</v>
      </c>
      <c r="M17" s="9">
        <v>32.442999999999998</v>
      </c>
      <c r="N17" s="9"/>
      <c r="O17" s="9">
        <v>28.414999999999999</v>
      </c>
      <c r="P17" s="9"/>
      <c r="Q17" s="9">
        <v>10.887</v>
      </c>
      <c r="R17" s="9"/>
      <c r="S17" s="9">
        <v>20.359000000000002</v>
      </c>
      <c r="T17" s="9"/>
      <c r="U17" s="9">
        <v>16.329999999999998</v>
      </c>
      <c r="V17" s="9"/>
      <c r="W17" s="9">
        <v>12.302</v>
      </c>
      <c r="X17" s="9"/>
      <c r="Y17" s="9"/>
      <c r="Z17" s="9"/>
      <c r="AA17" s="9"/>
      <c r="AB17" s="9"/>
    </row>
    <row r="18" spans="1:28" s="1" customFormat="1" ht="20" customHeight="1" x14ac:dyDescent="0.3">
      <c r="A18" s="1">
        <v>15</v>
      </c>
      <c r="B18" s="1">
        <v>15</v>
      </c>
      <c r="C18" s="1">
        <v>73</v>
      </c>
      <c r="D18" s="1" t="s">
        <v>51</v>
      </c>
      <c r="E18" s="1">
        <v>0.79</v>
      </c>
      <c r="F18" s="1">
        <v>0.68</v>
      </c>
      <c r="G18" s="1">
        <v>0.314</v>
      </c>
      <c r="H18" s="1">
        <v>5.3999999999999999E-2</v>
      </c>
      <c r="I18" s="1">
        <v>0.36499999999999999</v>
      </c>
      <c r="J18" s="1">
        <f t="shared" si="0"/>
        <v>0.44060000000000005</v>
      </c>
      <c r="K18" s="9">
        <v>36.463999999999999</v>
      </c>
      <c r="L18" s="9">
        <v>36.463999999999999</v>
      </c>
      <c r="M18" s="9">
        <v>5.4279999999999999</v>
      </c>
      <c r="N18" s="9"/>
      <c r="O18" s="9">
        <v>28.391999999999999</v>
      </c>
      <c r="P18" s="9"/>
      <c r="Q18" s="9">
        <v>24.356000000000002</v>
      </c>
      <c r="R18" s="9"/>
      <c r="S18" s="9">
        <v>9.07</v>
      </c>
      <c r="T18" s="9"/>
      <c r="U18" s="9">
        <v>11.784000000000001</v>
      </c>
      <c r="V18" s="9"/>
      <c r="W18" s="9">
        <v>2.1230000000000002</v>
      </c>
      <c r="X18" s="9"/>
      <c r="Y18" s="9"/>
      <c r="Z18" s="9"/>
      <c r="AA18" s="9"/>
      <c r="AB18" s="9"/>
    </row>
    <row r="19" spans="1:28" s="1" customFormat="1" ht="20" customHeight="1" x14ac:dyDescent="0.3">
      <c r="A19" s="1">
        <v>16</v>
      </c>
      <c r="B19" s="1">
        <v>16</v>
      </c>
      <c r="C19" s="1">
        <v>41</v>
      </c>
      <c r="D19" s="1" t="s">
        <v>52</v>
      </c>
      <c r="E19" s="1">
        <v>0.53</v>
      </c>
      <c r="F19" s="1">
        <v>0.248</v>
      </c>
      <c r="G19" s="1">
        <v>0.86799999999999999</v>
      </c>
      <c r="H19" s="1">
        <v>0.06</v>
      </c>
      <c r="I19" s="1">
        <v>0.50700000000000001</v>
      </c>
      <c r="J19" s="1">
        <f t="shared" si="0"/>
        <v>0.44259999999999999</v>
      </c>
      <c r="K19" s="9">
        <v>16.218</v>
      </c>
      <c r="L19" s="9">
        <v>16.218</v>
      </c>
      <c r="M19" s="9">
        <v>23.436</v>
      </c>
      <c r="N19" s="9"/>
      <c r="O19" s="9">
        <v>28.404</v>
      </c>
      <c r="P19" s="9"/>
      <c r="Q19" s="9">
        <v>24.372</v>
      </c>
      <c r="R19" s="9"/>
      <c r="S19" s="9">
        <v>3.4649999999999999</v>
      </c>
      <c r="T19" s="9"/>
      <c r="U19" s="9">
        <v>16.309000000000001</v>
      </c>
      <c r="V19" s="9"/>
      <c r="W19" s="9">
        <v>12.276999999999999</v>
      </c>
      <c r="X19" s="9"/>
      <c r="Y19" s="9"/>
      <c r="Z19" s="9"/>
      <c r="AA19" s="9"/>
      <c r="AB19" s="9"/>
    </row>
    <row r="20" spans="1:28" s="1" customFormat="1" ht="20" customHeight="1" x14ac:dyDescent="0.3">
      <c r="A20" s="1">
        <v>17</v>
      </c>
      <c r="B20" s="1">
        <v>17</v>
      </c>
      <c r="C20" s="1">
        <v>121</v>
      </c>
      <c r="D20" s="1" t="s">
        <v>53</v>
      </c>
      <c r="E20" s="1">
        <v>0.81200000000000006</v>
      </c>
      <c r="F20" s="1">
        <v>0.311</v>
      </c>
      <c r="G20" s="1">
        <v>0.32100000000000001</v>
      </c>
      <c r="H20" s="1">
        <v>9.7000000000000003E-2</v>
      </c>
      <c r="I20" s="1">
        <v>0.23100000000000001</v>
      </c>
      <c r="J20" s="1">
        <f t="shared" si="0"/>
        <v>0.35439999999999999</v>
      </c>
      <c r="K20" s="9">
        <v>36.485999999999997</v>
      </c>
      <c r="L20" s="9">
        <v>36.485999999999997</v>
      </c>
      <c r="M20" s="9">
        <v>32.470999999999997</v>
      </c>
      <c r="N20" s="9"/>
      <c r="O20" s="9">
        <v>4.8319999999999999</v>
      </c>
      <c r="P20" s="9"/>
      <c r="Q20" s="9">
        <v>24.442</v>
      </c>
      <c r="R20" s="9"/>
      <c r="S20" s="9">
        <v>9.1780000000000008</v>
      </c>
      <c r="T20" s="9"/>
      <c r="U20" s="9">
        <v>7.4139999999999997</v>
      </c>
      <c r="V20" s="9"/>
      <c r="W20" s="9">
        <v>12.398999999999999</v>
      </c>
      <c r="X20" s="9"/>
      <c r="Y20" s="9"/>
      <c r="Z20" s="9"/>
      <c r="AA20" s="9"/>
      <c r="AB20" s="9"/>
    </row>
    <row r="21" spans="1:28" s="1" customFormat="1" ht="20" customHeight="1" x14ac:dyDescent="0.3">
      <c r="A21" s="1">
        <v>18</v>
      </c>
      <c r="B21" s="1">
        <v>18</v>
      </c>
      <c r="C21" s="1">
        <v>57</v>
      </c>
      <c r="D21" s="1" t="s">
        <v>62</v>
      </c>
      <c r="E21" s="1">
        <v>0.52200000000000002</v>
      </c>
      <c r="F21" s="1">
        <v>0.42899999999999999</v>
      </c>
      <c r="G21" s="1">
        <v>0.41799999999999998</v>
      </c>
      <c r="H21" s="1">
        <v>0.20300000000000001</v>
      </c>
      <c r="I21" s="1">
        <v>0.25700000000000001</v>
      </c>
      <c r="J21" s="1">
        <f t="shared" si="0"/>
        <v>0.36580000000000001</v>
      </c>
      <c r="K21" s="9">
        <v>36.484999999999999</v>
      </c>
      <c r="L21" s="9">
        <v>36.484999999999999</v>
      </c>
      <c r="M21" s="9">
        <v>32.47</v>
      </c>
      <c r="N21" s="9"/>
      <c r="O21" s="9">
        <v>4.83</v>
      </c>
      <c r="P21" s="9"/>
      <c r="Q21" s="9">
        <v>4.1900000000000004</v>
      </c>
      <c r="R21" s="9"/>
      <c r="S21" s="9">
        <v>3.5489999999999999</v>
      </c>
      <c r="T21" s="9"/>
      <c r="U21" s="9">
        <v>7.4089999999999998</v>
      </c>
      <c r="V21" s="9"/>
      <c r="W21" s="9">
        <v>12.394</v>
      </c>
      <c r="X21" s="9"/>
      <c r="Y21" s="9"/>
      <c r="Z21" s="9"/>
      <c r="AA21" s="9"/>
      <c r="AB21" s="9"/>
    </row>
    <row r="22" spans="1:28" s="1" customFormat="1" ht="20" customHeight="1" x14ac:dyDescent="0.3">
      <c r="A22" s="1">
        <v>19</v>
      </c>
      <c r="B22" s="1">
        <v>19</v>
      </c>
      <c r="C22" s="1">
        <v>88</v>
      </c>
      <c r="D22" s="1" t="s">
        <v>54</v>
      </c>
      <c r="E22" s="1">
        <v>0.42</v>
      </c>
      <c r="F22" s="1">
        <v>0.56399999999999995</v>
      </c>
      <c r="G22" s="1">
        <v>0.8</v>
      </c>
      <c r="H22" s="1">
        <v>0.53700000000000003</v>
      </c>
      <c r="I22" s="1">
        <v>0.502</v>
      </c>
      <c r="J22" s="1">
        <f t="shared" si="0"/>
        <v>0.5646000000000001</v>
      </c>
      <c r="K22" s="9">
        <v>36.484000000000002</v>
      </c>
      <c r="L22" s="9">
        <v>36.484000000000002</v>
      </c>
      <c r="M22" s="9">
        <v>32.468000000000004</v>
      </c>
      <c r="N22" s="9"/>
      <c r="O22" s="9">
        <v>28.452000000000002</v>
      </c>
      <c r="P22" s="9"/>
      <c r="Q22" s="9">
        <v>4.1849999999999996</v>
      </c>
      <c r="R22" s="9"/>
      <c r="S22" s="9">
        <v>3.544</v>
      </c>
      <c r="T22" s="9"/>
      <c r="U22" s="9">
        <v>2.903</v>
      </c>
      <c r="V22" s="9"/>
      <c r="W22" s="9">
        <v>12.387</v>
      </c>
      <c r="X22" s="9"/>
      <c r="Y22" s="9"/>
      <c r="Z22" s="9"/>
      <c r="AA22" s="9"/>
      <c r="AB22" s="9"/>
    </row>
    <row r="23" spans="1:28" s="1" customFormat="1" ht="20" customHeight="1" x14ac:dyDescent="0.3">
      <c r="A23" s="1">
        <v>20</v>
      </c>
      <c r="B23" s="1">
        <v>20</v>
      </c>
      <c r="C23" s="1">
        <v>67</v>
      </c>
      <c r="D23" s="1" t="s">
        <v>55</v>
      </c>
      <c r="E23" s="1">
        <v>0.71299999999999997</v>
      </c>
      <c r="F23" s="1">
        <v>0.249</v>
      </c>
      <c r="G23" s="1">
        <v>0.46300000000000002</v>
      </c>
      <c r="H23" s="1">
        <v>0.57699999999999996</v>
      </c>
      <c r="I23" s="1">
        <v>0.30399999999999999</v>
      </c>
      <c r="J23" s="1">
        <f t="shared" si="0"/>
        <v>0.46119999999999994</v>
      </c>
      <c r="K23" s="9">
        <v>36.475000000000001</v>
      </c>
      <c r="L23" s="9">
        <v>36.475000000000001</v>
      </c>
      <c r="M23" s="9">
        <v>23.45</v>
      </c>
      <c r="N23" s="9"/>
      <c r="O23" s="9">
        <v>28.425999999999998</v>
      </c>
      <c r="P23" s="9"/>
      <c r="Q23" s="9">
        <v>17.651</v>
      </c>
      <c r="R23" s="9"/>
      <c r="S23" s="9">
        <v>14.750999999999999</v>
      </c>
      <c r="T23" s="9"/>
      <c r="U23" s="9">
        <v>16.350999999999999</v>
      </c>
      <c r="V23" s="9"/>
      <c r="W23" s="9">
        <v>12.326000000000001</v>
      </c>
      <c r="X23" s="9"/>
      <c r="Y23" s="9"/>
      <c r="Z23" s="9"/>
      <c r="AA23" s="9"/>
      <c r="AB23" s="9"/>
    </row>
    <row r="24" spans="1:28" s="1" customFormat="1" ht="20" customHeight="1" x14ac:dyDescent="0.3">
      <c r="A24" s="1">
        <v>21</v>
      </c>
      <c r="B24" s="1">
        <v>38</v>
      </c>
      <c r="C24" s="1">
        <v>29</v>
      </c>
      <c r="D24" s="1" t="s">
        <v>56</v>
      </c>
      <c r="E24" s="1">
        <v>0.69699999999999995</v>
      </c>
      <c r="F24" s="1">
        <v>0.57399999999999995</v>
      </c>
      <c r="G24" s="1">
        <v>0.502</v>
      </c>
      <c r="H24" s="1">
        <v>0.50700000000000001</v>
      </c>
      <c r="I24" s="1">
        <v>0.45800000000000002</v>
      </c>
      <c r="J24" s="1">
        <f t="shared" si="0"/>
        <v>0.54759999999999998</v>
      </c>
      <c r="K24" s="9">
        <v>16.216000000000001</v>
      </c>
      <c r="L24" s="9">
        <v>16.216000000000001</v>
      </c>
      <c r="M24" s="9">
        <v>5.4329999999999998</v>
      </c>
      <c r="N24" s="9"/>
      <c r="O24" s="9">
        <v>12.648999999999999</v>
      </c>
      <c r="P24" s="9"/>
      <c r="Q24" s="9">
        <v>24.364999999999998</v>
      </c>
      <c r="R24" s="9"/>
      <c r="S24" s="9">
        <v>9.0820000000000007</v>
      </c>
      <c r="T24" s="9"/>
      <c r="U24" s="9">
        <v>2.798</v>
      </c>
      <c r="V24" s="9"/>
      <c r="W24" s="9">
        <v>12.265000000000001</v>
      </c>
      <c r="X24" s="9"/>
      <c r="Y24" s="9"/>
      <c r="Z24" s="9"/>
      <c r="AA24" s="9"/>
      <c r="AB24" s="9"/>
    </row>
    <row r="25" spans="1:28" s="1" customFormat="1" ht="20" customHeight="1" x14ac:dyDescent="0.3">
      <c r="A25" s="1">
        <v>22</v>
      </c>
      <c r="B25" s="1">
        <v>39</v>
      </c>
      <c r="C25" s="1">
        <v>80</v>
      </c>
      <c r="D25" s="1" t="s">
        <v>57</v>
      </c>
      <c r="E25" s="1">
        <v>0.12</v>
      </c>
      <c r="F25" s="1">
        <v>0.71499999999999997</v>
      </c>
      <c r="G25" s="1">
        <v>0.26300000000000001</v>
      </c>
      <c r="H25" s="1">
        <v>0.59899999999999998</v>
      </c>
      <c r="I25" s="1">
        <v>0.87</v>
      </c>
      <c r="J25" s="1">
        <f t="shared" si="0"/>
        <v>0.51339999999999997</v>
      </c>
      <c r="K25" s="9">
        <v>6.0919999999999996</v>
      </c>
      <c r="L25" s="9">
        <v>6.0919999999999996</v>
      </c>
      <c r="M25" s="9">
        <v>32.433</v>
      </c>
      <c r="N25" s="9"/>
      <c r="O25" s="9">
        <v>28.4</v>
      </c>
      <c r="P25" s="9"/>
      <c r="Q25" s="9">
        <v>24.367000000000001</v>
      </c>
      <c r="R25" s="9"/>
      <c r="S25" s="9">
        <v>3.4580000000000002</v>
      </c>
      <c r="T25" s="9"/>
      <c r="U25" s="9">
        <v>16.3</v>
      </c>
      <c r="V25" s="9"/>
      <c r="W25" s="9">
        <v>8.8919999999999995</v>
      </c>
      <c r="X25" s="9"/>
      <c r="Y25" s="9"/>
      <c r="Z25" s="9"/>
      <c r="AA25" s="9"/>
      <c r="AB25" s="9"/>
    </row>
    <row r="26" spans="1:28" s="1" customFormat="1" ht="20" customHeight="1" x14ac:dyDescent="0.3">
      <c r="A26" s="1">
        <v>23</v>
      </c>
      <c r="B26" s="1">
        <v>40</v>
      </c>
      <c r="C26" s="1">
        <v>74</v>
      </c>
      <c r="D26" s="1" t="s">
        <v>58</v>
      </c>
      <c r="E26" s="1">
        <v>0.32600000000000001</v>
      </c>
      <c r="F26" s="1">
        <v>0.11799999999999999</v>
      </c>
      <c r="G26" s="1">
        <v>0.90400000000000003</v>
      </c>
      <c r="H26" s="1">
        <v>0.96499999999999997</v>
      </c>
      <c r="I26" s="1">
        <v>0.91900000000000004</v>
      </c>
      <c r="J26" s="1">
        <f t="shared" si="0"/>
        <v>0.64640000000000009</v>
      </c>
      <c r="K26" s="9">
        <v>6.109</v>
      </c>
      <c r="L26" s="9">
        <v>6.109</v>
      </c>
      <c r="M26" s="9">
        <v>14.468</v>
      </c>
      <c r="N26" s="9"/>
      <c r="O26" s="9">
        <v>12.702</v>
      </c>
      <c r="P26" s="9"/>
      <c r="Q26" s="9">
        <v>17.687000000000001</v>
      </c>
      <c r="R26" s="9"/>
      <c r="S26" s="9">
        <v>20.420999999999999</v>
      </c>
      <c r="T26" s="9"/>
      <c r="U26" s="9">
        <v>7.4050000000000002</v>
      </c>
      <c r="V26" s="9"/>
      <c r="W26" s="9">
        <v>9.0139999999999993</v>
      </c>
      <c r="X26" s="9"/>
      <c r="Y26" s="9"/>
      <c r="Z26" s="9"/>
      <c r="AA26" s="9"/>
      <c r="AB26" s="9"/>
    </row>
    <row r="27" spans="1:28" s="1" customFormat="1" ht="20" customHeight="1" x14ac:dyDescent="0.3">
      <c r="A27" s="1">
        <v>24</v>
      </c>
      <c r="B27" s="1">
        <v>41</v>
      </c>
      <c r="C27" s="1">
        <v>65</v>
      </c>
      <c r="D27" s="1" t="s">
        <v>59</v>
      </c>
      <c r="E27" s="1">
        <v>0.54300000000000004</v>
      </c>
      <c r="F27" s="1">
        <v>0.313</v>
      </c>
      <c r="G27" s="1">
        <v>0.39300000000000002</v>
      </c>
      <c r="H27" s="1">
        <v>0.497</v>
      </c>
      <c r="I27" s="1">
        <v>0.47099999999999997</v>
      </c>
      <c r="J27" s="1">
        <f t="shared" si="0"/>
        <v>0.44340000000000002</v>
      </c>
      <c r="K27" s="9">
        <v>26.347000000000001</v>
      </c>
      <c r="L27" s="9">
        <v>26.347000000000001</v>
      </c>
      <c r="M27" s="9">
        <v>23.443999999999999</v>
      </c>
      <c r="N27" s="9"/>
      <c r="O27" s="9">
        <v>28.416</v>
      </c>
      <c r="P27" s="9"/>
      <c r="Q27" s="9">
        <v>4.1369999999999996</v>
      </c>
      <c r="R27" s="9"/>
      <c r="S27" s="9">
        <v>3.484</v>
      </c>
      <c r="T27" s="9"/>
      <c r="U27" s="9">
        <v>2.831</v>
      </c>
      <c r="V27" s="9"/>
      <c r="W27" s="9">
        <v>8.9280000000000008</v>
      </c>
      <c r="X27" s="9"/>
      <c r="Y27" s="9"/>
      <c r="Z27" s="9"/>
      <c r="AA27" s="9"/>
      <c r="AB27" s="9"/>
    </row>
    <row r="28" spans="1:28" s="1" customFormat="1" ht="20" customHeight="1" x14ac:dyDescent="0.3">
      <c r="A28" s="1">
        <v>25</v>
      </c>
      <c r="B28" s="1">
        <v>42</v>
      </c>
      <c r="C28" s="1">
        <v>69</v>
      </c>
      <c r="D28" s="1" t="s">
        <v>60</v>
      </c>
      <c r="E28" s="1">
        <v>0.94799999999999995</v>
      </c>
      <c r="F28" s="1">
        <v>0.314</v>
      </c>
      <c r="G28" s="1">
        <v>0.63900000000000001</v>
      </c>
      <c r="H28" s="1">
        <v>0.96599999999999997</v>
      </c>
      <c r="I28" s="1">
        <v>0.504</v>
      </c>
      <c r="J28" s="1">
        <f t="shared" si="0"/>
        <v>0.67420000000000002</v>
      </c>
      <c r="K28" s="9">
        <v>16.222999999999999</v>
      </c>
      <c r="L28" s="9">
        <v>16.222999999999999</v>
      </c>
      <c r="M28" s="9">
        <v>14.445</v>
      </c>
      <c r="N28" s="9"/>
      <c r="O28" s="9">
        <v>28.417999999999999</v>
      </c>
      <c r="P28" s="9"/>
      <c r="Q28" s="9">
        <v>4.1399999999999997</v>
      </c>
      <c r="R28" s="9"/>
      <c r="S28" s="9">
        <v>20.363</v>
      </c>
      <c r="T28" s="9"/>
      <c r="U28" s="9">
        <v>2.835</v>
      </c>
      <c r="V28" s="9"/>
      <c r="W28" s="9">
        <v>2.1829999999999998</v>
      </c>
      <c r="X28" s="9"/>
      <c r="Y28" s="9"/>
      <c r="Z28" s="9"/>
      <c r="AA28" s="9"/>
      <c r="AB28" s="9"/>
    </row>
    <row r="29" spans="1:28" s="1" customFormat="1" ht="20" customHeight="1" x14ac:dyDescent="0.3">
      <c r="A29" s="1">
        <v>26</v>
      </c>
      <c r="B29" s="1">
        <v>43</v>
      </c>
      <c r="C29" s="1">
        <v>86</v>
      </c>
      <c r="D29" s="1" t="s">
        <v>61</v>
      </c>
      <c r="E29" s="1">
        <v>0.69299999999999995</v>
      </c>
      <c r="F29" s="1">
        <v>0.216</v>
      </c>
      <c r="G29" s="1">
        <v>0.58299999999999996</v>
      </c>
      <c r="H29" s="1">
        <v>0.72499999999999998</v>
      </c>
      <c r="I29" s="1">
        <v>0.45500000000000002</v>
      </c>
      <c r="J29" s="1">
        <f t="shared" si="0"/>
        <v>0.53439999999999999</v>
      </c>
      <c r="K29" s="9">
        <v>36.463999999999999</v>
      </c>
      <c r="L29" s="9">
        <v>36.463999999999999</v>
      </c>
      <c r="M29" s="9">
        <v>14.427</v>
      </c>
      <c r="N29" s="9"/>
      <c r="O29" s="9">
        <v>28.390999999999998</v>
      </c>
      <c r="P29" s="9"/>
      <c r="Q29" s="9">
        <v>17.603999999999999</v>
      </c>
      <c r="R29" s="9"/>
      <c r="S29" s="9">
        <v>9.0679999999999996</v>
      </c>
      <c r="T29" s="9"/>
      <c r="U29" s="9">
        <v>16.282</v>
      </c>
      <c r="V29" s="9"/>
      <c r="W29" s="9">
        <v>12.244999999999999</v>
      </c>
      <c r="X29" s="9"/>
      <c r="Y29" s="9"/>
      <c r="Z29" s="9"/>
      <c r="AA29" s="9"/>
      <c r="AB29" s="9"/>
    </row>
    <row r="30" spans="1:28" s="1" customFormat="1" ht="20" customHeight="1" x14ac:dyDescent="0.3">
      <c r="A30" s="1">
        <v>27</v>
      </c>
      <c r="B30" s="1">
        <v>44</v>
      </c>
      <c r="C30" s="1">
        <v>57</v>
      </c>
      <c r="D30" s="1" t="s">
        <v>63</v>
      </c>
      <c r="E30" s="1">
        <v>0.96499999999999997</v>
      </c>
      <c r="F30" s="1">
        <v>0.94499999999999995</v>
      </c>
      <c r="G30" s="1">
        <v>0.25700000000000001</v>
      </c>
      <c r="H30" s="1">
        <v>0.55500000000000005</v>
      </c>
      <c r="I30" s="1">
        <v>0.25800000000000001</v>
      </c>
      <c r="J30" s="1">
        <f t="shared" si="0"/>
        <v>0.59599999999999997</v>
      </c>
      <c r="K30" s="9">
        <v>36.493000000000002</v>
      </c>
      <c r="L30" s="9">
        <v>36.493000000000002</v>
      </c>
      <c r="M30" s="9">
        <v>14.487</v>
      </c>
      <c r="N30" s="9"/>
      <c r="O30" s="9">
        <v>12.73</v>
      </c>
      <c r="P30" s="9"/>
      <c r="Q30" s="9">
        <v>17.722999999999999</v>
      </c>
      <c r="R30" s="9"/>
      <c r="S30" s="9">
        <v>3.5920000000000001</v>
      </c>
      <c r="T30" s="9"/>
      <c r="U30" s="9">
        <v>16.46</v>
      </c>
      <c r="V30" s="9"/>
      <c r="W30" s="9">
        <v>12.452999999999999</v>
      </c>
      <c r="X30" s="9"/>
      <c r="Y30" s="9"/>
      <c r="Z30" s="9"/>
      <c r="AA30" s="9"/>
      <c r="AB30" s="9"/>
    </row>
    <row r="31" spans="1:28" s="1" customFormat="1" ht="20" customHeight="1" x14ac:dyDescent="0.3">
      <c r="A31" s="1">
        <v>28</v>
      </c>
      <c r="B31" s="1">
        <v>45</v>
      </c>
      <c r="C31" s="1">
        <v>22</v>
      </c>
      <c r="D31" s="1" t="s">
        <v>64</v>
      </c>
      <c r="E31" s="1">
        <v>0.61899999999999999</v>
      </c>
      <c r="F31" s="1">
        <v>0.83599999999999997</v>
      </c>
      <c r="G31" s="1">
        <v>0.874</v>
      </c>
      <c r="H31" s="1">
        <v>0.72599999999999998</v>
      </c>
      <c r="I31" s="1">
        <v>0.46800000000000003</v>
      </c>
      <c r="J31" s="1">
        <f t="shared" si="0"/>
        <v>0.7046</v>
      </c>
      <c r="K31" s="9">
        <v>16.218</v>
      </c>
      <c r="L31" s="9">
        <v>16.218</v>
      </c>
      <c r="M31" s="9">
        <v>5.4359999999999999</v>
      </c>
      <c r="N31" s="9"/>
      <c r="O31" s="9">
        <v>12.654</v>
      </c>
      <c r="P31" s="9"/>
      <c r="Q31" s="9">
        <v>24.373000000000001</v>
      </c>
      <c r="R31" s="9"/>
      <c r="S31" s="9">
        <v>20.341000000000001</v>
      </c>
      <c r="T31" s="9"/>
      <c r="U31" s="9">
        <v>16.309000000000001</v>
      </c>
      <c r="V31" s="9"/>
      <c r="W31" s="9">
        <v>2.1520000000000001</v>
      </c>
      <c r="X31" s="9"/>
      <c r="Y31" s="9"/>
      <c r="Z31" s="9"/>
      <c r="AA31" s="9"/>
      <c r="AB31" s="9"/>
    </row>
    <row r="32" spans="1:28" s="1" customFormat="1" ht="20" customHeight="1" x14ac:dyDescent="0.3">
      <c r="A32" s="1">
        <v>29</v>
      </c>
      <c r="B32" s="1">
        <v>46</v>
      </c>
      <c r="C32" s="1">
        <v>39</v>
      </c>
      <c r="D32" s="1" t="s">
        <v>65</v>
      </c>
      <c r="E32" s="1">
        <v>0.60899999999999999</v>
      </c>
      <c r="F32" s="1">
        <v>0.54500000000000004</v>
      </c>
      <c r="G32" s="1">
        <v>0.374</v>
      </c>
      <c r="H32" s="1">
        <v>0.94</v>
      </c>
      <c r="I32" s="1">
        <v>0.19400000000000001</v>
      </c>
      <c r="J32" s="1">
        <f t="shared" si="0"/>
        <v>0.53239999999999998</v>
      </c>
      <c r="K32" s="9">
        <v>6.0979999999999999</v>
      </c>
      <c r="L32" s="9">
        <v>6.0979999999999999</v>
      </c>
      <c r="M32" s="9">
        <v>32.445</v>
      </c>
      <c r="N32" s="9"/>
      <c r="O32" s="9">
        <v>28.417999999999999</v>
      </c>
      <c r="P32" s="9"/>
      <c r="Q32" s="9">
        <v>24.390999999999998</v>
      </c>
      <c r="R32" s="9"/>
      <c r="S32" s="9">
        <v>20.363</v>
      </c>
      <c r="T32" s="9"/>
      <c r="U32" s="9">
        <v>16.335999999999999</v>
      </c>
      <c r="V32" s="9"/>
      <c r="W32" s="9">
        <v>12.308</v>
      </c>
      <c r="X32" s="9"/>
      <c r="Y32" s="9"/>
      <c r="Z32" s="9"/>
      <c r="AA32" s="9"/>
      <c r="AB32" s="9"/>
    </row>
    <row r="33" spans="1:28" s="1" customFormat="1" ht="20" customHeight="1" x14ac:dyDescent="0.3">
      <c r="A33" s="1">
        <v>30</v>
      </c>
      <c r="B33" s="1">
        <v>47</v>
      </c>
      <c r="C33" s="1">
        <v>49</v>
      </c>
      <c r="D33" s="1" t="s">
        <v>88</v>
      </c>
      <c r="E33" s="1">
        <v>0.63300000000000001</v>
      </c>
      <c r="F33" s="1">
        <v>0.98099999999999998</v>
      </c>
      <c r="G33" s="1">
        <v>0.51500000000000001</v>
      </c>
      <c r="H33" s="1">
        <v>0.73799999999999999</v>
      </c>
      <c r="I33" s="1">
        <v>0.48399999999999999</v>
      </c>
      <c r="J33" s="1">
        <f t="shared" si="0"/>
        <v>0.67020000000000002</v>
      </c>
      <c r="K33" s="9">
        <v>16.228000000000002</v>
      </c>
      <c r="L33" s="9">
        <v>16.228000000000002</v>
      </c>
      <c r="M33" s="9">
        <v>5.4560000000000004</v>
      </c>
      <c r="N33" s="9"/>
      <c r="O33" s="9">
        <v>12.683999999999999</v>
      </c>
      <c r="P33" s="9"/>
      <c r="Q33" s="9">
        <v>24.411999999999999</v>
      </c>
      <c r="R33" s="9"/>
      <c r="S33" s="9">
        <v>9.14</v>
      </c>
      <c r="T33" s="9"/>
      <c r="U33" s="9">
        <v>2.8679999999999999</v>
      </c>
      <c r="V33" s="9"/>
      <c r="W33" s="9">
        <v>2.222</v>
      </c>
      <c r="X33" s="9"/>
      <c r="Y33" s="9"/>
      <c r="Z33" s="9"/>
      <c r="AA33" s="9"/>
      <c r="AB33" s="9"/>
    </row>
    <row r="34" spans="1:28" s="1" customFormat="1" ht="20" customHeight="1" x14ac:dyDescent="0.3">
      <c r="A34" s="1">
        <v>31</v>
      </c>
      <c r="B34" s="1">
        <v>48</v>
      </c>
      <c r="C34" s="1">
        <v>26</v>
      </c>
      <c r="D34" s="1" t="s">
        <v>66</v>
      </c>
      <c r="E34" s="1">
        <v>1.7000000000000001E-2</v>
      </c>
      <c r="F34" s="1">
        <v>0.51500000000000001</v>
      </c>
      <c r="G34" s="1">
        <v>0.187</v>
      </c>
      <c r="H34" s="1">
        <v>0.17599999999999999</v>
      </c>
      <c r="I34" s="1">
        <v>0.26400000000000001</v>
      </c>
      <c r="J34" s="1">
        <f t="shared" si="0"/>
        <v>0.23180000000000001</v>
      </c>
      <c r="K34" s="9">
        <v>16.225999999999999</v>
      </c>
      <c r="L34" s="9">
        <v>16.225999999999999</v>
      </c>
      <c r="M34" s="9">
        <v>32.451999999999998</v>
      </c>
      <c r="N34" s="9"/>
      <c r="O34" s="9">
        <v>4.8040000000000003</v>
      </c>
      <c r="P34" s="9"/>
      <c r="Q34" s="9">
        <v>4.1550000000000002</v>
      </c>
      <c r="R34" s="9"/>
      <c r="S34" s="9">
        <v>14.756</v>
      </c>
      <c r="T34" s="9"/>
      <c r="U34" s="9">
        <v>16.356999999999999</v>
      </c>
      <c r="V34" s="9"/>
      <c r="W34" s="9">
        <v>2.2080000000000002</v>
      </c>
      <c r="X34" s="9"/>
      <c r="Y34" s="9"/>
      <c r="Z34" s="9"/>
      <c r="AA34" s="9"/>
      <c r="AB34" s="9"/>
    </row>
    <row r="35" spans="1:28" s="1" customFormat="1" ht="20" customHeight="1" x14ac:dyDescent="0.3">
      <c r="A35" s="1">
        <v>32</v>
      </c>
      <c r="B35" s="1">
        <v>49</v>
      </c>
      <c r="C35" s="1">
        <v>57</v>
      </c>
      <c r="D35" s="1" t="s">
        <v>67</v>
      </c>
      <c r="E35" s="1">
        <v>0.35599999999999998</v>
      </c>
      <c r="F35" s="1">
        <v>0.33800000000000002</v>
      </c>
      <c r="G35" s="1">
        <v>0.58299999999999996</v>
      </c>
      <c r="H35" s="1">
        <v>0.41899999999999998</v>
      </c>
      <c r="I35" s="1">
        <v>0.23699999999999999</v>
      </c>
      <c r="J35" s="1">
        <f t="shared" si="0"/>
        <v>0.38659999999999994</v>
      </c>
      <c r="K35" s="9">
        <v>36.463999999999999</v>
      </c>
      <c r="L35" s="9">
        <v>36.463999999999999</v>
      </c>
      <c r="M35" s="9">
        <v>14.428000000000001</v>
      </c>
      <c r="N35" s="9"/>
      <c r="O35" s="9">
        <v>12.641</v>
      </c>
      <c r="P35" s="9"/>
      <c r="Q35" s="9">
        <v>4.1050000000000004</v>
      </c>
      <c r="R35" s="9"/>
      <c r="S35" s="9">
        <v>9.0690000000000008</v>
      </c>
      <c r="T35" s="9"/>
      <c r="U35" s="9">
        <v>2.7829999999999999</v>
      </c>
      <c r="V35" s="9"/>
      <c r="W35" s="9">
        <v>2.1219999999999999</v>
      </c>
      <c r="X35" s="9"/>
      <c r="Y35" s="9"/>
      <c r="Z35" s="9"/>
      <c r="AA35" s="9"/>
      <c r="AB35" s="9"/>
    </row>
    <row r="36" spans="1:28" s="1" customFormat="1" ht="20" customHeight="1" x14ac:dyDescent="0.3">
      <c r="A36" s="1">
        <v>33</v>
      </c>
      <c r="B36" s="1">
        <v>50</v>
      </c>
      <c r="C36" s="1">
        <v>96</v>
      </c>
      <c r="D36" s="1" t="s">
        <v>68</v>
      </c>
      <c r="E36" s="1">
        <v>0.42199999999999999</v>
      </c>
      <c r="F36" s="1">
        <v>0.60599999999999998</v>
      </c>
      <c r="G36" s="1">
        <v>0.32300000000000001</v>
      </c>
      <c r="H36" s="1">
        <v>0.58699999999999997</v>
      </c>
      <c r="I36" s="1">
        <v>0.69499999999999995</v>
      </c>
      <c r="J36" s="1">
        <f t="shared" si="0"/>
        <v>0.52659999999999996</v>
      </c>
      <c r="K36" s="9">
        <v>36.484999999999999</v>
      </c>
      <c r="L36" s="9">
        <v>36.484999999999999</v>
      </c>
      <c r="M36" s="9">
        <v>23.47</v>
      </c>
      <c r="N36" s="9"/>
      <c r="O36" s="9">
        <v>20.581</v>
      </c>
      <c r="P36" s="9"/>
      <c r="Q36" s="9">
        <v>24.440999999999999</v>
      </c>
      <c r="R36" s="9"/>
      <c r="S36" s="9">
        <v>3.5510000000000002</v>
      </c>
      <c r="T36" s="9"/>
      <c r="U36" s="9">
        <v>2.911</v>
      </c>
      <c r="V36" s="9"/>
      <c r="W36" s="9">
        <v>12.396000000000001</v>
      </c>
      <c r="X36" s="9"/>
      <c r="Y36" s="9"/>
      <c r="Z36" s="9"/>
      <c r="AA36" s="9"/>
      <c r="AB36" s="9"/>
    </row>
    <row r="37" spans="1:28" s="1" customFormat="1" ht="20" customHeight="1" x14ac:dyDescent="0.3">
      <c r="A37" s="1">
        <v>34</v>
      </c>
      <c r="B37" s="1">
        <v>51</v>
      </c>
      <c r="C37" s="1">
        <v>13</v>
      </c>
      <c r="D37" s="1" t="s">
        <v>69</v>
      </c>
      <c r="E37" s="1">
        <v>0.42399999999999999</v>
      </c>
      <c r="F37" s="1">
        <v>0.85499999999999998</v>
      </c>
      <c r="G37" s="1">
        <v>0.43</v>
      </c>
      <c r="H37" s="1">
        <v>0.63900000000000001</v>
      </c>
      <c r="I37" s="1">
        <v>0.53600000000000003</v>
      </c>
      <c r="J37" s="1">
        <f t="shared" si="0"/>
        <v>0.57679999999999998</v>
      </c>
      <c r="K37" s="9">
        <v>36.494999999999997</v>
      </c>
      <c r="L37" s="9">
        <v>36.494999999999997</v>
      </c>
      <c r="M37" s="9">
        <v>32.49</v>
      </c>
      <c r="N37" s="9"/>
      <c r="O37" s="9">
        <v>28.484999999999999</v>
      </c>
      <c r="P37" s="9"/>
      <c r="Q37" s="9">
        <v>24.48</v>
      </c>
      <c r="R37" s="9"/>
      <c r="S37" s="9">
        <v>20.475999999999999</v>
      </c>
      <c r="T37" s="9"/>
      <c r="U37" s="9">
        <v>16.471</v>
      </c>
      <c r="V37" s="9"/>
      <c r="W37" s="9">
        <v>5.7160000000000002</v>
      </c>
      <c r="X37" s="9"/>
      <c r="Y37" s="9"/>
      <c r="Z37" s="9"/>
      <c r="AA37" s="9"/>
      <c r="AB37" s="9"/>
    </row>
    <row r="38" spans="1:28" s="1" customFormat="1" ht="20" customHeight="1" x14ac:dyDescent="0.3">
      <c r="A38" s="1">
        <v>35</v>
      </c>
      <c r="B38" s="1">
        <v>52</v>
      </c>
      <c r="C38" s="1">
        <v>98</v>
      </c>
      <c r="D38" s="1" t="s">
        <v>70</v>
      </c>
      <c r="E38" s="1">
        <v>0.42399999999999999</v>
      </c>
      <c r="F38" s="1">
        <v>0.24199999999999999</v>
      </c>
      <c r="G38" s="1">
        <v>0.628</v>
      </c>
      <c r="H38" s="1">
        <v>0.83599999999999997</v>
      </c>
      <c r="I38" s="1">
        <v>0.54600000000000004</v>
      </c>
      <c r="J38" s="1">
        <f t="shared" si="0"/>
        <v>0.53520000000000001</v>
      </c>
      <c r="K38" s="9">
        <v>6.0960000000000001</v>
      </c>
      <c r="L38" s="9">
        <v>6.0960000000000001</v>
      </c>
      <c r="M38" s="9">
        <v>32.442999999999998</v>
      </c>
      <c r="N38" s="9"/>
      <c r="O38" s="9">
        <v>4.7889999999999997</v>
      </c>
      <c r="P38" s="9"/>
      <c r="Q38" s="9">
        <v>10.885999999999999</v>
      </c>
      <c r="R38" s="9"/>
      <c r="S38" s="9">
        <v>20.356999999999999</v>
      </c>
      <c r="T38" s="9"/>
      <c r="U38" s="9">
        <v>16.329000000000001</v>
      </c>
      <c r="V38" s="9"/>
      <c r="W38" s="9">
        <v>12.3</v>
      </c>
      <c r="X38" s="9"/>
      <c r="Y38" s="9"/>
      <c r="Z38" s="9"/>
      <c r="AA38" s="9"/>
      <c r="AB38" s="9"/>
    </row>
    <row r="39" spans="1:28" s="1" customFormat="1" ht="20" customHeight="1" x14ac:dyDescent="0.3">
      <c r="A39" s="1">
        <v>36</v>
      </c>
      <c r="B39" s="1">
        <v>22</v>
      </c>
      <c r="C39" s="1">
        <v>62</v>
      </c>
      <c r="D39" s="1" t="s">
        <v>71</v>
      </c>
      <c r="E39" s="1">
        <v>0.51300000000000001</v>
      </c>
      <c r="F39" s="1">
        <v>0.68600000000000005</v>
      </c>
      <c r="G39" s="1">
        <v>0.92300000000000004</v>
      </c>
      <c r="H39" s="1">
        <v>0.91200000000000003</v>
      </c>
      <c r="I39" s="1">
        <v>0.71</v>
      </c>
      <c r="J39" s="1">
        <f t="shared" si="0"/>
        <v>0.74879999999999991</v>
      </c>
      <c r="K39" s="9">
        <v>6.1070000000000002</v>
      </c>
      <c r="L39" s="9">
        <v>6.1070000000000002</v>
      </c>
      <c r="M39" s="9">
        <v>32.465000000000003</v>
      </c>
      <c r="N39" s="9"/>
      <c r="O39" s="9">
        <v>12.696999999999999</v>
      </c>
      <c r="P39" s="9"/>
      <c r="Q39" s="9">
        <v>10.93</v>
      </c>
      <c r="R39" s="9"/>
      <c r="S39" s="9">
        <v>20.411999999999999</v>
      </c>
      <c r="T39" s="9"/>
      <c r="U39" s="9">
        <v>7.3940000000000001</v>
      </c>
      <c r="V39" s="9"/>
      <c r="W39" s="9">
        <v>12.377000000000001</v>
      </c>
      <c r="X39" s="9"/>
      <c r="Y39" s="9"/>
      <c r="Z39" s="9"/>
      <c r="AA39" s="9"/>
      <c r="AB39" s="9"/>
    </row>
    <row r="40" spans="1:28" s="1" customFormat="1" ht="20" customHeight="1" x14ac:dyDescent="0.3">
      <c r="A40" s="1">
        <v>37</v>
      </c>
      <c r="B40" s="1">
        <v>23</v>
      </c>
      <c r="C40" s="1">
        <v>59</v>
      </c>
      <c r="D40" s="1" t="s">
        <v>72</v>
      </c>
      <c r="E40" s="1">
        <v>0.878</v>
      </c>
      <c r="F40" s="1">
        <v>0.83899999999999997</v>
      </c>
      <c r="G40" s="1">
        <v>0.44700000000000001</v>
      </c>
      <c r="H40" s="1">
        <v>0.82599999999999996</v>
      </c>
      <c r="I40" s="1">
        <v>0.73499999999999999</v>
      </c>
      <c r="J40" s="1">
        <f t="shared" si="0"/>
        <v>0.745</v>
      </c>
      <c r="K40" s="9">
        <v>6.101</v>
      </c>
      <c r="L40" s="9">
        <v>6.101</v>
      </c>
      <c r="M40" s="9">
        <v>32.451999999999998</v>
      </c>
      <c r="N40" s="9"/>
      <c r="O40" s="9">
        <v>4.8040000000000003</v>
      </c>
      <c r="P40" s="9"/>
      <c r="Q40" s="9">
        <v>4.1550000000000002</v>
      </c>
      <c r="R40" s="9"/>
      <c r="S40" s="9">
        <v>3.5059999999999998</v>
      </c>
      <c r="T40" s="9"/>
      <c r="U40" s="9">
        <v>16.356999999999999</v>
      </c>
      <c r="V40" s="9"/>
      <c r="W40" s="9">
        <v>12.334</v>
      </c>
      <c r="X40" s="9"/>
      <c r="Y40" s="9"/>
      <c r="Z40" s="9"/>
      <c r="AA40" s="9"/>
      <c r="AB40" s="9"/>
    </row>
    <row r="41" spans="1:28" s="1" customFormat="1" ht="20" customHeight="1" x14ac:dyDescent="0.3">
      <c r="A41" s="1">
        <v>38</v>
      </c>
      <c r="B41" s="1">
        <v>24</v>
      </c>
      <c r="C41" s="1">
        <v>108</v>
      </c>
      <c r="D41" s="1" t="s">
        <v>73</v>
      </c>
      <c r="E41" s="1">
        <v>0.55300000000000005</v>
      </c>
      <c r="F41" s="1">
        <v>0.56100000000000005</v>
      </c>
      <c r="G41" s="1">
        <v>0.78600000000000003</v>
      </c>
      <c r="H41" s="1">
        <v>0.62</v>
      </c>
      <c r="I41" s="1">
        <v>0.85899999999999999</v>
      </c>
      <c r="J41" s="1">
        <f t="shared" si="0"/>
        <v>0.67579999999999996</v>
      </c>
      <c r="K41" s="9">
        <v>26.341000000000001</v>
      </c>
      <c r="L41" s="9">
        <v>26.341000000000001</v>
      </c>
      <c r="M41" s="9">
        <v>14.432</v>
      </c>
      <c r="N41" s="9"/>
      <c r="O41" s="9">
        <v>28.398</v>
      </c>
      <c r="P41" s="9"/>
      <c r="Q41" s="9">
        <v>17.614000000000001</v>
      </c>
      <c r="R41" s="9"/>
      <c r="S41" s="9">
        <v>9.08</v>
      </c>
      <c r="T41" s="9"/>
      <c r="U41" s="9">
        <v>7.2949999999999999</v>
      </c>
      <c r="V41" s="9"/>
      <c r="W41" s="9">
        <v>5.5110000000000001</v>
      </c>
      <c r="X41" s="9"/>
      <c r="Y41" s="9"/>
      <c r="Z41" s="9"/>
      <c r="AA41" s="9"/>
      <c r="AB41" s="9"/>
    </row>
    <row r="42" spans="1:28" s="1" customFormat="1" ht="20" customHeight="1" x14ac:dyDescent="0.3">
      <c r="A42" s="1">
        <v>39</v>
      </c>
      <c r="B42" s="1">
        <v>25</v>
      </c>
      <c r="C42" s="1">
        <v>77</v>
      </c>
      <c r="D42" s="1" t="s">
        <v>74</v>
      </c>
      <c r="E42" s="1">
        <v>0.20799999999999999</v>
      </c>
      <c r="F42" s="1">
        <v>0.97699999999999998</v>
      </c>
      <c r="G42" s="1">
        <v>7.4999999999999997E-2</v>
      </c>
      <c r="H42" s="1">
        <v>0.33800000000000002</v>
      </c>
      <c r="I42" s="1">
        <v>0.85399999999999998</v>
      </c>
      <c r="J42" s="1">
        <f t="shared" si="0"/>
        <v>0.4904</v>
      </c>
      <c r="K42" s="9">
        <v>36.468000000000004</v>
      </c>
      <c r="L42" s="9">
        <v>36.468000000000004</v>
      </c>
      <c r="M42" s="9">
        <v>5.4359999999999999</v>
      </c>
      <c r="N42" s="9"/>
      <c r="O42" s="9">
        <v>12.653</v>
      </c>
      <c r="P42" s="9"/>
      <c r="Q42" s="9">
        <v>17.620999999999999</v>
      </c>
      <c r="R42" s="9"/>
      <c r="S42" s="9">
        <v>20.338999999999999</v>
      </c>
      <c r="T42" s="9"/>
      <c r="U42" s="9">
        <v>11.807</v>
      </c>
      <c r="V42" s="9"/>
      <c r="W42" s="9">
        <v>5.5250000000000004</v>
      </c>
      <c r="X42" s="9"/>
      <c r="Y42" s="9"/>
      <c r="Z42" s="9"/>
      <c r="AA42" s="9"/>
      <c r="AB42" s="9"/>
    </row>
    <row r="43" spans="1:28" s="1" customFormat="1" ht="20" customHeight="1" x14ac:dyDescent="0.3">
      <c r="A43" s="1">
        <v>40</v>
      </c>
      <c r="B43" s="1">
        <v>26</v>
      </c>
      <c r="C43" s="1">
        <v>64</v>
      </c>
      <c r="D43" s="1" t="s">
        <v>75</v>
      </c>
      <c r="E43" s="1">
        <v>0.84299999999999997</v>
      </c>
      <c r="F43" s="1">
        <v>0.153</v>
      </c>
      <c r="G43" s="1">
        <v>0.63500000000000001</v>
      </c>
      <c r="H43" s="1">
        <v>0.90100000000000002</v>
      </c>
      <c r="I43" s="1">
        <v>0.45300000000000001</v>
      </c>
      <c r="J43" s="1">
        <f t="shared" si="0"/>
        <v>0.59699999999999998</v>
      </c>
      <c r="K43" s="9">
        <v>6.1050000000000004</v>
      </c>
      <c r="L43" s="9">
        <v>6.1050000000000004</v>
      </c>
      <c r="M43" s="9">
        <v>5.4610000000000003</v>
      </c>
      <c r="N43" s="9"/>
      <c r="O43" s="9">
        <v>4.8159999999999998</v>
      </c>
      <c r="P43" s="9"/>
      <c r="Q43" s="9">
        <v>10.920999999999999</v>
      </c>
      <c r="R43" s="9"/>
      <c r="S43" s="9">
        <v>14.776</v>
      </c>
      <c r="T43" s="9"/>
      <c r="U43" s="9">
        <v>2.8820000000000001</v>
      </c>
      <c r="V43" s="9"/>
      <c r="W43" s="9">
        <v>8.9870000000000001</v>
      </c>
      <c r="X43" s="9"/>
      <c r="Y43" s="9"/>
      <c r="Z43" s="9"/>
      <c r="AA43" s="9"/>
      <c r="AB43" s="9"/>
    </row>
    <row r="44" spans="1:28" s="1" customFormat="1" ht="20" customHeight="1" x14ac:dyDescent="0.3">
      <c r="A44" s="1">
        <v>41</v>
      </c>
      <c r="B44" s="1">
        <v>27</v>
      </c>
      <c r="C44" s="1">
        <v>52</v>
      </c>
      <c r="D44" s="1" t="s">
        <v>76</v>
      </c>
      <c r="E44" s="1">
        <v>0.35099999999999998</v>
      </c>
      <c r="F44" s="1">
        <v>0.96099999999999997</v>
      </c>
      <c r="G44" s="1">
        <v>0.36899999999999999</v>
      </c>
      <c r="H44" s="1">
        <v>0.55900000000000005</v>
      </c>
      <c r="I44" s="1">
        <v>0.108</v>
      </c>
      <c r="J44" s="1">
        <f t="shared" si="0"/>
        <v>0.46959999999999996</v>
      </c>
      <c r="K44" s="9">
        <v>36.463999999999999</v>
      </c>
      <c r="L44" s="9">
        <v>36.463999999999999</v>
      </c>
      <c r="M44" s="9">
        <v>5.4279999999999999</v>
      </c>
      <c r="N44" s="9"/>
      <c r="O44" s="9">
        <v>28.391999999999999</v>
      </c>
      <c r="P44" s="9"/>
      <c r="Q44" s="9">
        <v>24.356000000000002</v>
      </c>
      <c r="R44" s="9"/>
      <c r="S44" s="9">
        <v>20.32</v>
      </c>
      <c r="T44" s="9"/>
      <c r="U44" s="9">
        <v>7.2839999999999998</v>
      </c>
      <c r="V44" s="9"/>
      <c r="W44" s="9">
        <v>2.1230000000000002</v>
      </c>
      <c r="X44" s="9"/>
      <c r="Y44" s="9"/>
      <c r="Z44" s="9"/>
      <c r="AA44" s="9"/>
      <c r="AB44" s="9"/>
    </row>
    <row r="45" spans="1:28" s="1" customFormat="1" ht="20" customHeight="1" x14ac:dyDescent="0.3">
      <c r="A45" s="1">
        <v>42</v>
      </c>
      <c r="B45" s="1">
        <v>28</v>
      </c>
      <c r="C45" s="1">
        <v>81</v>
      </c>
      <c r="D45" s="1" t="s">
        <v>77</v>
      </c>
      <c r="E45" s="1">
        <v>0.51</v>
      </c>
      <c r="F45" s="1">
        <v>0.48499999999999999</v>
      </c>
      <c r="G45" s="1">
        <v>0.67500000000000004</v>
      </c>
      <c r="H45" s="1">
        <v>0.39100000000000001</v>
      </c>
      <c r="I45" s="1">
        <v>0.441</v>
      </c>
      <c r="J45" s="1">
        <f t="shared" si="0"/>
        <v>0.50039999999999996</v>
      </c>
      <c r="K45" s="9">
        <v>36.478000000000002</v>
      </c>
      <c r="L45" s="9">
        <v>36.478000000000002</v>
      </c>
      <c r="M45" s="9">
        <v>23.454999999999998</v>
      </c>
      <c r="N45" s="9"/>
      <c r="O45" s="9">
        <v>28.433</v>
      </c>
      <c r="P45" s="9"/>
      <c r="Q45" s="9">
        <v>4.16</v>
      </c>
      <c r="R45" s="9"/>
      <c r="S45" s="9">
        <v>9.1379999999999999</v>
      </c>
      <c r="T45" s="9"/>
      <c r="U45" s="9">
        <v>16.364999999999998</v>
      </c>
      <c r="V45" s="9"/>
      <c r="W45" s="9">
        <v>8.968</v>
      </c>
      <c r="X45" s="9"/>
      <c r="Y45" s="9"/>
      <c r="Z45" s="9"/>
      <c r="AA45" s="9"/>
      <c r="AB45" s="9"/>
    </row>
    <row r="46" spans="1:28" s="1" customFormat="1" ht="20" customHeight="1" x14ac:dyDescent="0.3">
      <c r="A46" s="1">
        <v>43</v>
      </c>
      <c r="B46" s="1">
        <v>29</v>
      </c>
      <c r="C46" s="1">
        <v>109</v>
      </c>
      <c r="D46" s="1" t="s">
        <v>78</v>
      </c>
      <c r="E46" s="1">
        <v>0.65800000000000003</v>
      </c>
      <c r="F46" s="1">
        <v>0.81399999999999995</v>
      </c>
      <c r="G46" s="1">
        <v>0.52800000000000002</v>
      </c>
      <c r="H46" s="1">
        <v>0.71399999999999997</v>
      </c>
      <c r="I46" s="1">
        <v>0.115</v>
      </c>
      <c r="J46" s="1">
        <f t="shared" si="0"/>
        <v>0.56580000000000008</v>
      </c>
      <c r="K46" s="9">
        <v>36.466000000000001</v>
      </c>
      <c r="L46" s="9">
        <v>36.466000000000001</v>
      </c>
      <c r="M46" s="9">
        <v>23.431000000000001</v>
      </c>
      <c r="N46" s="9"/>
      <c r="O46" s="9">
        <v>20.521999999999998</v>
      </c>
      <c r="P46" s="9"/>
      <c r="Q46" s="9">
        <v>10.863</v>
      </c>
      <c r="R46" s="9"/>
      <c r="S46" s="9">
        <v>20.327999999999999</v>
      </c>
      <c r="T46" s="9"/>
      <c r="U46" s="9">
        <v>7.2939999999999996</v>
      </c>
      <c r="V46" s="9"/>
      <c r="W46" s="9">
        <v>12.26</v>
      </c>
      <c r="X46" s="9"/>
      <c r="Y46" s="9"/>
      <c r="Z46" s="9"/>
      <c r="AA46" s="9"/>
      <c r="AB46" s="9"/>
    </row>
    <row r="47" spans="1:28" s="1" customFormat="1" ht="20" customHeight="1" x14ac:dyDescent="0.3">
      <c r="A47" s="1">
        <v>44</v>
      </c>
      <c r="B47" s="1">
        <v>30</v>
      </c>
      <c r="C47" s="1">
        <v>168</v>
      </c>
      <c r="D47" s="1" t="s">
        <v>86</v>
      </c>
      <c r="E47" s="1">
        <v>0.38400000000000001</v>
      </c>
      <c r="F47" s="1">
        <v>0.43</v>
      </c>
      <c r="G47" s="1">
        <v>0.25600000000000001</v>
      </c>
      <c r="H47" s="1">
        <v>0.47699999999999998</v>
      </c>
      <c r="I47" s="1">
        <v>0.11600000000000001</v>
      </c>
      <c r="J47" s="1">
        <f t="shared" si="0"/>
        <v>0.33260000000000006</v>
      </c>
      <c r="K47" s="9">
        <v>36.47</v>
      </c>
      <c r="L47" s="9">
        <v>36.47</v>
      </c>
      <c r="M47" s="9">
        <v>23.439</v>
      </c>
      <c r="N47" s="9"/>
      <c r="O47" s="9">
        <v>20.533999999999999</v>
      </c>
      <c r="P47" s="9"/>
      <c r="Q47" s="9">
        <v>10.879</v>
      </c>
      <c r="R47" s="9"/>
      <c r="S47" s="9">
        <v>20.349</v>
      </c>
      <c r="T47" s="9"/>
      <c r="U47" s="9">
        <v>2.8180000000000001</v>
      </c>
      <c r="V47" s="9"/>
      <c r="W47" s="9">
        <v>8.9130000000000003</v>
      </c>
      <c r="X47" s="9"/>
      <c r="Y47" s="9"/>
      <c r="Z47" s="9"/>
      <c r="AA47" s="9"/>
      <c r="AB47" s="9"/>
    </row>
    <row r="48" spans="1:28" s="1" customFormat="1" ht="20" customHeight="1" x14ac:dyDescent="0.3">
      <c r="A48" s="1">
        <v>45</v>
      </c>
      <c r="B48" s="1">
        <v>31</v>
      </c>
      <c r="C48" s="1">
        <v>42</v>
      </c>
      <c r="D48" s="1" t="s">
        <v>79</v>
      </c>
      <c r="E48" s="1">
        <v>0.82899999999999996</v>
      </c>
      <c r="F48" s="1">
        <v>0.42699999999999999</v>
      </c>
      <c r="G48" s="1">
        <v>9.9000000000000005E-2</v>
      </c>
      <c r="H48" s="1">
        <v>0.03</v>
      </c>
      <c r="I48" s="1">
        <v>0.19400000000000001</v>
      </c>
      <c r="J48" s="1">
        <f t="shared" si="0"/>
        <v>0.31579999999999997</v>
      </c>
      <c r="K48" s="9">
        <v>36.470999999999997</v>
      </c>
      <c r="L48" s="9">
        <v>36.470999999999997</v>
      </c>
      <c r="M48" s="9">
        <v>5.4420000000000002</v>
      </c>
      <c r="N48" s="9"/>
      <c r="O48" s="9">
        <v>28.413</v>
      </c>
      <c r="P48" s="9"/>
      <c r="Q48" s="9">
        <v>24.382999999999999</v>
      </c>
      <c r="R48" s="9"/>
      <c r="S48" s="9">
        <v>3.4790000000000001</v>
      </c>
      <c r="T48" s="9"/>
      <c r="U48" s="9">
        <v>2.8250000000000002</v>
      </c>
      <c r="V48" s="9"/>
      <c r="W48" s="9">
        <v>12.295999999999999</v>
      </c>
      <c r="X48" s="9"/>
      <c r="Y48" s="9"/>
      <c r="Z48" s="9"/>
      <c r="AA48" s="9"/>
      <c r="AB48" s="9"/>
    </row>
    <row r="49" spans="1:28" s="1" customFormat="1" ht="20" customHeight="1" x14ac:dyDescent="0.3">
      <c r="A49" s="1">
        <v>46</v>
      </c>
      <c r="B49" s="1">
        <v>32</v>
      </c>
      <c r="C49" s="1">
        <v>48</v>
      </c>
      <c r="D49" s="1" t="s">
        <v>80</v>
      </c>
      <c r="E49" s="1">
        <v>0.97199999999999998</v>
      </c>
      <c r="F49" s="1">
        <v>0.627</v>
      </c>
      <c r="G49" s="1">
        <v>0.69099999999999995</v>
      </c>
      <c r="H49" s="1">
        <v>0.09</v>
      </c>
      <c r="I49" s="1">
        <v>8.6999999999999994E-2</v>
      </c>
      <c r="J49" s="1">
        <f t="shared" si="0"/>
        <v>0.49340000000000001</v>
      </c>
      <c r="K49" s="9">
        <v>26.359000000000002</v>
      </c>
      <c r="L49" s="9">
        <v>26.359000000000002</v>
      </c>
      <c r="M49" s="9">
        <v>32.469000000000001</v>
      </c>
      <c r="N49" s="9"/>
      <c r="O49" s="9">
        <v>28.452999999999999</v>
      </c>
      <c r="P49" s="9"/>
      <c r="Q49" s="9">
        <v>4.1879999999999997</v>
      </c>
      <c r="R49" s="9"/>
      <c r="S49" s="9">
        <v>9.1720000000000006</v>
      </c>
      <c r="T49" s="9"/>
      <c r="U49" s="9">
        <v>16.407</v>
      </c>
      <c r="V49" s="9"/>
      <c r="W49" s="9">
        <v>2.266</v>
      </c>
      <c r="X49" s="9"/>
      <c r="Y49" s="9"/>
      <c r="Z49" s="9"/>
      <c r="AA49" s="9"/>
      <c r="AB49" s="9"/>
    </row>
    <row r="50" spans="1:28" s="1" customFormat="1" ht="20" customHeight="1" x14ac:dyDescent="0.3">
      <c r="A50" s="1">
        <v>47</v>
      </c>
      <c r="B50" s="1">
        <v>33</v>
      </c>
      <c r="C50" s="1">
        <v>77</v>
      </c>
      <c r="D50" s="1" t="s">
        <v>81</v>
      </c>
      <c r="E50" s="1">
        <v>0.83199999999999996</v>
      </c>
      <c r="F50" s="1">
        <v>0.56599999999999995</v>
      </c>
      <c r="G50" s="1">
        <v>0.20399999999999999</v>
      </c>
      <c r="H50" s="1">
        <v>0.17699999999999999</v>
      </c>
      <c r="I50" s="1">
        <v>0.79200000000000004</v>
      </c>
      <c r="J50" s="1">
        <f t="shared" si="0"/>
        <v>0.51419999999999999</v>
      </c>
      <c r="K50" s="9">
        <v>16.204000000000001</v>
      </c>
      <c r="L50" s="9">
        <v>16.204000000000001</v>
      </c>
      <c r="M50" s="9">
        <v>23.407</v>
      </c>
      <c r="N50" s="9"/>
      <c r="O50" s="9">
        <v>28.361000000000001</v>
      </c>
      <c r="P50" s="9"/>
      <c r="Q50" s="9">
        <v>24.315000000000001</v>
      </c>
      <c r="R50" s="9"/>
      <c r="S50" s="9">
        <v>20.268000000000001</v>
      </c>
      <c r="T50" s="9"/>
      <c r="U50" s="9">
        <v>7.2220000000000004</v>
      </c>
      <c r="V50" s="9"/>
      <c r="W50" s="9">
        <v>8.8010000000000002</v>
      </c>
      <c r="X50" s="9"/>
      <c r="Y50" s="9"/>
      <c r="Z50" s="9"/>
      <c r="AA50" s="9"/>
      <c r="AB50" s="9"/>
    </row>
    <row r="51" spans="1:28" s="1" customFormat="1" ht="20" customHeight="1" x14ac:dyDescent="0.3">
      <c r="A51" s="1">
        <v>48</v>
      </c>
      <c r="B51" s="1">
        <v>34</v>
      </c>
      <c r="C51" s="1">
        <v>51</v>
      </c>
      <c r="D51" s="1" t="s">
        <v>82</v>
      </c>
      <c r="E51" s="1">
        <v>0.57299999999999995</v>
      </c>
      <c r="F51" s="1">
        <v>0.53900000000000003</v>
      </c>
      <c r="G51" s="1">
        <v>0.67800000000000005</v>
      </c>
      <c r="H51" s="1">
        <v>0.16</v>
      </c>
      <c r="I51" s="1">
        <v>0.628</v>
      </c>
      <c r="J51" s="1">
        <f t="shared" si="0"/>
        <v>0.51559999999999995</v>
      </c>
      <c r="K51" s="9">
        <v>26.356000000000002</v>
      </c>
      <c r="L51" s="9">
        <v>26.356000000000002</v>
      </c>
      <c r="M51" s="9">
        <v>5.4619999999999997</v>
      </c>
      <c r="N51" s="9"/>
      <c r="O51" s="9">
        <v>20.568000000000001</v>
      </c>
      <c r="P51" s="9"/>
      <c r="Q51" s="9">
        <v>17.675000000000001</v>
      </c>
      <c r="R51" s="9"/>
      <c r="S51" s="9">
        <v>3.5310000000000001</v>
      </c>
      <c r="T51" s="9"/>
      <c r="U51" s="9">
        <v>7.3869999999999996</v>
      </c>
      <c r="V51" s="9"/>
      <c r="W51" s="9">
        <v>8.9930000000000003</v>
      </c>
      <c r="X51" s="9"/>
      <c r="Y51" s="9"/>
      <c r="Z51" s="9"/>
      <c r="AA51" s="9"/>
      <c r="AB51" s="9"/>
    </row>
    <row r="52" spans="1:28" s="1" customFormat="1" ht="20" customHeight="1" x14ac:dyDescent="0.3">
      <c r="A52" s="1">
        <v>49</v>
      </c>
      <c r="B52" s="1">
        <v>35</v>
      </c>
      <c r="C52" s="1">
        <v>83</v>
      </c>
      <c r="D52" s="1" t="s">
        <v>83</v>
      </c>
      <c r="E52" s="1">
        <v>0.98399999999999999</v>
      </c>
      <c r="F52" s="1">
        <v>0.32700000000000001</v>
      </c>
      <c r="G52" s="1">
        <v>0.93500000000000005</v>
      </c>
      <c r="H52" s="1">
        <v>0.23300000000000001</v>
      </c>
      <c r="I52" s="1">
        <v>0.42099999999999999</v>
      </c>
      <c r="J52" s="1">
        <f t="shared" si="0"/>
        <v>0.57999999999999996</v>
      </c>
      <c r="K52" s="9">
        <v>36.475000000000001</v>
      </c>
      <c r="L52" s="9">
        <v>36.475000000000001</v>
      </c>
      <c r="M52" s="9">
        <v>23.45</v>
      </c>
      <c r="N52" s="9"/>
      <c r="O52" s="9">
        <v>28.425999999999998</v>
      </c>
      <c r="P52" s="9"/>
      <c r="Q52" s="9">
        <v>10.901</v>
      </c>
      <c r="R52" s="9"/>
      <c r="S52" s="9">
        <v>14.750999999999999</v>
      </c>
      <c r="T52" s="9"/>
      <c r="U52" s="9">
        <v>16.350999999999999</v>
      </c>
      <c r="V52" s="9"/>
      <c r="W52" s="9">
        <v>12.326000000000001</v>
      </c>
      <c r="X52" s="9"/>
      <c r="Y52" s="9"/>
      <c r="Z52" s="9"/>
      <c r="AA52" s="9"/>
      <c r="AB52" s="9"/>
    </row>
    <row r="53" spans="1:28" s="1" customFormat="1" ht="20" customHeight="1" x14ac:dyDescent="0.3">
      <c r="A53" s="1">
        <v>50</v>
      </c>
      <c r="B53" s="1">
        <v>36</v>
      </c>
      <c r="C53" s="1">
        <v>54</v>
      </c>
      <c r="D53" s="1" t="s">
        <v>84</v>
      </c>
      <c r="E53" s="1">
        <v>0.54800000000000004</v>
      </c>
      <c r="F53" s="1">
        <v>0.54600000000000004</v>
      </c>
      <c r="G53" s="1">
        <v>0.68700000000000006</v>
      </c>
      <c r="H53" s="1">
        <v>0.373</v>
      </c>
      <c r="I53" s="1">
        <v>0.54100000000000004</v>
      </c>
      <c r="J53" s="1">
        <f t="shared" si="0"/>
        <v>0.53899999999999992</v>
      </c>
      <c r="K53" s="9">
        <v>36.466999999999999</v>
      </c>
      <c r="L53" s="9">
        <v>36.466999999999999</v>
      </c>
      <c r="M53" s="9">
        <v>23.434000000000001</v>
      </c>
      <c r="N53" s="9"/>
      <c r="O53" s="9">
        <v>4.7759999999999998</v>
      </c>
      <c r="P53" s="9"/>
      <c r="Q53" s="9">
        <v>4.1180000000000003</v>
      </c>
      <c r="R53" s="9"/>
      <c r="S53" s="9">
        <v>20.335000000000001</v>
      </c>
      <c r="T53" s="9"/>
      <c r="U53" s="9">
        <v>7.3019999999999996</v>
      </c>
      <c r="V53" s="9"/>
      <c r="W53" s="9">
        <v>5.5190000000000001</v>
      </c>
      <c r="X53" s="9"/>
      <c r="Y53" s="9"/>
      <c r="Z53" s="9"/>
      <c r="AA53" s="9"/>
      <c r="AB53" s="9"/>
    </row>
    <row r="54" spans="1:28" x14ac:dyDescent="0.3">
      <c r="K54" s="9" t="s">
        <v>103</v>
      </c>
      <c r="L54" s="9" t="s">
        <v>99</v>
      </c>
      <c r="M54" s="13" t="s">
        <v>102</v>
      </c>
      <c r="N54" s="13"/>
      <c r="O54" s="13" t="s">
        <v>105</v>
      </c>
      <c r="P54" s="13"/>
      <c r="Q54" s="9" t="s">
        <v>105</v>
      </c>
      <c r="R54" s="9"/>
      <c r="S54" s="9" t="s">
        <v>104</v>
      </c>
      <c r="T54" s="9"/>
      <c r="U54" s="9" t="s">
        <v>107</v>
      </c>
      <c r="V54" s="9"/>
      <c r="W54" s="9" t="s">
        <v>109</v>
      </c>
      <c r="X54" s="9"/>
    </row>
    <row r="56" spans="1:28" x14ac:dyDescent="0.3">
      <c r="K56" s="13">
        <f>MAX(K4:L53)</f>
        <v>36.494999999999997</v>
      </c>
      <c r="L56" s="13"/>
      <c r="S56" s="13">
        <f>MAX(S4:T53)</f>
        <v>20.475999999999999</v>
      </c>
      <c r="T56" s="13"/>
      <c r="U56" s="13">
        <f>MAX(U4:V53)</f>
        <v>16.471</v>
      </c>
      <c r="V56" s="13"/>
    </row>
    <row r="57" spans="1:28" x14ac:dyDescent="0.3">
      <c r="K57" s="13">
        <f>MIN(K4:L53)</f>
        <v>6.0830000000000002</v>
      </c>
      <c r="L57" s="13"/>
      <c r="S57" s="13">
        <f>MIN(S4:T53)</f>
        <v>3.415</v>
      </c>
      <c r="T57" s="13"/>
      <c r="U57" s="13">
        <f>MIN(U4:V53)</f>
        <v>2.7829999999999999</v>
      </c>
      <c r="V57" s="13"/>
    </row>
    <row r="58" spans="1:28" x14ac:dyDescent="0.3">
      <c r="K58" s="13">
        <f>K56-K57</f>
        <v>30.411999999999999</v>
      </c>
      <c r="L58" s="13"/>
      <c r="S58" s="13">
        <f>S56-S57</f>
        <v>17.061</v>
      </c>
      <c r="T58" s="13"/>
      <c r="U58" s="13">
        <f>U56-U57</f>
        <v>13.688000000000001</v>
      </c>
      <c r="V58" s="13"/>
    </row>
  </sheetData>
  <mergeCells count="480">
    <mergeCell ref="K54:L54"/>
    <mergeCell ref="M54:N54"/>
    <mergeCell ref="O54:P54"/>
    <mergeCell ref="S54:T54"/>
    <mergeCell ref="Q54:R54"/>
    <mergeCell ref="U54:V54"/>
    <mergeCell ref="W54:X54"/>
    <mergeCell ref="W1:X1"/>
    <mergeCell ref="Y1:Z1"/>
    <mergeCell ref="K6:L6"/>
    <mergeCell ref="K7:L7"/>
    <mergeCell ref="K8:L8"/>
    <mergeCell ref="K9:L9"/>
    <mergeCell ref="K16:L16"/>
    <mergeCell ref="K17:L17"/>
    <mergeCell ref="K18:L18"/>
    <mergeCell ref="K19:L19"/>
    <mergeCell ref="K20:L20"/>
    <mergeCell ref="K21:L21"/>
    <mergeCell ref="K10:L10"/>
    <mergeCell ref="K11:L11"/>
    <mergeCell ref="K12:L12"/>
    <mergeCell ref="K13:L13"/>
    <mergeCell ref="K14:L14"/>
    <mergeCell ref="AA1:AB1"/>
    <mergeCell ref="A1:A3"/>
    <mergeCell ref="B1:B3"/>
    <mergeCell ref="C1:C3"/>
    <mergeCell ref="K1:L1"/>
    <mergeCell ref="M1:N1"/>
    <mergeCell ref="O1:P1"/>
    <mergeCell ref="K4:L4"/>
    <mergeCell ref="K5:L5"/>
    <mergeCell ref="Q1:R1"/>
    <mergeCell ref="S1:T1"/>
    <mergeCell ref="U1:V1"/>
    <mergeCell ref="Y4:Z4"/>
    <mergeCell ref="Y5:Z5"/>
    <mergeCell ref="K15:L15"/>
    <mergeCell ref="K28:L28"/>
    <mergeCell ref="K29:L29"/>
    <mergeCell ref="K30:L30"/>
    <mergeCell ref="K31:L31"/>
    <mergeCell ref="K32:L32"/>
    <mergeCell ref="K33:L33"/>
    <mergeCell ref="K22:L22"/>
    <mergeCell ref="K23:L23"/>
    <mergeCell ref="K24:L24"/>
    <mergeCell ref="K25:L25"/>
    <mergeCell ref="K26:L26"/>
    <mergeCell ref="K27:L27"/>
    <mergeCell ref="K42:L42"/>
    <mergeCell ref="K43:L43"/>
    <mergeCell ref="K44:L44"/>
    <mergeCell ref="K45:L45"/>
    <mergeCell ref="K34:L34"/>
    <mergeCell ref="K35:L35"/>
    <mergeCell ref="K36:L36"/>
    <mergeCell ref="K37:L37"/>
    <mergeCell ref="K38:L38"/>
    <mergeCell ref="K39:L39"/>
    <mergeCell ref="M12:N12"/>
    <mergeCell ref="M13:N13"/>
    <mergeCell ref="M14:N14"/>
    <mergeCell ref="M15:N15"/>
    <mergeCell ref="M16:N16"/>
    <mergeCell ref="M17:N17"/>
    <mergeCell ref="K52:L52"/>
    <mergeCell ref="K53:L53"/>
    <mergeCell ref="M4:N4"/>
    <mergeCell ref="M5:N5"/>
    <mergeCell ref="M6:N6"/>
    <mergeCell ref="M7:N7"/>
    <mergeCell ref="M8:N8"/>
    <mergeCell ref="M9:N9"/>
    <mergeCell ref="M10:N10"/>
    <mergeCell ref="M11:N11"/>
    <mergeCell ref="K46:L46"/>
    <mergeCell ref="K47:L47"/>
    <mergeCell ref="K48:L48"/>
    <mergeCell ref="K49:L49"/>
    <mergeCell ref="K50:L50"/>
    <mergeCell ref="K51:L51"/>
    <mergeCell ref="K40:L40"/>
    <mergeCell ref="K41:L41"/>
    <mergeCell ref="M24:N24"/>
    <mergeCell ref="M25:N25"/>
    <mergeCell ref="M26:N26"/>
    <mergeCell ref="M27:N27"/>
    <mergeCell ref="M28:N28"/>
    <mergeCell ref="M29:N29"/>
    <mergeCell ref="M18:N18"/>
    <mergeCell ref="M19:N19"/>
    <mergeCell ref="M20:N20"/>
    <mergeCell ref="M21:N21"/>
    <mergeCell ref="M22:N22"/>
    <mergeCell ref="M23:N23"/>
    <mergeCell ref="M38:N38"/>
    <mergeCell ref="M39:N39"/>
    <mergeCell ref="M40:N40"/>
    <mergeCell ref="M41:N41"/>
    <mergeCell ref="M30:N30"/>
    <mergeCell ref="M31:N31"/>
    <mergeCell ref="M32:N32"/>
    <mergeCell ref="M33:N33"/>
    <mergeCell ref="M34:N34"/>
    <mergeCell ref="M35:N35"/>
    <mergeCell ref="O12:P12"/>
    <mergeCell ref="O13:P13"/>
    <mergeCell ref="O14:P14"/>
    <mergeCell ref="O15:P15"/>
    <mergeCell ref="O16:P16"/>
    <mergeCell ref="O17:P17"/>
    <mergeCell ref="M48:N48"/>
    <mergeCell ref="M49:N49"/>
    <mergeCell ref="O4:P4"/>
    <mergeCell ref="O5:P5"/>
    <mergeCell ref="O6:P6"/>
    <mergeCell ref="O7:P7"/>
    <mergeCell ref="O8:P8"/>
    <mergeCell ref="O9:P9"/>
    <mergeCell ref="O10:P10"/>
    <mergeCell ref="O11:P11"/>
    <mergeCell ref="M42:N42"/>
    <mergeCell ref="M43:N43"/>
    <mergeCell ref="M44:N44"/>
    <mergeCell ref="M45:N45"/>
    <mergeCell ref="M46:N46"/>
    <mergeCell ref="M47:N47"/>
    <mergeCell ref="M36:N36"/>
    <mergeCell ref="M37:N37"/>
    <mergeCell ref="O24:P24"/>
    <mergeCell ref="O25:P25"/>
    <mergeCell ref="O26:P26"/>
    <mergeCell ref="O27:P27"/>
    <mergeCell ref="O28:P28"/>
    <mergeCell ref="O29:P29"/>
    <mergeCell ref="O18:P18"/>
    <mergeCell ref="O19:P19"/>
    <mergeCell ref="O20:P20"/>
    <mergeCell ref="O21:P21"/>
    <mergeCell ref="O22:P22"/>
    <mergeCell ref="O23:P23"/>
    <mergeCell ref="O38:P38"/>
    <mergeCell ref="O39:P39"/>
    <mergeCell ref="O40:P40"/>
    <mergeCell ref="O41:P41"/>
    <mergeCell ref="O30:P30"/>
    <mergeCell ref="O31:P31"/>
    <mergeCell ref="O32:P32"/>
    <mergeCell ref="O33:P33"/>
    <mergeCell ref="O34:P34"/>
    <mergeCell ref="O35:P35"/>
    <mergeCell ref="M50:N50"/>
    <mergeCell ref="M51:N51"/>
    <mergeCell ref="M52:N52"/>
    <mergeCell ref="M53:N53"/>
    <mergeCell ref="Q4:R4"/>
    <mergeCell ref="Q5:R5"/>
    <mergeCell ref="Q6:R6"/>
    <mergeCell ref="Q7:R7"/>
    <mergeCell ref="Q8:R8"/>
    <mergeCell ref="Q9:R9"/>
    <mergeCell ref="O48:P48"/>
    <mergeCell ref="O49:P49"/>
    <mergeCell ref="O50:P50"/>
    <mergeCell ref="O51:P51"/>
    <mergeCell ref="O52:P52"/>
    <mergeCell ref="O53:P53"/>
    <mergeCell ref="O42:P42"/>
    <mergeCell ref="O43:P43"/>
    <mergeCell ref="O44:P44"/>
    <mergeCell ref="O45:P45"/>
    <mergeCell ref="O46:P46"/>
    <mergeCell ref="O47:P47"/>
    <mergeCell ref="O36:P36"/>
    <mergeCell ref="O37:P37"/>
    <mergeCell ref="Q16:R16"/>
    <mergeCell ref="Q17:R17"/>
    <mergeCell ref="Q18:R18"/>
    <mergeCell ref="Q19:R19"/>
    <mergeCell ref="Q20:R20"/>
    <mergeCell ref="Q21:R21"/>
    <mergeCell ref="Q10:R10"/>
    <mergeCell ref="Q11:R11"/>
    <mergeCell ref="Q12:R12"/>
    <mergeCell ref="Q13:R13"/>
    <mergeCell ref="Q14:R14"/>
    <mergeCell ref="Q15:R15"/>
    <mergeCell ref="Q28:R28"/>
    <mergeCell ref="Q29:R29"/>
    <mergeCell ref="Q30:R30"/>
    <mergeCell ref="Q31:R31"/>
    <mergeCell ref="Q32:R32"/>
    <mergeCell ref="Q33:R33"/>
    <mergeCell ref="Q22:R22"/>
    <mergeCell ref="Q23:R23"/>
    <mergeCell ref="Q24:R24"/>
    <mergeCell ref="Q25:R25"/>
    <mergeCell ref="Q26:R26"/>
    <mergeCell ref="Q27:R27"/>
    <mergeCell ref="Q42:R42"/>
    <mergeCell ref="Q43:R43"/>
    <mergeCell ref="Q44:R44"/>
    <mergeCell ref="Q45:R45"/>
    <mergeCell ref="Q34:R34"/>
    <mergeCell ref="Q35:R35"/>
    <mergeCell ref="Q36:R36"/>
    <mergeCell ref="Q37:R37"/>
    <mergeCell ref="Q38:R38"/>
    <mergeCell ref="Q39:R39"/>
    <mergeCell ref="S12:T12"/>
    <mergeCell ref="S13:T13"/>
    <mergeCell ref="S14:T14"/>
    <mergeCell ref="S15:T15"/>
    <mergeCell ref="S16:T16"/>
    <mergeCell ref="S17:T17"/>
    <mergeCell ref="Q52:R52"/>
    <mergeCell ref="Q53:R53"/>
    <mergeCell ref="S4:T4"/>
    <mergeCell ref="S5:T5"/>
    <mergeCell ref="S6:T6"/>
    <mergeCell ref="S7:T7"/>
    <mergeCell ref="S8:T8"/>
    <mergeCell ref="S9:T9"/>
    <mergeCell ref="S10:T10"/>
    <mergeCell ref="S11:T11"/>
    <mergeCell ref="Q46:R46"/>
    <mergeCell ref="Q47:R47"/>
    <mergeCell ref="Q48:R48"/>
    <mergeCell ref="Q49:R49"/>
    <mergeCell ref="Q50:R50"/>
    <mergeCell ref="Q51:R51"/>
    <mergeCell ref="Q40:R40"/>
    <mergeCell ref="Q41:R41"/>
    <mergeCell ref="S27:T27"/>
    <mergeCell ref="S28:T28"/>
    <mergeCell ref="S29:T29"/>
    <mergeCell ref="S18:T18"/>
    <mergeCell ref="S19:T19"/>
    <mergeCell ref="S20:T20"/>
    <mergeCell ref="S21:T21"/>
    <mergeCell ref="S22:T22"/>
    <mergeCell ref="S23:T23"/>
    <mergeCell ref="S51:T51"/>
    <mergeCell ref="S52:T52"/>
    <mergeCell ref="S53:T53"/>
    <mergeCell ref="S42:T42"/>
    <mergeCell ref="S43:T43"/>
    <mergeCell ref="S44:T44"/>
    <mergeCell ref="S45:T45"/>
    <mergeCell ref="S46:T46"/>
    <mergeCell ref="S47:T47"/>
    <mergeCell ref="U4:V4"/>
    <mergeCell ref="U5:V5"/>
    <mergeCell ref="U6:V6"/>
    <mergeCell ref="U7:V7"/>
    <mergeCell ref="U8:V8"/>
    <mergeCell ref="U9:V9"/>
    <mergeCell ref="S48:T48"/>
    <mergeCell ref="S49:T49"/>
    <mergeCell ref="S50:T50"/>
    <mergeCell ref="S36:T36"/>
    <mergeCell ref="S37:T37"/>
    <mergeCell ref="S38:T38"/>
    <mergeCell ref="S39:T39"/>
    <mergeCell ref="S40:T40"/>
    <mergeCell ref="S41:T41"/>
    <mergeCell ref="S30:T30"/>
    <mergeCell ref="S31:T31"/>
    <mergeCell ref="S32:T32"/>
    <mergeCell ref="S33:T33"/>
    <mergeCell ref="S34:T34"/>
    <mergeCell ref="S35:T35"/>
    <mergeCell ref="S24:T24"/>
    <mergeCell ref="S25:T25"/>
    <mergeCell ref="S26:T26"/>
    <mergeCell ref="U16:V16"/>
    <mergeCell ref="U17:V17"/>
    <mergeCell ref="U18:V18"/>
    <mergeCell ref="U19:V19"/>
    <mergeCell ref="U20:V20"/>
    <mergeCell ref="U21:V21"/>
    <mergeCell ref="U10:V10"/>
    <mergeCell ref="U11:V11"/>
    <mergeCell ref="U12:V12"/>
    <mergeCell ref="U13:V13"/>
    <mergeCell ref="U14:V14"/>
    <mergeCell ref="U15:V15"/>
    <mergeCell ref="U28:V28"/>
    <mergeCell ref="U29:V29"/>
    <mergeCell ref="U30:V30"/>
    <mergeCell ref="U31:V31"/>
    <mergeCell ref="U32:V32"/>
    <mergeCell ref="U33:V33"/>
    <mergeCell ref="U22:V22"/>
    <mergeCell ref="U23:V23"/>
    <mergeCell ref="U24:V24"/>
    <mergeCell ref="U25:V25"/>
    <mergeCell ref="U26:V26"/>
    <mergeCell ref="U27:V27"/>
    <mergeCell ref="U42:V42"/>
    <mergeCell ref="U43:V43"/>
    <mergeCell ref="U44:V44"/>
    <mergeCell ref="U45:V45"/>
    <mergeCell ref="U34:V34"/>
    <mergeCell ref="U35:V35"/>
    <mergeCell ref="U36:V36"/>
    <mergeCell ref="U37:V37"/>
    <mergeCell ref="U38:V38"/>
    <mergeCell ref="U39:V39"/>
    <mergeCell ref="W12:X12"/>
    <mergeCell ref="W13:X13"/>
    <mergeCell ref="W14:X14"/>
    <mergeCell ref="W15:X15"/>
    <mergeCell ref="W16:X16"/>
    <mergeCell ref="W17:X17"/>
    <mergeCell ref="U52:V52"/>
    <mergeCell ref="U53:V53"/>
    <mergeCell ref="W4:X4"/>
    <mergeCell ref="W5:X5"/>
    <mergeCell ref="W6:X6"/>
    <mergeCell ref="W7:X7"/>
    <mergeCell ref="W8:X8"/>
    <mergeCell ref="W9:X9"/>
    <mergeCell ref="W10:X10"/>
    <mergeCell ref="W11:X11"/>
    <mergeCell ref="U46:V46"/>
    <mergeCell ref="U47:V47"/>
    <mergeCell ref="U48:V48"/>
    <mergeCell ref="U49:V49"/>
    <mergeCell ref="U50:V50"/>
    <mergeCell ref="U51:V51"/>
    <mergeCell ref="U40:V40"/>
    <mergeCell ref="U41:V41"/>
    <mergeCell ref="W52:X52"/>
    <mergeCell ref="W53:X53"/>
    <mergeCell ref="W42:X42"/>
    <mergeCell ref="W43:X43"/>
    <mergeCell ref="W44:X44"/>
    <mergeCell ref="W45:X45"/>
    <mergeCell ref="W46:X46"/>
    <mergeCell ref="W47:X47"/>
    <mergeCell ref="W36:X36"/>
    <mergeCell ref="W37:X37"/>
    <mergeCell ref="W38:X38"/>
    <mergeCell ref="W39:X39"/>
    <mergeCell ref="W40:X40"/>
    <mergeCell ref="W41:X41"/>
    <mergeCell ref="W24:X24"/>
    <mergeCell ref="W25:X25"/>
    <mergeCell ref="W26:X26"/>
    <mergeCell ref="W27:X27"/>
    <mergeCell ref="W28:X28"/>
    <mergeCell ref="W29:X29"/>
    <mergeCell ref="W18:X18"/>
    <mergeCell ref="W19:X19"/>
    <mergeCell ref="W20:X20"/>
    <mergeCell ref="W21:X21"/>
    <mergeCell ref="W22:X22"/>
    <mergeCell ref="W23:X23"/>
    <mergeCell ref="W48:X48"/>
    <mergeCell ref="W49:X49"/>
    <mergeCell ref="W50:X50"/>
    <mergeCell ref="W51:X51"/>
    <mergeCell ref="W30:X30"/>
    <mergeCell ref="W31:X31"/>
    <mergeCell ref="W32:X32"/>
    <mergeCell ref="W33:X33"/>
    <mergeCell ref="W34:X34"/>
    <mergeCell ref="W35:X35"/>
    <mergeCell ref="Y19:Z19"/>
    <mergeCell ref="Y20:Z20"/>
    <mergeCell ref="Y9:Z9"/>
    <mergeCell ref="Y10:Z10"/>
    <mergeCell ref="Y11:Z11"/>
    <mergeCell ref="Y12:Z12"/>
    <mergeCell ref="Y13:Z13"/>
    <mergeCell ref="Y14:Z14"/>
    <mergeCell ref="AA4:AB4"/>
    <mergeCell ref="AA5:AB5"/>
    <mergeCell ref="AA6:AB6"/>
    <mergeCell ref="AA7:AB7"/>
    <mergeCell ref="AA8:AB8"/>
    <mergeCell ref="AA9:AB9"/>
    <mergeCell ref="AA10:AB10"/>
    <mergeCell ref="AA18:AB18"/>
    <mergeCell ref="AA19:AB19"/>
    <mergeCell ref="AA20:AB20"/>
    <mergeCell ref="Y6:Z6"/>
    <mergeCell ref="Y7:Z7"/>
    <mergeCell ref="Y8:Z8"/>
    <mergeCell ref="Y17:Z17"/>
    <mergeCell ref="Y18:Z18"/>
    <mergeCell ref="Y27:Z27"/>
    <mergeCell ref="Y28:Z28"/>
    <mergeCell ref="Y29:Z29"/>
    <mergeCell ref="AA11:AB11"/>
    <mergeCell ref="AA12:AB12"/>
    <mergeCell ref="AA13:AB13"/>
    <mergeCell ref="AA14:AB14"/>
    <mergeCell ref="AA15:AB15"/>
    <mergeCell ref="AA16:AB16"/>
    <mergeCell ref="Y21:Z21"/>
    <mergeCell ref="Y22:Z22"/>
    <mergeCell ref="Y23:Z23"/>
    <mergeCell ref="Y24:Z24"/>
    <mergeCell ref="Y25:Z25"/>
    <mergeCell ref="Y26:Z26"/>
    <mergeCell ref="Y15:Z15"/>
    <mergeCell ref="Y16:Z16"/>
    <mergeCell ref="AA23:AB23"/>
    <mergeCell ref="AA24:AB24"/>
    <mergeCell ref="AA25:AB25"/>
    <mergeCell ref="AA26:AB26"/>
    <mergeCell ref="AA27:AB27"/>
    <mergeCell ref="AA28:AB28"/>
    <mergeCell ref="AA17:AB17"/>
    <mergeCell ref="Y51:Z51"/>
    <mergeCell ref="Y52:Z52"/>
    <mergeCell ref="Y53:Z53"/>
    <mergeCell ref="Y47:Z47"/>
    <mergeCell ref="Y48:Z48"/>
    <mergeCell ref="Y49:Z49"/>
    <mergeCell ref="Y50:Z50"/>
    <mergeCell ref="Y30:Z30"/>
    <mergeCell ref="Y31:Z31"/>
    <mergeCell ref="Y32:Z32"/>
    <mergeCell ref="Y45:Z45"/>
    <mergeCell ref="Y46:Z46"/>
    <mergeCell ref="Y39:Z39"/>
    <mergeCell ref="Y40:Z40"/>
    <mergeCell ref="Y41:Z41"/>
    <mergeCell ref="Y42:Z42"/>
    <mergeCell ref="Y43:Z43"/>
    <mergeCell ref="Y44:Z44"/>
    <mergeCell ref="Y33:Z33"/>
    <mergeCell ref="Y34:Z34"/>
    <mergeCell ref="Y35:Z35"/>
    <mergeCell ref="Y36:Z36"/>
    <mergeCell ref="Y37:Z37"/>
    <mergeCell ref="Y38:Z38"/>
    <mergeCell ref="AA21:AB21"/>
    <mergeCell ref="AA22:AB22"/>
    <mergeCell ref="AA35:AB35"/>
    <mergeCell ref="AA36:AB36"/>
    <mergeCell ref="AA37:AB37"/>
    <mergeCell ref="AA38:AB38"/>
    <mergeCell ref="AA39:AB39"/>
    <mergeCell ref="AA40:AB40"/>
    <mergeCell ref="AA29:AB29"/>
    <mergeCell ref="AA30:AB30"/>
    <mergeCell ref="AA31:AB31"/>
    <mergeCell ref="AA32:AB32"/>
    <mergeCell ref="AA33:AB33"/>
    <mergeCell ref="AA34:AB34"/>
    <mergeCell ref="K58:L58"/>
    <mergeCell ref="S56:T56"/>
    <mergeCell ref="S57:T57"/>
    <mergeCell ref="S58:T58"/>
    <mergeCell ref="U56:V56"/>
    <mergeCell ref="U57:V57"/>
    <mergeCell ref="U58:V58"/>
    <mergeCell ref="AA53:AB53"/>
    <mergeCell ref="D1:D3"/>
    <mergeCell ref="J1:J3"/>
    <mergeCell ref="K56:L56"/>
    <mergeCell ref="K57:L57"/>
    <mergeCell ref="AA47:AB47"/>
    <mergeCell ref="AA48:AB48"/>
    <mergeCell ref="AA49:AB49"/>
    <mergeCell ref="AA50:AB50"/>
    <mergeCell ref="AA51:AB51"/>
    <mergeCell ref="AA52:AB52"/>
    <mergeCell ref="AA41:AB41"/>
    <mergeCell ref="AA42:AB42"/>
    <mergeCell ref="AA43:AB43"/>
    <mergeCell ref="AA44:AB44"/>
    <mergeCell ref="AA45:AB45"/>
    <mergeCell ref="AA46:AB4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D68B-3D05-4D52-AC5C-E7855580B3AA}">
  <dimension ref="A1:AE52"/>
  <sheetViews>
    <sheetView topLeftCell="A43" workbookViewId="0">
      <selection activeCell="B52" sqref="B52:H52"/>
    </sheetView>
  </sheetViews>
  <sheetFormatPr defaultRowHeight="23" customHeight="1" x14ac:dyDescent="0.3"/>
  <cols>
    <col min="1" max="16384" width="8.6640625" style="1"/>
  </cols>
  <sheetData>
    <row r="1" spans="2:31" ht="23" customHeight="1" x14ac:dyDescent="0.3">
      <c r="B1" s="1" t="s">
        <v>89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L1" s="1">
        <v>1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7</v>
      </c>
      <c r="S1" s="1">
        <v>8</v>
      </c>
      <c r="T1" s="1">
        <v>9</v>
      </c>
      <c r="V1" s="1" t="s">
        <v>101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</row>
    <row r="2" spans="2:31" ht="23" customHeight="1" x14ac:dyDescent="0.3">
      <c r="B2" s="6">
        <v>10.096</v>
      </c>
      <c r="C2" s="6">
        <v>34.465751522534447</v>
      </c>
      <c r="D2" s="6">
        <v>31.561353312911454</v>
      </c>
      <c r="E2" s="6">
        <v>27.429190254865571</v>
      </c>
      <c r="F2" s="6">
        <v>24.12148927642474</v>
      </c>
      <c r="G2" s="6">
        <v>11.103617775233365</v>
      </c>
      <c r="H2" s="6">
        <v>4.4032214823004505</v>
      </c>
      <c r="I2" s="6"/>
      <c r="J2" s="6"/>
      <c r="L2" s="1">
        <v>6.0990000000000002</v>
      </c>
      <c r="M2" s="1">
        <v>32.448</v>
      </c>
      <c r="N2" s="1">
        <v>28.422999999999998</v>
      </c>
      <c r="O2" s="1">
        <v>24.396999999999998</v>
      </c>
      <c r="P2" s="1">
        <v>20.370999999999999</v>
      </c>
      <c r="Q2" s="1">
        <v>7.3449999999999998</v>
      </c>
      <c r="R2" s="1">
        <v>2.194</v>
      </c>
      <c r="W2" s="6">
        <f t="shared" ref="W2:W33" ca="1" si="0">L2+RAND()*(5 - 2) + 2</f>
        <v>9.3772504081686066</v>
      </c>
      <c r="X2" s="6">
        <f t="shared" ref="X2:X33" ca="1" si="1">M2+RAND()*(5 - 2) + 2</f>
        <v>34.940638114604312</v>
      </c>
      <c r="Y2" s="6">
        <f t="shared" ref="Y2:Y33" ca="1" si="2">N2+RAND()*(5 - 2) + 2</f>
        <v>32.728413302798501</v>
      </c>
      <c r="Z2" s="6">
        <f t="shared" ref="Z2:Z33" ca="1" si="3">O2+RAND()*(5 - 2) + 2</f>
        <v>28.15065100799838</v>
      </c>
      <c r="AA2" s="6">
        <f t="shared" ref="AA2:AA33" ca="1" si="4">P2+RAND()*(4 - 1) + 1</f>
        <v>23.770748098050699</v>
      </c>
      <c r="AB2" s="6">
        <f ca="1">Q2+RAND()*(5 - 2) + 2</f>
        <v>10.805806978471479</v>
      </c>
      <c r="AC2" s="6">
        <f ca="1">R2+RAND()*(5 - 2) + 2</f>
        <v>5.3088294606939197</v>
      </c>
    </row>
    <row r="3" spans="2:31" ht="23" customHeight="1" x14ac:dyDescent="0.3">
      <c r="B3" s="6">
        <v>10.183999999999999</v>
      </c>
      <c r="C3" s="6">
        <v>34.542762503868623</v>
      </c>
      <c r="D3" s="6">
        <v>30.463255801400159</v>
      </c>
      <c r="E3" s="6">
        <v>26.856590435399315</v>
      </c>
      <c r="F3" s="6">
        <v>5.3621670643487853</v>
      </c>
      <c r="G3" s="6">
        <v>16.156394952651624</v>
      </c>
      <c r="H3" s="6">
        <v>4.7364272289567229</v>
      </c>
      <c r="I3" s="6"/>
      <c r="J3" s="6"/>
      <c r="L3" s="1">
        <v>6.0869999999999997</v>
      </c>
      <c r="M3" s="1">
        <v>32.423000000000002</v>
      </c>
      <c r="N3" s="1">
        <v>28.385000000000002</v>
      </c>
      <c r="O3" s="1">
        <v>24.346</v>
      </c>
      <c r="P3" s="1">
        <v>3.4329999999999998</v>
      </c>
      <c r="Q3" s="1">
        <v>11.769</v>
      </c>
      <c r="R3" s="1">
        <v>2.1059999999999999</v>
      </c>
      <c r="W3" s="6">
        <f t="shared" ca="1" si="0"/>
        <v>10.681675299455133</v>
      </c>
      <c r="X3" s="6">
        <f t="shared" ca="1" si="1"/>
        <v>35.598202007105684</v>
      </c>
      <c r="Y3" s="6">
        <f t="shared" ca="1" si="2"/>
        <v>30.687341040769411</v>
      </c>
      <c r="Z3" s="6">
        <f t="shared" ca="1" si="3"/>
        <v>27.5037318039262</v>
      </c>
      <c r="AA3" s="6">
        <f t="shared" ca="1" si="4"/>
        <v>6.3185367071776852</v>
      </c>
      <c r="AB3" s="6">
        <f t="shared" ref="AB3:AB34" ca="1" si="5">Q3+RAND()*(5 - 2) + 2</f>
        <v>16.30342989149149</v>
      </c>
      <c r="AC3" s="6">
        <f t="shared" ref="AC3:AC51" ca="1" si="6">R3+RAND()*(5 - 2) + 2</f>
        <v>4.775304479596409</v>
      </c>
    </row>
    <row r="4" spans="2:31" ht="23" customHeight="1" x14ac:dyDescent="0.3">
      <c r="B4" s="6">
        <v>39.517000000000003</v>
      </c>
      <c r="C4" s="6">
        <v>18.724644480312136</v>
      </c>
      <c r="D4" s="6">
        <v>24.098059291455204</v>
      </c>
      <c r="E4" s="6">
        <v>20.645053599061839</v>
      </c>
      <c r="F4" s="6">
        <v>16.330612468779844</v>
      </c>
      <c r="G4" s="6">
        <v>15.72940059318255</v>
      </c>
      <c r="H4" s="6">
        <v>12.901264229537114</v>
      </c>
      <c r="I4" s="6"/>
      <c r="J4" s="6"/>
      <c r="L4" s="1">
        <v>36.478999999999999</v>
      </c>
      <c r="M4" s="1">
        <v>14.458</v>
      </c>
      <c r="N4" s="1">
        <v>20.562999999999999</v>
      </c>
      <c r="O4" s="1">
        <v>17.667000000000002</v>
      </c>
      <c r="P4" s="1">
        <v>14.771000000000001</v>
      </c>
      <c r="Q4" s="1">
        <v>11.875</v>
      </c>
      <c r="R4" s="1">
        <v>8.9789999999999992</v>
      </c>
      <c r="W4" s="6">
        <f t="shared" ca="1" si="0"/>
        <v>38.686001520258792</v>
      </c>
      <c r="X4" s="6">
        <f t="shared" ca="1" si="1"/>
        <v>18.008666508418848</v>
      </c>
      <c r="Y4" s="6">
        <f t="shared" ca="1" si="2"/>
        <v>25.342831812374801</v>
      </c>
      <c r="Z4" s="6">
        <f t="shared" ca="1" si="3"/>
        <v>20.903209645432295</v>
      </c>
      <c r="AA4" s="6">
        <f t="shared" ca="1" si="4"/>
        <v>17.030253134206024</v>
      </c>
      <c r="AB4" s="6">
        <f t="shared" ca="1" si="5"/>
        <v>16.737255668602579</v>
      </c>
      <c r="AC4" s="6">
        <f t="shared" ca="1" si="6"/>
        <v>12.031156397895996</v>
      </c>
    </row>
    <row r="5" spans="2:31" ht="23" customHeight="1" x14ac:dyDescent="0.3">
      <c r="B5" s="6">
        <v>39.320999999999998</v>
      </c>
      <c r="C5" s="6">
        <v>17.942286911008793</v>
      </c>
      <c r="D5" s="6">
        <v>32.49365928617167</v>
      </c>
      <c r="E5" s="6">
        <v>6.653163724905669</v>
      </c>
      <c r="F5" s="6">
        <v>17.576596278322508</v>
      </c>
      <c r="G5" s="6">
        <v>9.9197918445515505</v>
      </c>
      <c r="H5" s="6">
        <v>15.521385480628032</v>
      </c>
      <c r="I5" s="6"/>
      <c r="J5" s="6"/>
      <c r="L5" s="1">
        <v>36.476999999999997</v>
      </c>
      <c r="M5" s="1">
        <v>14.455</v>
      </c>
      <c r="N5" s="1">
        <v>28.431999999999999</v>
      </c>
      <c r="O5" s="1">
        <v>4.16</v>
      </c>
      <c r="P5" s="1">
        <v>14.762</v>
      </c>
      <c r="Q5" s="1">
        <v>7.3650000000000002</v>
      </c>
      <c r="R5" s="1">
        <v>12.342000000000001</v>
      </c>
      <c r="W5" s="6">
        <f t="shared" ca="1" si="0"/>
        <v>38.682821330236955</v>
      </c>
      <c r="X5" s="6">
        <f t="shared" ca="1" si="1"/>
        <v>17.04916504512456</v>
      </c>
      <c r="Y5" s="6">
        <f t="shared" ca="1" si="2"/>
        <v>33.409106124729988</v>
      </c>
      <c r="Z5" s="6">
        <f t="shared" ca="1" si="3"/>
        <v>7.2494750920473505</v>
      </c>
      <c r="AA5" s="6">
        <f t="shared" ca="1" si="4"/>
        <v>17.341685362075513</v>
      </c>
      <c r="AB5" s="6">
        <f t="shared" ca="1" si="5"/>
        <v>12.075922926218874</v>
      </c>
      <c r="AC5" s="6">
        <f t="shared" ca="1" si="6"/>
        <v>17.086360756098685</v>
      </c>
    </row>
    <row r="6" spans="2:31" ht="23" customHeight="1" x14ac:dyDescent="0.3">
      <c r="B6" s="6">
        <v>18.623000000000001</v>
      </c>
      <c r="C6" s="6">
        <v>16.840678247215902</v>
      </c>
      <c r="D6" s="6">
        <v>33.263392526287888</v>
      </c>
      <c r="E6" s="6">
        <v>21.166436798231015</v>
      </c>
      <c r="F6" s="6">
        <v>5.0052915600848378</v>
      </c>
      <c r="G6" s="6">
        <v>21.149376377926636</v>
      </c>
      <c r="H6" s="6">
        <v>16.818211734421237</v>
      </c>
      <c r="I6" s="6"/>
      <c r="J6" s="6"/>
      <c r="L6" s="1">
        <v>16.234000000000002</v>
      </c>
      <c r="M6" s="1">
        <v>14.468</v>
      </c>
      <c r="N6" s="1">
        <v>28.452000000000002</v>
      </c>
      <c r="O6" s="1">
        <v>17.686</v>
      </c>
      <c r="P6" s="1">
        <v>3.544</v>
      </c>
      <c r="Q6" s="1">
        <v>16.402999999999999</v>
      </c>
      <c r="R6" s="1">
        <v>12.387</v>
      </c>
      <c r="W6" s="6">
        <f t="shared" ca="1" si="0"/>
        <v>19.860176274319112</v>
      </c>
      <c r="X6" s="6">
        <f t="shared" ca="1" si="1"/>
        <v>18.623805569045295</v>
      </c>
      <c r="Y6" s="6">
        <f t="shared" ca="1" si="2"/>
        <v>32.409384965555937</v>
      </c>
      <c r="Z6" s="6">
        <f t="shared" ca="1" si="3"/>
        <v>20.476871258623177</v>
      </c>
      <c r="AA6" s="6">
        <f t="shared" ca="1" si="4"/>
        <v>5.8150819160285252</v>
      </c>
      <c r="AB6" s="6">
        <f t="shared" ca="1" si="5"/>
        <v>20.554451994677041</v>
      </c>
      <c r="AC6" s="6">
        <f t="shared" ca="1" si="6"/>
        <v>16.823098105918724</v>
      </c>
    </row>
    <row r="7" spans="2:31" ht="23" customHeight="1" x14ac:dyDescent="0.3">
      <c r="B7" s="6">
        <v>10.396000000000001</v>
      </c>
      <c r="C7" s="6">
        <v>9.1430720614833199</v>
      </c>
      <c r="D7" s="6">
        <v>25.47033489241268</v>
      </c>
      <c r="E7" s="6">
        <v>6.315659764623561</v>
      </c>
      <c r="F7" s="6">
        <v>15.862782833926008</v>
      </c>
      <c r="G7" s="6">
        <v>6.8963110413558057</v>
      </c>
      <c r="H7" s="6">
        <v>15.660712606251769</v>
      </c>
      <c r="I7" s="6"/>
      <c r="J7" s="6"/>
      <c r="L7" s="1">
        <v>6.0919999999999996</v>
      </c>
      <c r="M7" s="1">
        <v>5.4349999999999996</v>
      </c>
      <c r="N7" s="1">
        <v>20.527000000000001</v>
      </c>
      <c r="O7" s="1">
        <v>4.12</v>
      </c>
      <c r="P7" s="1">
        <v>14.712</v>
      </c>
      <c r="Q7" s="1">
        <v>2.8050000000000002</v>
      </c>
      <c r="R7" s="1">
        <v>12.272</v>
      </c>
      <c r="W7" s="6">
        <f t="shared" ca="1" si="0"/>
        <v>8.9693097664340513</v>
      </c>
      <c r="X7" s="6">
        <f t="shared" ca="1" si="1"/>
        <v>9.9163202497802114</v>
      </c>
      <c r="Y7" s="6">
        <f t="shared" ca="1" si="2"/>
        <v>23.511021955473733</v>
      </c>
      <c r="Z7" s="6">
        <f t="shared" ca="1" si="3"/>
        <v>6.5087415212288802</v>
      </c>
      <c r="AA7" s="6">
        <f t="shared" ca="1" si="4"/>
        <v>18.264450042062347</v>
      </c>
      <c r="AB7" s="6">
        <f t="shared" ca="1" si="5"/>
        <v>7.1830359034222742</v>
      </c>
      <c r="AC7" s="6">
        <f t="shared" ca="1" si="6"/>
        <v>17.073581435792342</v>
      </c>
    </row>
    <row r="8" spans="2:31" ht="23" customHeight="1" x14ac:dyDescent="0.3">
      <c r="B8" s="6">
        <v>19.111999999999998</v>
      </c>
      <c r="C8" s="6">
        <v>27.841143981608671</v>
      </c>
      <c r="D8" s="6">
        <v>23.410407931306636</v>
      </c>
      <c r="E8" s="6">
        <v>27.19746681401357</v>
      </c>
      <c r="F8" s="6">
        <v>24.346939568438867</v>
      </c>
      <c r="G8" s="6">
        <v>16.488687057780961</v>
      </c>
      <c r="H8" s="6">
        <v>10.500262114891331</v>
      </c>
      <c r="I8" s="6"/>
      <c r="J8" s="6"/>
      <c r="L8" s="1">
        <v>16.236999999999998</v>
      </c>
      <c r="M8" s="1">
        <v>23.474</v>
      </c>
      <c r="N8" s="1">
        <v>20.585999999999999</v>
      </c>
      <c r="O8" s="1">
        <v>24.448</v>
      </c>
      <c r="P8" s="1">
        <v>20.434000000000001</v>
      </c>
      <c r="Q8" s="1">
        <v>11.920999999999999</v>
      </c>
      <c r="R8" s="1">
        <v>5.6580000000000004</v>
      </c>
      <c r="W8" s="6">
        <f t="shared" ca="1" si="0"/>
        <v>19.454555588014177</v>
      </c>
      <c r="X8" s="6">
        <f t="shared" ca="1" si="1"/>
        <v>28.402385624008318</v>
      </c>
      <c r="Y8" s="6">
        <f t="shared" ca="1" si="2"/>
        <v>24.510909768935733</v>
      </c>
      <c r="Z8" s="6">
        <f t="shared" ca="1" si="3"/>
        <v>26.540486055789657</v>
      </c>
      <c r="AA8" s="6">
        <f t="shared" ca="1" si="4"/>
        <v>23.689958471050414</v>
      </c>
      <c r="AB8" s="6">
        <f t="shared" ca="1" si="5"/>
        <v>15.757004440059545</v>
      </c>
      <c r="AC8" s="6">
        <f t="shared" ca="1" si="6"/>
        <v>9.2166185081064018</v>
      </c>
    </row>
    <row r="9" spans="2:31" ht="23" customHeight="1" x14ac:dyDescent="0.3">
      <c r="B9" s="6">
        <v>19.632999999999999</v>
      </c>
      <c r="C9" s="6">
        <v>25.94851589516411</v>
      </c>
      <c r="D9" s="6">
        <v>32.439284777418194</v>
      </c>
      <c r="E9" s="6">
        <v>20.455094364876551</v>
      </c>
      <c r="F9" s="6">
        <v>16.017856642424462</v>
      </c>
      <c r="G9" s="6">
        <v>14.449595339545414</v>
      </c>
      <c r="H9" s="6">
        <v>11.312886696128281</v>
      </c>
      <c r="I9" s="6"/>
      <c r="J9" s="6"/>
      <c r="L9" s="1">
        <v>16.239000000000001</v>
      </c>
      <c r="M9" s="1">
        <v>23.478000000000002</v>
      </c>
      <c r="N9" s="1">
        <v>28.466999999999999</v>
      </c>
      <c r="O9" s="1">
        <v>17.707000000000001</v>
      </c>
      <c r="P9" s="1">
        <v>14.821</v>
      </c>
      <c r="Q9" s="1">
        <v>11.935</v>
      </c>
      <c r="R9" s="1">
        <v>9.0489999999999995</v>
      </c>
      <c r="W9" s="6">
        <f t="shared" ca="1" si="0"/>
        <v>19.407513178209218</v>
      </c>
      <c r="X9" s="6">
        <f t="shared" ca="1" si="1"/>
        <v>25.574906251936476</v>
      </c>
      <c r="Y9" s="6">
        <f t="shared" ca="1" si="2"/>
        <v>32.645212246374371</v>
      </c>
      <c r="Z9" s="6">
        <f t="shared" ca="1" si="3"/>
        <v>21.339131217180295</v>
      </c>
      <c r="AA9" s="6">
        <f t="shared" ca="1" si="4"/>
        <v>15.910263432894832</v>
      </c>
      <c r="AB9" s="6">
        <f t="shared" ca="1" si="5"/>
        <v>13.944323229119272</v>
      </c>
      <c r="AC9" s="6">
        <f t="shared" ca="1" si="6"/>
        <v>11.954679950570615</v>
      </c>
    </row>
    <row r="10" spans="2:31" ht="23" customHeight="1" x14ac:dyDescent="0.3">
      <c r="B10" s="6">
        <v>41.332000000000001</v>
      </c>
      <c r="C10" s="6">
        <v>36.942472012776911</v>
      </c>
      <c r="D10" s="6">
        <v>25.067537073800487</v>
      </c>
      <c r="E10" s="6">
        <v>26.681337592467674</v>
      </c>
      <c r="F10" s="6">
        <v>22.037762941537824</v>
      </c>
      <c r="G10" s="6">
        <v>7.3902541689397268</v>
      </c>
      <c r="H10" s="6">
        <v>6.5893261351912766</v>
      </c>
      <c r="I10" s="6"/>
      <c r="J10" s="6"/>
      <c r="L10" s="1">
        <v>36.502000000000002</v>
      </c>
      <c r="M10" s="1">
        <v>32.503999999999998</v>
      </c>
      <c r="N10" s="1">
        <v>20.631</v>
      </c>
      <c r="O10" s="1">
        <v>24.507999999999999</v>
      </c>
      <c r="P10" s="1">
        <v>20.51</v>
      </c>
      <c r="Q10" s="1">
        <v>3.012</v>
      </c>
      <c r="R10" s="1">
        <v>2.3889999999999998</v>
      </c>
      <c r="W10" s="6">
        <f t="shared" ca="1" si="0"/>
        <v>40.151957018318036</v>
      </c>
      <c r="X10" s="6">
        <f t="shared" ca="1" si="1"/>
        <v>34.581087390587776</v>
      </c>
      <c r="Y10" s="6">
        <f t="shared" ca="1" si="2"/>
        <v>25.110397205168585</v>
      </c>
      <c r="Z10" s="6">
        <f t="shared" ca="1" si="3"/>
        <v>28.148277326905728</v>
      </c>
      <c r="AA10" s="6">
        <f t="shared" ca="1" si="4"/>
        <v>22.243016030864872</v>
      </c>
      <c r="AB10" s="6">
        <f t="shared" ca="1" si="5"/>
        <v>7.1230487558950308</v>
      </c>
      <c r="AC10" s="6">
        <f t="shared" ca="1" si="6"/>
        <v>4.4957387878744992</v>
      </c>
    </row>
    <row r="11" spans="2:31" ht="23" customHeight="1" x14ac:dyDescent="0.3">
      <c r="B11" s="6">
        <v>40.311999999999998</v>
      </c>
      <c r="C11" s="6">
        <v>26.751309227304745</v>
      </c>
      <c r="D11" s="6">
        <v>33.060655186206859</v>
      </c>
      <c r="E11" s="6">
        <v>15.265971002831257</v>
      </c>
      <c r="F11" s="6">
        <v>22.608624026047298</v>
      </c>
      <c r="G11" s="6">
        <v>11.99949332257045</v>
      </c>
      <c r="H11" s="6">
        <v>11.113172511972548</v>
      </c>
      <c r="I11" s="6"/>
      <c r="J11" s="6"/>
      <c r="L11" s="1">
        <v>36.470999999999997</v>
      </c>
      <c r="M11" s="1">
        <v>23.443000000000001</v>
      </c>
      <c r="N11" s="1">
        <v>28.414000000000001</v>
      </c>
      <c r="O11" s="1">
        <v>10.885999999999999</v>
      </c>
      <c r="P11" s="1">
        <v>20.356999999999999</v>
      </c>
      <c r="Q11" s="1">
        <v>7.3289999999999997</v>
      </c>
      <c r="R11" s="1">
        <v>8.9250000000000007</v>
      </c>
      <c r="W11" s="6">
        <f t="shared" ca="1" si="0"/>
        <v>40.819943518520766</v>
      </c>
      <c r="X11" s="6">
        <f t="shared" ca="1" si="1"/>
        <v>26.129330853615258</v>
      </c>
      <c r="Y11" s="6">
        <f t="shared" ca="1" si="2"/>
        <v>33.205812205570069</v>
      </c>
      <c r="Z11" s="6">
        <f t="shared" ca="1" si="3"/>
        <v>15.096192657058522</v>
      </c>
      <c r="AA11" s="6">
        <f t="shared" ca="1" si="4"/>
        <v>21.895337272426129</v>
      </c>
      <c r="AB11" s="6">
        <f t="shared" ca="1" si="5"/>
        <v>10.994134701127694</v>
      </c>
      <c r="AC11" s="6">
        <f t="shared" ca="1" si="6"/>
        <v>12.798797357214243</v>
      </c>
    </row>
    <row r="12" spans="2:31" ht="23" customHeight="1" x14ac:dyDescent="0.3">
      <c r="B12" s="6">
        <v>38.536999999999999</v>
      </c>
      <c r="C12" s="6">
        <v>7.6191089675387644</v>
      </c>
      <c r="D12" s="6">
        <v>8.8698958426452066</v>
      </c>
      <c r="E12" s="6">
        <v>8.589118055400494</v>
      </c>
      <c r="F12" s="6">
        <v>22.432561918550704</v>
      </c>
      <c r="G12" s="6">
        <v>11.307551194532303</v>
      </c>
      <c r="H12" s="6">
        <v>16.119241497066131</v>
      </c>
      <c r="I12" s="6"/>
      <c r="J12" s="6"/>
      <c r="L12" s="1">
        <v>36.476999999999997</v>
      </c>
      <c r="M12" s="1">
        <v>5.4530000000000003</v>
      </c>
      <c r="N12" s="1">
        <v>4.8049999999999997</v>
      </c>
      <c r="O12" s="1">
        <v>4.157</v>
      </c>
      <c r="P12" s="1">
        <v>20.382999999999999</v>
      </c>
      <c r="Q12" s="1">
        <v>7.36</v>
      </c>
      <c r="R12" s="1">
        <v>12.337</v>
      </c>
      <c r="W12" s="6">
        <f t="shared" ca="1" si="0"/>
        <v>39.828694768814046</v>
      </c>
      <c r="X12" s="6">
        <f t="shared" ca="1" si="1"/>
        <v>9.1307344001208026</v>
      </c>
      <c r="Y12" s="6">
        <f t="shared" ca="1" si="2"/>
        <v>9.6870331820075783</v>
      </c>
      <c r="Z12" s="6">
        <f t="shared" ca="1" si="3"/>
        <v>9.0618230349431368</v>
      </c>
      <c r="AA12" s="6">
        <f t="shared" ca="1" si="4"/>
        <v>23.014234458479208</v>
      </c>
      <c r="AB12" s="6">
        <f t="shared" ca="1" si="5"/>
        <v>11.214445462500585</v>
      </c>
      <c r="AC12" s="6">
        <f t="shared" ca="1" si="6"/>
        <v>14.931434031862308</v>
      </c>
    </row>
    <row r="13" spans="2:31" ht="23" customHeight="1" x14ac:dyDescent="0.3">
      <c r="B13" s="6">
        <v>39.332999999999998</v>
      </c>
      <c r="C13" s="6">
        <v>7.6024090389150514</v>
      </c>
      <c r="D13" s="6">
        <v>31.17504474365148</v>
      </c>
      <c r="E13" s="6">
        <v>27.23052744622867</v>
      </c>
      <c r="F13" s="6">
        <v>18.540565500966459</v>
      </c>
      <c r="G13" s="6">
        <v>20.56384349587595</v>
      </c>
      <c r="H13" s="6">
        <v>9.5085725576564872</v>
      </c>
      <c r="I13" s="6"/>
      <c r="J13" s="6"/>
      <c r="L13" s="1">
        <v>36.497999999999998</v>
      </c>
      <c r="M13" s="1">
        <v>5.4950000000000001</v>
      </c>
      <c r="N13" s="1">
        <v>28.492999999999999</v>
      </c>
      <c r="O13" s="1">
        <v>24.491</v>
      </c>
      <c r="P13" s="1">
        <v>14.863</v>
      </c>
      <c r="Q13" s="1">
        <v>16.486000000000001</v>
      </c>
      <c r="R13" s="1">
        <v>5.7329999999999997</v>
      </c>
      <c r="W13" s="6">
        <f t="shared" ca="1" si="0"/>
        <v>41.490084024462973</v>
      </c>
      <c r="X13" s="6">
        <f t="shared" ca="1" si="1"/>
        <v>10.290499253072925</v>
      </c>
      <c r="Y13" s="6">
        <f t="shared" ca="1" si="2"/>
        <v>32.442726167309445</v>
      </c>
      <c r="Z13" s="6">
        <f t="shared" ca="1" si="3"/>
        <v>28.538468501559819</v>
      </c>
      <c r="AA13" s="6">
        <f t="shared" ca="1" si="4"/>
        <v>16.502650177146947</v>
      </c>
      <c r="AB13" s="6">
        <f t="shared" ca="1" si="5"/>
        <v>19.864966288659854</v>
      </c>
      <c r="AC13" s="6">
        <f t="shared" ca="1" si="6"/>
        <v>9.5448759749192185</v>
      </c>
    </row>
    <row r="14" spans="2:31" ht="23" customHeight="1" x14ac:dyDescent="0.3">
      <c r="B14" s="6">
        <v>29.936</v>
      </c>
      <c r="C14" s="6">
        <v>25.621949486470996</v>
      </c>
      <c r="D14" s="6">
        <v>16.83021667865183</v>
      </c>
      <c r="E14" s="6">
        <v>26.545701098004052</v>
      </c>
      <c r="F14" s="6">
        <v>6.9851819898099325</v>
      </c>
      <c r="G14" s="6">
        <v>16.713838676609541</v>
      </c>
      <c r="H14" s="6">
        <v>14.467144902713288</v>
      </c>
      <c r="I14" s="6"/>
      <c r="J14" s="6"/>
      <c r="L14" s="1">
        <v>26.353000000000002</v>
      </c>
      <c r="M14" s="1">
        <v>23.456</v>
      </c>
      <c r="N14" s="1">
        <v>12.683999999999999</v>
      </c>
      <c r="O14" s="1">
        <v>24.411000000000001</v>
      </c>
      <c r="P14" s="1">
        <v>3.5139999999999998</v>
      </c>
      <c r="Q14" s="1">
        <v>11.867000000000001</v>
      </c>
      <c r="R14" s="1">
        <v>12.345000000000001</v>
      </c>
      <c r="W14" s="6">
        <f t="shared" ca="1" si="0"/>
        <v>31.305148429869355</v>
      </c>
      <c r="X14" s="6">
        <f t="shared" ca="1" si="1"/>
        <v>28.371073897045267</v>
      </c>
      <c r="Y14" s="6">
        <f t="shared" ca="1" si="2"/>
        <v>16.884591868087067</v>
      </c>
      <c r="Z14" s="6">
        <f t="shared" ca="1" si="3"/>
        <v>28.621893310709716</v>
      </c>
      <c r="AA14" s="6">
        <f t="shared" ca="1" si="4"/>
        <v>4.8560076698901717</v>
      </c>
      <c r="AB14" s="6">
        <f t="shared" ca="1" si="5"/>
        <v>15.941375200667022</v>
      </c>
      <c r="AC14" s="6">
        <f t="shared" ca="1" si="6"/>
        <v>15.306377702963799</v>
      </c>
    </row>
    <row r="15" spans="2:31" ht="23" customHeight="1" x14ac:dyDescent="0.3">
      <c r="B15" s="6">
        <v>39.787999999999997</v>
      </c>
      <c r="C15" s="6">
        <v>37.287001686483286</v>
      </c>
      <c r="D15" s="6">
        <v>30.553406974016315</v>
      </c>
      <c r="E15" s="6">
        <v>15.487730489503416</v>
      </c>
      <c r="F15" s="6">
        <v>24.378764919496035</v>
      </c>
      <c r="G15" s="6">
        <v>21.050708811203179</v>
      </c>
      <c r="H15" s="6">
        <v>16.010428867029919</v>
      </c>
      <c r="I15" s="6"/>
      <c r="J15" s="6"/>
      <c r="L15" s="1">
        <v>36.478000000000002</v>
      </c>
      <c r="M15" s="1">
        <v>32.457000000000001</v>
      </c>
      <c r="N15" s="1">
        <v>28.434999999999999</v>
      </c>
      <c r="O15" s="1">
        <v>10.913</v>
      </c>
      <c r="P15" s="1">
        <v>20.390999999999998</v>
      </c>
      <c r="Q15" s="1">
        <v>16.369</v>
      </c>
      <c r="R15" s="1">
        <v>12.348000000000001</v>
      </c>
      <c r="W15" s="6">
        <f t="shared" ca="1" si="0"/>
        <v>38.57230581497074</v>
      </c>
      <c r="X15" s="6">
        <f t="shared" ca="1" si="1"/>
        <v>36.141105367298856</v>
      </c>
      <c r="Y15" s="6">
        <f t="shared" ca="1" si="2"/>
        <v>31.397513184494315</v>
      </c>
      <c r="Z15" s="6">
        <f t="shared" ca="1" si="3"/>
        <v>15.068700789742689</v>
      </c>
      <c r="AA15" s="6">
        <f t="shared" ca="1" si="4"/>
        <v>24.182036604209451</v>
      </c>
      <c r="AB15" s="6">
        <f t="shared" ca="1" si="5"/>
        <v>19.426710689969152</v>
      </c>
      <c r="AC15" s="6">
        <f t="shared" ca="1" si="6"/>
        <v>15.888287498590888</v>
      </c>
    </row>
    <row r="16" spans="2:31" ht="23" customHeight="1" x14ac:dyDescent="0.3">
      <c r="B16" s="6">
        <v>40.414999999999999</v>
      </c>
      <c r="C16" s="6">
        <v>9.5435723834157891</v>
      </c>
      <c r="D16" s="6">
        <v>31.715174806743583</v>
      </c>
      <c r="E16" s="6">
        <v>28.062048357714175</v>
      </c>
      <c r="F16" s="6">
        <v>12.795223474782627</v>
      </c>
      <c r="G16" s="6">
        <v>14.539639092001146</v>
      </c>
      <c r="H16" s="6">
        <v>4.3819002535716018</v>
      </c>
      <c r="I16" s="6"/>
      <c r="J16" s="6"/>
      <c r="L16" s="1">
        <v>36.463000000000001</v>
      </c>
      <c r="M16" s="1">
        <v>5.4260000000000002</v>
      </c>
      <c r="N16" s="1">
        <v>28.39</v>
      </c>
      <c r="O16" s="1">
        <v>24.353000000000002</v>
      </c>
      <c r="P16" s="1">
        <v>9.0660000000000007</v>
      </c>
      <c r="Q16" s="1">
        <v>11.779</v>
      </c>
      <c r="R16" s="1">
        <v>2.1179999999999999</v>
      </c>
      <c r="W16" s="6">
        <f t="shared" ca="1" si="0"/>
        <v>40.346542161771218</v>
      </c>
      <c r="X16" s="6">
        <f t="shared" ca="1" si="1"/>
        <v>8.0392360180597269</v>
      </c>
      <c r="Y16" s="6">
        <f t="shared" ca="1" si="2"/>
        <v>30.441120757691504</v>
      </c>
      <c r="Z16" s="6">
        <f t="shared" ca="1" si="3"/>
        <v>26.99164508645914</v>
      </c>
      <c r="AA16" s="6">
        <f t="shared" ca="1" si="4"/>
        <v>11.732694407118817</v>
      </c>
      <c r="AB16" s="6">
        <f t="shared" ca="1" si="5"/>
        <v>14.05695754223748</v>
      </c>
      <c r="AC16" s="6">
        <f t="shared" ca="1" si="6"/>
        <v>6.1913397535639287</v>
      </c>
    </row>
    <row r="17" spans="2:29" ht="23" customHeight="1" x14ac:dyDescent="0.3">
      <c r="B17" s="6">
        <v>19.413</v>
      </c>
      <c r="C17" s="6">
        <v>27.611714988111412</v>
      </c>
      <c r="D17" s="6">
        <v>31.532065375542238</v>
      </c>
      <c r="E17" s="6">
        <v>27.709864217000781</v>
      </c>
      <c r="F17" s="6">
        <v>5.620199270143198</v>
      </c>
      <c r="G17" s="6">
        <v>18.87686277110474</v>
      </c>
      <c r="H17" s="6">
        <v>15.188936871531174</v>
      </c>
      <c r="I17" s="6"/>
      <c r="J17" s="6"/>
      <c r="L17" s="1">
        <v>16.222000000000001</v>
      </c>
      <c r="M17" s="1">
        <v>23.443999999999999</v>
      </c>
      <c r="N17" s="1">
        <v>28.416</v>
      </c>
      <c r="O17" s="1">
        <v>24.388999999999999</v>
      </c>
      <c r="P17" s="1">
        <v>3.4860000000000002</v>
      </c>
      <c r="Q17" s="1">
        <v>16.332999999999998</v>
      </c>
      <c r="R17" s="1">
        <v>12.305</v>
      </c>
      <c r="W17" s="6">
        <f t="shared" ca="1" si="0"/>
        <v>18.875559874122875</v>
      </c>
      <c r="X17" s="6">
        <f t="shared" ca="1" si="1"/>
        <v>27.74540249967519</v>
      </c>
      <c r="Y17" s="6">
        <f t="shared" ca="1" si="2"/>
        <v>32.89516132372151</v>
      </c>
      <c r="Z17" s="6">
        <f t="shared" ca="1" si="3"/>
        <v>28.322190755141591</v>
      </c>
      <c r="AA17" s="6">
        <f t="shared" ca="1" si="4"/>
        <v>6.0459733921923906</v>
      </c>
      <c r="AB17" s="6">
        <f t="shared" ca="1" si="5"/>
        <v>19.084772200710518</v>
      </c>
      <c r="AC17" s="6">
        <f t="shared" ca="1" si="6"/>
        <v>15.475262141381471</v>
      </c>
    </row>
    <row r="18" spans="2:29" ht="23" customHeight="1" x14ac:dyDescent="0.3">
      <c r="B18" s="6">
        <v>41.113</v>
      </c>
      <c r="C18" s="6">
        <v>36.465329952570883</v>
      </c>
      <c r="D18" s="6">
        <v>7.6590681390909232</v>
      </c>
      <c r="E18" s="6">
        <v>27.901369939863976</v>
      </c>
      <c r="F18" s="6">
        <v>10.656795302189286</v>
      </c>
      <c r="G18" s="6">
        <v>9.6624430509679851</v>
      </c>
      <c r="H18" s="6">
        <v>15.349000931913688</v>
      </c>
      <c r="I18" s="6"/>
      <c r="J18" s="6"/>
      <c r="L18" s="1">
        <v>36.468000000000004</v>
      </c>
      <c r="M18" s="1">
        <v>32.435000000000002</v>
      </c>
      <c r="N18" s="1">
        <v>4.7779999999999996</v>
      </c>
      <c r="O18" s="1">
        <v>24.370999999999999</v>
      </c>
      <c r="P18" s="1">
        <v>9.0890000000000004</v>
      </c>
      <c r="Q18" s="1">
        <v>7.306</v>
      </c>
      <c r="R18" s="1">
        <v>12.273999999999999</v>
      </c>
      <c r="W18" s="6">
        <f t="shared" ca="1" si="0"/>
        <v>40.007826348764212</v>
      </c>
      <c r="X18" s="6">
        <f t="shared" ca="1" si="1"/>
        <v>34.698565980835241</v>
      </c>
      <c r="Y18" s="6">
        <f t="shared" ca="1" si="2"/>
        <v>6.7995648912692452</v>
      </c>
      <c r="Z18" s="6">
        <f t="shared" ca="1" si="3"/>
        <v>28.069724490631099</v>
      </c>
      <c r="AA18" s="6">
        <f t="shared" ca="1" si="4"/>
        <v>11.739548113871525</v>
      </c>
      <c r="AB18" s="6">
        <f t="shared" ca="1" si="5"/>
        <v>9.3493139990496239</v>
      </c>
      <c r="AC18" s="6">
        <f t="shared" ca="1" si="6"/>
        <v>14.402834074823367</v>
      </c>
    </row>
    <row r="19" spans="2:29" ht="23" customHeight="1" x14ac:dyDescent="0.3">
      <c r="B19" s="6">
        <v>39.850999999999999</v>
      </c>
      <c r="C19" s="6">
        <v>37.257910281547197</v>
      </c>
      <c r="D19" s="6">
        <v>7.1772718214931812</v>
      </c>
      <c r="E19" s="6">
        <v>7.1709241927769041</v>
      </c>
      <c r="F19" s="6">
        <v>5.7011334813587524</v>
      </c>
      <c r="G19" s="6">
        <v>10.583577386235291</v>
      </c>
      <c r="H19" s="6">
        <v>14.869111921766279</v>
      </c>
      <c r="I19" s="6"/>
      <c r="J19" s="6"/>
      <c r="L19" s="1">
        <v>36.460999999999999</v>
      </c>
      <c r="M19" s="1">
        <v>32.421999999999997</v>
      </c>
      <c r="N19" s="1">
        <v>4.758</v>
      </c>
      <c r="O19" s="1">
        <v>4.0940000000000003</v>
      </c>
      <c r="P19" s="1">
        <v>3.43</v>
      </c>
      <c r="Q19" s="1">
        <v>7.266</v>
      </c>
      <c r="R19" s="1">
        <v>12.227</v>
      </c>
      <c r="W19" s="6">
        <f t="shared" ca="1" si="0"/>
        <v>40.227955592168946</v>
      </c>
      <c r="X19" s="6">
        <f t="shared" ca="1" si="1"/>
        <v>35.558096670370745</v>
      </c>
      <c r="Y19" s="6">
        <f t="shared" ca="1" si="2"/>
        <v>8.16510217799995</v>
      </c>
      <c r="Z19" s="6">
        <f t="shared" ca="1" si="3"/>
        <v>6.9585193642645189</v>
      </c>
      <c r="AA19" s="6">
        <f t="shared" ca="1" si="4"/>
        <v>6.5715701163133042</v>
      </c>
      <c r="AB19" s="6">
        <f t="shared" ca="1" si="5"/>
        <v>11.229076731050911</v>
      </c>
      <c r="AC19" s="6">
        <f t="shared" ca="1" si="6"/>
        <v>15.669921047849494</v>
      </c>
    </row>
    <row r="20" spans="2:29" ht="23" customHeight="1" x14ac:dyDescent="0.3">
      <c r="B20" s="6">
        <v>40.020000000000003</v>
      </c>
      <c r="C20" s="6">
        <v>36.551139955579082</v>
      </c>
      <c r="D20" s="6">
        <v>32.833462686728701</v>
      </c>
      <c r="E20" s="6">
        <v>8.7165122229053242</v>
      </c>
      <c r="F20" s="6">
        <v>6.5167963998725433</v>
      </c>
      <c r="G20" s="6">
        <v>5.6633387389641641</v>
      </c>
      <c r="H20" s="6">
        <v>15.438956890405862</v>
      </c>
      <c r="I20" s="6"/>
      <c r="J20" s="6"/>
      <c r="L20" s="1">
        <v>36.478000000000002</v>
      </c>
      <c r="M20" s="1">
        <v>32.456000000000003</v>
      </c>
      <c r="N20" s="1">
        <v>28.434999999999999</v>
      </c>
      <c r="O20" s="1">
        <v>4.1630000000000003</v>
      </c>
      <c r="P20" s="1">
        <v>3.516</v>
      </c>
      <c r="Q20" s="1">
        <v>2.8690000000000002</v>
      </c>
      <c r="R20" s="1">
        <v>12.348000000000001</v>
      </c>
      <c r="W20" s="6">
        <f t="shared" ca="1" si="0"/>
        <v>39.601589280310023</v>
      </c>
      <c r="X20" s="6">
        <f t="shared" ca="1" si="1"/>
        <v>35.584648455904571</v>
      </c>
      <c r="Y20" s="6">
        <f t="shared" ca="1" si="2"/>
        <v>32.112730871192731</v>
      </c>
      <c r="Z20" s="6">
        <f t="shared" ca="1" si="3"/>
        <v>7.7392979594305649</v>
      </c>
      <c r="AA20" s="6">
        <f t="shared" ca="1" si="4"/>
        <v>4.9344735936977342</v>
      </c>
      <c r="AB20" s="6">
        <f t="shared" ca="1" si="5"/>
        <v>7.2115883047374831</v>
      </c>
      <c r="AC20" s="6">
        <f t="shared" ca="1" si="6"/>
        <v>15.065388158913642</v>
      </c>
    </row>
    <row r="21" spans="2:29" ht="23" customHeight="1" x14ac:dyDescent="0.3">
      <c r="B21" s="6">
        <v>41.107999999999997</v>
      </c>
      <c r="C21" s="6">
        <v>25.662573185982364</v>
      </c>
      <c r="D21" s="6">
        <v>31.773332365729242</v>
      </c>
      <c r="E21" s="6">
        <v>20.748771239348876</v>
      </c>
      <c r="F21" s="6">
        <v>15.904774856973916</v>
      </c>
      <c r="G21" s="6">
        <v>20.284943984598868</v>
      </c>
      <c r="H21" s="6">
        <v>14.855015051082068</v>
      </c>
      <c r="I21" s="6"/>
      <c r="J21" s="6"/>
      <c r="L21" s="1">
        <v>36.472999999999999</v>
      </c>
      <c r="M21" s="1">
        <v>23.446000000000002</v>
      </c>
      <c r="N21" s="1">
        <v>28.419</v>
      </c>
      <c r="O21" s="1">
        <v>17.641999999999999</v>
      </c>
      <c r="P21" s="1">
        <v>14.74</v>
      </c>
      <c r="Q21" s="1">
        <v>16.338000000000001</v>
      </c>
      <c r="R21" s="1">
        <v>12.311</v>
      </c>
      <c r="W21" s="6">
        <f t="shared" ca="1" si="0"/>
        <v>38.911777926138612</v>
      </c>
      <c r="X21" s="6">
        <f t="shared" ca="1" si="1"/>
        <v>27.046818023595918</v>
      </c>
      <c r="Y21" s="6">
        <f t="shared" ca="1" si="2"/>
        <v>32.134009428009151</v>
      </c>
      <c r="Z21" s="6">
        <f t="shared" ca="1" si="3"/>
        <v>20.093936526706013</v>
      </c>
      <c r="AA21" s="6">
        <f t="shared" ca="1" si="4"/>
        <v>17.748011266167797</v>
      </c>
      <c r="AB21" s="6">
        <f t="shared" ca="1" si="5"/>
        <v>19.917594711708233</v>
      </c>
      <c r="AC21" s="6">
        <f t="shared" ca="1" si="6"/>
        <v>14.43153328309638</v>
      </c>
    </row>
    <row r="22" spans="2:29" ht="23" customHeight="1" x14ac:dyDescent="0.3">
      <c r="B22" s="6">
        <v>19.382999999999999</v>
      </c>
      <c r="C22" s="6">
        <v>8.0828422530573931</v>
      </c>
      <c r="D22" s="6">
        <v>15.657027701768175</v>
      </c>
      <c r="E22" s="6">
        <v>26.524327143835922</v>
      </c>
      <c r="F22" s="6">
        <v>12.716451014589605</v>
      </c>
      <c r="G22" s="6">
        <v>6.7679939609524702</v>
      </c>
      <c r="H22" s="6">
        <v>17.116684964937754</v>
      </c>
      <c r="I22" s="6"/>
      <c r="J22" s="6"/>
      <c r="L22" s="1">
        <v>16.216000000000001</v>
      </c>
      <c r="M22" s="1">
        <v>5.4329999999999998</v>
      </c>
      <c r="N22" s="1">
        <v>12.648999999999999</v>
      </c>
      <c r="O22" s="1">
        <v>24.366</v>
      </c>
      <c r="P22" s="1">
        <v>9.0820000000000007</v>
      </c>
      <c r="Q22" s="1">
        <v>2.7989999999999999</v>
      </c>
      <c r="R22" s="1">
        <v>12.265000000000001</v>
      </c>
      <c r="W22" s="6">
        <f t="shared" ca="1" si="0"/>
        <v>20.841523838876181</v>
      </c>
      <c r="X22" s="6">
        <f t="shared" ca="1" si="1"/>
        <v>9.8257532617230687</v>
      </c>
      <c r="Y22" s="6">
        <f t="shared" ca="1" si="2"/>
        <v>15.345646943230925</v>
      </c>
      <c r="Z22" s="6">
        <f t="shared" ca="1" si="3"/>
        <v>26.938447798495826</v>
      </c>
      <c r="AA22" s="6">
        <f t="shared" ca="1" si="4"/>
        <v>11.013889383622219</v>
      </c>
      <c r="AB22" s="6">
        <f t="shared" ca="1" si="5"/>
        <v>5.7909550755988768</v>
      </c>
      <c r="AC22" s="6">
        <f t="shared" ca="1" si="6"/>
        <v>14.95803852762478</v>
      </c>
    </row>
    <row r="23" spans="2:29" ht="23" customHeight="1" x14ac:dyDescent="0.3">
      <c r="B23" s="6">
        <v>10.795</v>
      </c>
      <c r="C23" s="6">
        <v>35.190371603001296</v>
      </c>
      <c r="D23" s="6">
        <v>31.964037340948874</v>
      </c>
      <c r="E23" s="6">
        <v>26.976727309935857</v>
      </c>
      <c r="F23" s="6">
        <v>6.3779324944985287</v>
      </c>
      <c r="G23" s="6">
        <v>20.058513991343062</v>
      </c>
      <c r="H23" s="6">
        <v>13.879421904416766</v>
      </c>
      <c r="I23" s="6"/>
      <c r="J23" s="6"/>
      <c r="L23" s="1">
        <v>6.1109999999999998</v>
      </c>
      <c r="M23" s="1">
        <v>32.472000000000001</v>
      </c>
      <c r="N23" s="1">
        <v>28.457999999999998</v>
      </c>
      <c r="O23" s="1">
        <v>24.443999999999999</v>
      </c>
      <c r="P23" s="1">
        <v>3.5550000000000002</v>
      </c>
      <c r="Q23" s="1">
        <v>16.416</v>
      </c>
      <c r="R23" s="1">
        <v>9.0269999999999992</v>
      </c>
      <c r="W23" s="6">
        <f t="shared" ca="1" si="0"/>
        <v>9.5196974298961479</v>
      </c>
      <c r="X23" s="6">
        <f t="shared" ca="1" si="1"/>
        <v>34.73257776605346</v>
      </c>
      <c r="Y23" s="6">
        <f t="shared" ca="1" si="2"/>
        <v>32.61087437346832</v>
      </c>
      <c r="Z23" s="6">
        <f t="shared" ca="1" si="3"/>
        <v>27.16900971427312</v>
      </c>
      <c r="AA23" s="6">
        <f t="shared" ca="1" si="4"/>
        <v>7.0631159304356359</v>
      </c>
      <c r="AB23" s="6">
        <f t="shared" ca="1" si="5"/>
        <v>19.697472444572689</v>
      </c>
      <c r="AC23" s="6">
        <f t="shared" ca="1" si="6"/>
        <v>11.904238402343886</v>
      </c>
    </row>
    <row r="24" spans="2:29" ht="23" customHeight="1" x14ac:dyDescent="0.3">
      <c r="B24" s="6">
        <v>8.3949999999999996</v>
      </c>
      <c r="C24" s="6">
        <v>18.622306056332476</v>
      </c>
      <c r="D24" s="6">
        <v>16.511150400180732</v>
      </c>
      <c r="E24" s="6">
        <v>20.973411195079542</v>
      </c>
      <c r="F24" s="6">
        <v>21.576098159502138</v>
      </c>
      <c r="G24" s="6">
        <v>10.376743840360952</v>
      </c>
      <c r="H24" s="6">
        <v>13.168446338227291</v>
      </c>
      <c r="I24" s="6"/>
      <c r="J24" s="6"/>
      <c r="L24" s="1">
        <v>6.1070000000000002</v>
      </c>
      <c r="M24" s="1">
        <v>14.465</v>
      </c>
      <c r="N24" s="1">
        <v>12.696999999999999</v>
      </c>
      <c r="O24" s="1">
        <v>17.678999999999998</v>
      </c>
      <c r="P24" s="1">
        <v>20.411999999999999</v>
      </c>
      <c r="Q24" s="1">
        <v>7.3940000000000001</v>
      </c>
      <c r="R24" s="1">
        <v>9.0009999999999994</v>
      </c>
      <c r="W24" s="6">
        <f t="shared" ca="1" si="0"/>
        <v>8.9862075926189462</v>
      </c>
      <c r="X24" s="6">
        <f t="shared" ca="1" si="1"/>
        <v>17.472843930029768</v>
      </c>
      <c r="Y24" s="6">
        <f t="shared" ca="1" si="2"/>
        <v>15.563240583581532</v>
      </c>
      <c r="Z24" s="6">
        <f t="shared" ca="1" si="3"/>
        <v>20.873501786459023</v>
      </c>
      <c r="AA24" s="6">
        <f t="shared" ca="1" si="4"/>
        <v>21.840659871768047</v>
      </c>
      <c r="AB24" s="6">
        <f t="shared" ca="1" si="5"/>
        <v>9.9190301852441287</v>
      </c>
      <c r="AC24" s="6">
        <f t="shared" ca="1" si="6"/>
        <v>13.565014231314972</v>
      </c>
    </row>
    <row r="25" spans="2:29" ht="23" customHeight="1" x14ac:dyDescent="0.3">
      <c r="B25" s="6">
        <v>30.475000000000001</v>
      </c>
      <c r="C25" s="6">
        <v>25.99298200359064</v>
      </c>
      <c r="D25" s="6">
        <v>31.978825844265003</v>
      </c>
      <c r="E25" s="6">
        <v>7.297344682845166</v>
      </c>
      <c r="F25" s="6">
        <v>4.8416367846954191</v>
      </c>
      <c r="G25" s="6">
        <v>7.5521151361262273</v>
      </c>
      <c r="H25" s="6">
        <v>12.346363541214401</v>
      </c>
      <c r="I25" s="6"/>
      <c r="J25" s="6"/>
      <c r="L25" s="1">
        <v>26.347000000000001</v>
      </c>
      <c r="M25" s="1">
        <v>23.443999999999999</v>
      </c>
      <c r="N25" s="1">
        <v>28.417000000000002</v>
      </c>
      <c r="O25" s="1">
        <v>4.1390000000000002</v>
      </c>
      <c r="P25" s="1">
        <v>3.4860000000000002</v>
      </c>
      <c r="Q25" s="1">
        <v>2.8330000000000002</v>
      </c>
      <c r="R25" s="1">
        <v>8.93</v>
      </c>
      <c r="W25" s="6">
        <f t="shared" ca="1" si="0"/>
        <v>29.375247711550799</v>
      </c>
      <c r="X25" s="6">
        <f t="shared" ca="1" si="1"/>
        <v>27.325618745591274</v>
      </c>
      <c r="Y25" s="6">
        <f t="shared" ca="1" si="2"/>
        <v>30.909114237870519</v>
      </c>
      <c r="Z25" s="6">
        <f t="shared" ca="1" si="3"/>
        <v>7.7863606114930377</v>
      </c>
      <c r="AA25" s="6">
        <f t="shared" ca="1" si="4"/>
        <v>5.6706904310240276</v>
      </c>
      <c r="AB25" s="6">
        <f t="shared" ca="1" si="5"/>
        <v>7.455592478227647</v>
      </c>
      <c r="AC25" s="6">
        <f t="shared" ca="1" si="6"/>
        <v>11.803193785479968</v>
      </c>
    </row>
    <row r="26" spans="2:29" ht="23" customHeight="1" x14ac:dyDescent="0.3">
      <c r="B26" s="6">
        <v>18.652000000000001</v>
      </c>
      <c r="C26" s="6">
        <v>16.523451625331759</v>
      </c>
      <c r="D26" s="6">
        <v>30.937376046176453</v>
      </c>
      <c r="E26" s="6">
        <v>6.9514008479905023</v>
      </c>
      <c r="F26" s="6">
        <v>22.504258334111785</v>
      </c>
      <c r="G26" s="6">
        <v>6.8751197110226974</v>
      </c>
      <c r="H26" s="6">
        <v>6.0390597033640923</v>
      </c>
      <c r="I26" s="6"/>
      <c r="J26" s="6"/>
      <c r="L26" s="1">
        <v>16.234000000000002</v>
      </c>
      <c r="M26" s="1">
        <v>14.467000000000001</v>
      </c>
      <c r="N26" s="1">
        <v>28.451000000000001</v>
      </c>
      <c r="O26" s="1">
        <v>4.1849999999999996</v>
      </c>
      <c r="P26" s="1">
        <v>20.419</v>
      </c>
      <c r="Q26" s="1">
        <v>2.9020000000000001</v>
      </c>
      <c r="R26" s="1">
        <v>2.2610000000000001</v>
      </c>
      <c r="W26" s="6">
        <f t="shared" ca="1" si="0"/>
        <v>20.779587262290715</v>
      </c>
      <c r="X26" s="6">
        <f t="shared" ca="1" si="1"/>
        <v>18.70339224964448</v>
      </c>
      <c r="Y26" s="6">
        <f t="shared" ca="1" si="2"/>
        <v>31.904906612433891</v>
      </c>
      <c r="Z26" s="6">
        <f t="shared" ca="1" si="3"/>
        <v>6.8468031422986382</v>
      </c>
      <c r="AA26" s="6">
        <f t="shared" ca="1" si="4"/>
        <v>23.458380633213324</v>
      </c>
      <c r="AB26" s="6">
        <f t="shared" ca="1" si="5"/>
        <v>5.3599799577675675</v>
      </c>
      <c r="AC26" s="6">
        <f t="shared" ca="1" si="6"/>
        <v>7.0108924753543871</v>
      </c>
    </row>
    <row r="27" spans="2:29" ht="23" customHeight="1" x14ac:dyDescent="0.3">
      <c r="B27" s="6">
        <v>40.402000000000001</v>
      </c>
      <c r="C27" s="6">
        <v>16.456155922794494</v>
      </c>
      <c r="D27" s="6">
        <v>33.083625903208265</v>
      </c>
      <c r="E27" s="6">
        <v>21.763719991900729</v>
      </c>
      <c r="F27" s="6">
        <v>11.876594966414581</v>
      </c>
      <c r="G27" s="6">
        <v>18.934762184251586</v>
      </c>
      <c r="H27" s="6">
        <v>16.832018640831031</v>
      </c>
      <c r="I27" s="6"/>
      <c r="J27" s="6"/>
      <c r="L27" s="1">
        <v>36.476999999999997</v>
      </c>
      <c r="M27" s="1">
        <v>14.452999999999999</v>
      </c>
      <c r="N27" s="1">
        <v>28.43</v>
      </c>
      <c r="O27" s="1">
        <v>17.657</v>
      </c>
      <c r="P27" s="1">
        <v>9.1340000000000003</v>
      </c>
      <c r="Q27" s="1">
        <v>16.36</v>
      </c>
      <c r="R27" s="1">
        <v>12.337</v>
      </c>
      <c r="W27" s="6">
        <f t="shared" ca="1" si="0"/>
        <v>40.3057171148713</v>
      </c>
      <c r="X27" s="6">
        <f t="shared" ca="1" si="1"/>
        <v>17.634406713370407</v>
      </c>
      <c r="Y27" s="6">
        <f t="shared" ca="1" si="2"/>
        <v>31.486092921465151</v>
      </c>
      <c r="Z27" s="6">
        <f t="shared" ca="1" si="3"/>
        <v>20.950044219897762</v>
      </c>
      <c r="AA27" s="6">
        <f t="shared" ca="1" si="4"/>
        <v>10.719147292311259</v>
      </c>
      <c r="AB27" s="6">
        <f t="shared" ca="1" si="5"/>
        <v>18.515078760626118</v>
      </c>
      <c r="AC27" s="6">
        <f t="shared" ca="1" si="6"/>
        <v>16.146865262530447</v>
      </c>
    </row>
    <row r="28" spans="2:29" ht="23" customHeight="1" x14ac:dyDescent="0.3">
      <c r="B28" s="6">
        <v>39.877000000000002</v>
      </c>
      <c r="C28" s="6">
        <v>17.607941500774608</v>
      </c>
      <c r="D28" s="6">
        <v>15.447424657441852</v>
      </c>
      <c r="E28" s="6">
        <v>20.199158783734056</v>
      </c>
      <c r="F28" s="6">
        <v>6.13311661038537</v>
      </c>
      <c r="G28" s="6">
        <v>18.819692711586967</v>
      </c>
      <c r="H28" s="6">
        <v>15.499499877301862</v>
      </c>
      <c r="I28" s="6"/>
      <c r="J28" s="6"/>
      <c r="L28" s="1">
        <v>36.468000000000004</v>
      </c>
      <c r="M28" s="1">
        <v>14.436</v>
      </c>
      <c r="N28" s="1">
        <v>12.654</v>
      </c>
      <c r="O28" s="1">
        <v>17.622</v>
      </c>
      <c r="P28" s="1">
        <v>3.464</v>
      </c>
      <c r="Q28" s="1">
        <v>16.306999999999999</v>
      </c>
      <c r="R28" s="1">
        <v>12.275</v>
      </c>
      <c r="W28" s="6">
        <f t="shared" ca="1" si="0"/>
        <v>39.824787557649124</v>
      </c>
      <c r="X28" s="6">
        <f t="shared" ca="1" si="1"/>
        <v>17.063155671720331</v>
      </c>
      <c r="Y28" s="6">
        <f t="shared" ca="1" si="2"/>
        <v>16.113941622879331</v>
      </c>
      <c r="Z28" s="6">
        <f t="shared" ca="1" si="3"/>
        <v>19.63499415485834</v>
      </c>
      <c r="AA28" s="6">
        <f t="shared" ca="1" si="4"/>
        <v>6.5448318681710251</v>
      </c>
      <c r="AB28" s="6">
        <f t="shared" ca="1" si="5"/>
        <v>18.762435294608292</v>
      </c>
      <c r="AC28" s="6">
        <f t="shared" ca="1" si="6"/>
        <v>16.575516804185199</v>
      </c>
    </row>
    <row r="29" spans="2:29" ht="23" customHeight="1" x14ac:dyDescent="0.3">
      <c r="B29" s="6">
        <v>19.946000000000002</v>
      </c>
      <c r="C29" s="6">
        <v>9.0152234135333451</v>
      </c>
      <c r="D29" s="6">
        <v>16.083635190934388</v>
      </c>
      <c r="E29" s="6">
        <v>27.390695698382356</v>
      </c>
      <c r="F29" s="6">
        <v>24.11772511122749</v>
      </c>
      <c r="G29" s="6">
        <v>20.769319472651713</v>
      </c>
      <c r="H29" s="6">
        <v>7.1514138992380403</v>
      </c>
      <c r="I29" s="6"/>
      <c r="J29" s="6"/>
      <c r="L29" s="1">
        <v>16.234999999999999</v>
      </c>
      <c r="M29" s="1">
        <v>5.47</v>
      </c>
      <c r="N29" s="1">
        <v>12.706</v>
      </c>
      <c r="O29" s="1">
        <v>24.440999999999999</v>
      </c>
      <c r="P29" s="1">
        <v>20.425999999999998</v>
      </c>
      <c r="Q29" s="1">
        <v>16.411000000000001</v>
      </c>
      <c r="R29" s="1">
        <v>2.2719999999999998</v>
      </c>
      <c r="W29" s="6">
        <f t="shared" ca="1" si="0"/>
        <v>20.848440192945482</v>
      </c>
      <c r="X29" s="6">
        <f t="shared" ca="1" si="1"/>
        <v>7.8632046218648757</v>
      </c>
      <c r="Y29" s="6">
        <f t="shared" ca="1" si="2"/>
        <v>14.883420788769495</v>
      </c>
      <c r="Z29" s="6">
        <f t="shared" ca="1" si="3"/>
        <v>28.852414814907075</v>
      </c>
      <c r="AA29" s="6">
        <f t="shared" ca="1" si="4"/>
        <v>23.393158884160137</v>
      </c>
      <c r="AB29" s="6">
        <f t="shared" ca="1" si="5"/>
        <v>19.505405782338158</v>
      </c>
      <c r="AC29" s="6">
        <f t="shared" ca="1" si="6"/>
        <v>7.1083059951390428</v>
      </c>
    </row>
    <row r="30" spans="2:29" ht="23" customHeight="1" x14ac:dyDescent="0.3">
      <c r="B30" s="6">
        <v>9.8689999999999998</v>
      </c>
      <c r="C30" s="6">
        <v>35.124808932992323</v>
      </c>
      <c r="D30" s="6">
        <v>31.461432697541916</v>
      </c>
      <c r="E30" s="6">
        <v>27.87854087177119</v>
      </c>
      <c r="F30" s="6">
        <v>21.917555284403758</v>
      </c>
      <c r="G30" s="6">
        <v>19.350900975837796</v>
      </c>
      <c r="H30" s="6">
        <v>16.640516880177088</v>
      </c>
      <c r="I30" s="6"/>
      <c r="J30" s="6"/>
      <c r="L30" s="1">
        <v>6.0910000000000002</v>
      </c>
      <c r="M30" s="1">
        <v>32.432000000000002</v>
      </c>
      <c r="N30" s="1">
        <v>28.398</v>
      </c>
      <c r="O30" s="1">
        <v>24.364000000000001</v>
      </c>
      <c r="P30" s="1">
        <v>20.329999999999998</v>
      </c>
      <c r="Q30" s="1">
        <v>16.295999999999999</v>
      </c>
      <c r="R30" s="1">
        <v>12.262</v>
      </c>
      <c r="W30" s="6">
        <f t="shared" ca="1" si="0"/>
        <v>8.5788208225087104</v>
      </c>
      <c r="X30" s="6">
        <f t="shared" ca="1" si="1"/>
        <v>35.266901701606308</v>
      </c>
      <c r="Y30" s="6">
        <f t="shared" ca="1" si="2"/>
        <v>32.803519106685911</v>
      </c>
      <c r="Z30" s="6">
        <f t="shared" ca="1" si="3"/>
        <v>28.353066707358387</v>
      </c>
      <c r="AA30" s="6">
        <f t="shared" ca="1" si="4"/>
        <v>23.307994950400222</v>
      </c>
      <c r="AB30" s="6">
        <f t="shared" ca="1" si="5"/>
        <v>20.938975371543393</v>
      </c>
      <c r="AC30" s="6">
        <f t="shared" ca="1" si="6"/>
        <v>15.351287967622245</v>
      </c>
    </row>
    <row r="31" spans="2:29" ht="23" customHeight="1" x14ac:dyDescent="0.3">
      <c r="B31" s="6">
        <v>19.202000000000002</v>
      </c>
      <c r="C31" s="6">
        <v>7.7771689132715514</v>
      </c>
      <c r="D31" s="6">
        <v>17.093922671253324</v>
      </c>
      <c r="E31" s="6">
        <v>27.069682014544338</v>
      </c>
      <c r="F31" s="6">
        <v>11.439680342758699</v>
      </c>
      <c r="G31" s="6">
        <v>7.3960023366331971</v>
      </c>
      <c r="H31" s="6">
        <v>5.2679359733851374</v>
      </c>
      <c r="I31" s="6"/>
      <c r="J31" s="6"/>
      <c r="L31" s="1">
        <v>16.234000000000002</v>
      </c>
      <c r="M31" s="1">
        <v>5.4669999999999996</v>
      </c>
      <c r="N31" s="1">
        <v>12.701000000000001</v>
      </c>
      <c r="O31" s="1">
        <v>24.434000000000001</v>
      </c>
      <c r="P31" s="1">
        <v>9.1679999999999993</v>
      </c>
      <c r="Q31" s="1">
        <v>2.9009999999999998</v>
      </c>
      <c r="R31" s="1">
        <v>2.2599999999999998</v>
      </c>
      <c r="W31" s="6">
        <f t="shared" ca="1" si="0"/>
        <v>20.165068382752231</v>
      </c>
      <c r="X31" s="6">
        <f t="shared" ca="1" si="1"/>
        <v>7.8218209332676958</v>
      </c>
      <c r="Y31" s="6">
        <f t="shared" ca="1" si="2"/>
        <v>17.265532070631551</v>
      </c>
      <c r="Z31" s="6">
        <f t="shared" ca="1" si="3"/>
        <v>28.604083110271461</v>
      </c>
      <c r="AA31" s="6">
        <f t="shared" ca="1" si="4"/>
        <v>10.593730072005737</v>
      </c>
      <c r="AB31" s="6">
        <f t="shared" ca="1" si="5"/>
        <v>7.4327766920538316</v>
      </c>
      <c r="AC31" s="6">
        <f t="shared" ca="1" si="6"/>
        <v>5.165654897417161</v>
      </c>
    </row>
    <row r="32" spans="2:29" ht="23" customHeight="1" x14ac:dyDescent="0.3">
      <c r="B32" s="6">
        <v>20.724</v>
      </c>
      <c r="C32" s="6">
        <v>34.722532311143276</v>
      </c>
      <c r="D32" s="6">
        <v>9.0804554291798425</v>
      </c>
      <c r="E32" s="6">
        <v>7.7415068312519875</v>
      </c>
      <c r="F32" s="6">
        <v>17.660552669575893</v>
      </c>
      <c r="G32" s="6">
        <v>19.215074946221907</v>
      </c>
      <c r="H32" s="6">
        <v>5.3793962962372373</v>
      </c>
      <c r="I32" s="6"/>
      <c r="J32" s="6"/>
      <c r="L32" s="1">
        <v>16.212</v>
      </c>
      <c r="M32" s="1">
        <v>32.423000000000002</v>
      </c>
      <c r="N32" s="1">
        <v>4.76</v>
      </c>
      <c r="O32" s="1">
        <v>4.0960000000000001</v>
      </c>
      <c r="P32" s="1">
        <v>14.683</v>
      </c>
      <c r="Q32" s="1">
        <v>16.27</v>
      </c>
      <c r="R32" s="1">
        <v>2.1059999999999999</v>
      </c>
      <c r="W32" s="6">
        <f t="shared" ca="1" si="0"/>
        <v>19.046424894423808</v>
      </c>
      <c r="X32" s="6">
        <f t="shared" ca="1" si="1"/>
        <v>34.674382500888491</v>
      </c>
      <c r="Y32" s="6">
        <f t="shared" ca="1" si="2"/>
        <v>9.4310286216514996</v>
      </c>
      <c r="Z32" s="6">
        <f t="shared" ca="1" si="3"/>
        <v>8.4717918595487749</v>
      </c>
      <c r="AA32" s="6">
        <f t="shared" ca="1" si="4"/>
        <v>16.604346659213473</v>
      </c>
      <c r="AB32" s="6">
        <f t="shared" ca="1" si="5"/>
        <v>21.01564778371349</v>
      </c>
      <c r="AC32" s="6">
        <f t="shared" ca="1" si="6"/>
        <v>5.6009837509526346</v>
      </c>
    </row>
    <row r="33" spans="2:29" ht="23" customHeight="1" x14ac:dyDescent="0.3">
      <c r="B33" s="6">
        <v>39.847000000000001</v>
      </c>
      <c r="C33" s="6">
        <v>19.078789148846781</v>
      </c>
      <c r="D33" s="6">
        <v>17.334306085918872</v>
      </c>
      <c r="E33" s="6">
        <v>6.8666504712608081</v>
      </c>
      <c r="F33" s="6">
        <v>10.463869378068296</v>
      </c>
      <c r="G33" s="6">
        <v>6.3983926209894308</v>
      </c>
      <c r="H33" s="6">
        <v>4.269351398066993</v>
      </c>
      <c r="I33" s="6"/>
      <c r="J33" s="6"/>
      <c r="L33" s="1">
        <v>36.462000000000003</v>
      </c>
      <c r="M33" s="1">
        <v>14.423</v>
      </c>
      <c r="N33" s="1">
        <v>12.635</v>
      </c>
      <c r="O33" s="1">
        <v>4.0960000000000001</v>
      </c>
      <c r="P33" s="1">
        <v>9.0579999999999998</v>
      </c>
      <c r="Q33" s="1">
        <v>2.77</v>
      </c>
      <c r="R33" s="1">
        <v>2.1059999999999999</v>
      </c>
      <c r="W33" s="6">
        <f t="shared" ca="1" si="0"/>
        <v>39.270966756429615</v>
      </c>
      <c r="X33" s="6">
        <f t="shared" ca="1" si="1"/>
        <v>17.428310241777574</v>
      </c>
      <c r="Y33" s="6">
        <f t="shared" ca="1" si="2"/>
        <v>15.027213726040628</v>
      </c>
      <c r="Z33" s="6">
        <f t="shared" ca="1" si="3"/>
        <v>6.5036612963146219</v>
      </c>
      <c r="AA33" s="6">
        <f t="shared" ca="1" si="4"/>
        <v>12.034314161924321</v>
      </c>
      <c r="AB33" s="6">
        <f t="shared" ca="1" si="5"/>
        <v>7.6827475240072438</v>
      </c>
      <c r="AC33" s="6">
        <f t="shared" ca="1" si="6"/>
        <v>6.9590021952690568</v>
      </c>
    </row>
    <row r="34" spans="2:29" ht="23" customHeight="1" x14ac:dyDescent="0.3">
      <c r="B34" s="6">
        <v>40.268000000000001</v>
      </c>
      <c r="C34" s="6">
        <v>26.593982201988606</v>
      </c>
      <c r="D34" s="6">
        <v>25.30018719360093</v>
      </c>
      <c r="E34" s="6">
        <v>26.726677496934837</v>
      </c>
      <c r="F34" s="6">
        <v>5.912253528555282</v>
      </c>
      <c r="G34" s="6">
        <v>6.530537114973832</v>
      </c>
      <c r="H34" s="6">
        <v>15.57662793101504</v>
      </c>
      <c r="I34" s="6"/>
      <c r="J34" s="6"/>
      <c r="L34" s="1">
        <v>36.487000000000002</v>
      </c>
      <c r="M34" s="1">
        <v>23.474</v>
      </c>
      <c r="N34" s="1">
        <v>20.585999999999999</v>
      </c>
      <c r="O34" s="1">
        <v>24.446999999999999</v>
      </c>
      <c r="P34" s="1">
        <v>3.5590000000000002</v>
      </c>
      <c r="Q34" s="1">
        <v>2.9209999999999998</v>
      </c>
      <c r="R34" s="1">
        <v>12.407999999999999</v>
      </c>
      <c r="W34" s="6">
        <f t="shared" ref="W34:W51" ca="1" si="7">L34+RAND()*(5 - 2) + 2</f>
        <v>40.045811509982883</v>
      </c>
      <c r="X34" s="6">
        <f t="shared" ref="X34:X51" ca="1" si="8">M34+RAND()*(5 - 2) + 2</f>
        <v>26.311245124053578</v>
      </c>
      <c r="Y34" s="6">
        <f t="shared" ref="Y34:Y51" ca="1" si="9">N34+RAND()*(5 - 2) + 2</f>
        <v>24.091506624557578</v>
      </c>
      <c r="Z34" s="6">
        <f t="shared" ref="Z34:Z51" ca="1" si="10">O34+RAND()*(5 - 2) + 2</f>
        <v>27.230355976116837</v>
      </c>
      <c r="AA34" s="6">
        <f t="shared" ref="AA34:AA51" ca="1" si="11">P34+RAND()*(4 - 1) + 1</f>
        <v>4.8092166585799738</v>
      </c>
      <c r="AB34" s="6">
        <f t="shared" ca="1" si="5"/>
        <v>5.10755879598356</v>
      </c>
      <c r="AC34" s="6">
        <f t="shared" ca="1" si="6"/>
        <v>16.17156628649473</v>
      </c>
    </row>
    <row r="35" spans="2:29" ht="23" customHeight="1" x14ac:dyDescent="0.3">
      <c r="B35" s="6">
        <v>40.798000000000002</v>
      </c>
      <c r="C35" s="6">
        <v>36.714513160914002</v>
      </c>
      <c r="D35" s="6">
        <v>33.055229018478151</v>
      </c>
      <c r="E35" s="6">
        <v>29.217406097218113</v>
      </c>
      <c r="F35" s="6">
        <v>24.024297776011785</v>
      </c>
      <c r="G35" s="6">
        <v>19.560637038721136</v>
      </c>
      <c r="H35" s="6">
        <v>10.141133516004755</v>
      </c>
      <c r="I35" s="6"/>
      <c r="J35" s="6"/>
      <c r="L35" s="1">
        <v>36.478999999999999</v>
      </c>
      <c r="M35" s="1">
        <v>32.457999999999998</v>
      </c>
      <c r="N35" s="1">
        <v>28.437000000000001</v>
      </c>
      <c r="O35" s="1">
        <v>24.414999999999999</v>
      </c>
      <c r="P35" s="1">
        <v>20.393999999999998</v>
      </c>
      <c r="Q35" s="1">
        <v>16.373000000000001</v>
      </c>
      <c r="R35" s="1">
        <v>5.6020000000000003</v>
      </c>
      <c r="W35" s="6">
        <f t="shared" ca="1" si="7"/>
        <v>39.277028080203607</v>
      </c>
      <c r="X35" s="6">
        <f t="shared" ca="1" si="8"/>
        <v>34.504083447296182</v>
      </c>
      <c r="Y35" s="6">
        <f t="shared" ca="1" si="9"/>
        <v>30.559747039643948</v>
      </c>
      <c r="Z35" s="6">
        <f t="shared" ca="1" si="10"/>
        <v>29.3742133449242</v>
      </c>
      <c r="AA35" s="6">
        <f t="shared" ca="1" si="11"/>
        <v>22.226934372916677</v>
      </c>
      <c r="AB35" s="6">
        <f t="shared" ref="AB35:AB51" ca="1" si="12">Q35+RAND()*(5 - 2) + 2</f>
        <v>21.315333922810144</v>
      </c>
      <c r="AC35" s="6">
        <f t="shared" ca="1" si="6"/>
        <v>7.6979254862232134</v>
      </c>
    </row>
    <row r="36" spans="2:29" ht="23" customHeight="1" x14ac:dyDescent="0.3">
      <c r="B36" s="6">
        <v>10.502000000000001</v>
      </c>
      <c r="C36" s="6">
        <v>36.478052631164253</v>
      </c>
      <c r="D36" s="6">
        <v>7.9347233647832525</v>
      </c>
      <c r="E36" s="6">
        <v>13.802817469391337</v>
      </c>
      <c r="F36" s="6">
        <v>23.939385339164794</v>
      </c>
      <c r="G36" s="6">
        <v>20.063094033180171</v>
      </c>
      <c r="H36" s="6">
        <v>14.515081841154915</v>
      </c>
      <c r="I36" s="6"/>
      <c r="J36" s="6"/>
      <c r="L36" s="1">
        <v>6.1020000000000003</v>
      </c>
      <c r="M36" s="1">
        <v>32.454000000000001</v>
      </c>
      <c r="N36" s="1">
        <v>4.8049999999999997</v>
      </c>
      <c r="O36" s="1">
        <v>10.907</v>
      </c>
      <c r="P36" s="1">
        <v>20.384</v>
      </c>
      <c r="Q36" s="1">
        <v>16.361000000000001</v>
      </c>
      <c r="R36" s="1">
        <v>12.337</v>
      </c>
      <c r="W36" s="6">
        <f t="shared" ca="1" si="7"/>
        <v>10.437997151825698</v>
      </c>
      <c r="X36" s="6">
        <f t="shared" ca="1" si="8"/>
        <v>35.181324252976211</v>
      </c>
      <c r="Y36" s="6">
        <f t="shared" ca="1" si="9"/>
        <v>7.8868455610944208</v>
      </c>
      <c r="Z36" s="6">
        <f t="shared" ca="1" si="10"/>
        <v>13.397375031136344</v>
      </c>
      <c r="AA36" s="6">
        <f t="shared" ca="1" si="11"/>
        <v>22.069994094988036</v>
      </c>
      <c r="AB36" s="6">
        <f t="shared" ca="1" si="12"/>
        <v>19.393093606523923</v>
      </c>
      <c r="AC36" s="6">
        <f t="shared" ca="1" si="6"/>
        <v>16.455477598941737</v>
      </c>
    </row>
    <row r="37" spans="2:29" ht="23" customHeight="1" x14ac:dyDescent="0.3">
      <c r="B37" s="6">
        <v>9.3789999999999996</v>
      </c>
      <c r="C37" s="6">
        <v>36.536956060066672</v>
      </c>
      <c r="D37" s="6">
        <v>16.013125002699756</v>
      </c>
      <c r="E37" s="6">
        <v>15.883907425343383</v>
      </c>
      <c r="F37" s="6">
        <v>24.170737013666226</v>
      </c>
      <c r="G37" s="6">
        <v>11.623200826090347</v>
      </c>
      <c r="H37" s="6">
        <v>16.970331730489043</v>
      </c>
      <c r="I37" s="6"/>
      <c r="J37" s="6"/>
      <c r="L37" s="1">
        <v>6.1120000000000001</v>
      </c>
      <c r="M37" s="1">
        <v>32.475000000000001</v>
      </c>
      <c r="N37" s="1">
        <v>12.712</v>
      </c>
      <c r="O37" s="1">
        <v>10.95</v>
      </c>
      <c r="P37" s="1">
        <v>20.437000000000001</v>
      </c>
      <c r="Q37" s="1">
        <v>7.4249999999999998</v>
      </c>
      <c r="R37" s="1">
        <v>12.412000000000001</v>
      </c>
      <c r="W37" s="6">
        <f t="shared" ca="1" si="7"/>
        <v>10.961618758338728</v>
      </c>
      <c r="X37" s="6">
        <f t="shared" ca="1" si="8"/>
        <v>34.79544370279767</v>
      </c>
      <c r="Y37" s="6">
        <f t="shared" ca="1" si="9"/>
        <v>16.749266889182906</v>
      </c>
      <c r="Z37" s="6">
        <f t="shared" ca="1" si="10"/>
        <v>15.31463851484691</v>
      </c>
      <c r="AA37" s="6">
        <f t="shared" ca="1" si="11"/>
        <v>23.037856032141214</v>
      </c>
      <c r="AB37" s="6">
        <f t="shared" ca="1" si="12"/>
        <v>9.6110532384184637</v>
      </c>
      <c r="AC37" s="6">
        <f t="shared" ca="1" si="6"/>
        <v>15.34936165963831</v>
      </c>
    </row>
    <row r="38" spans="2:29" ht="23" customHeight="1" x14ac:dyDescent="0.3">
      <c r="B38" s="6">
        <v>9.327</v>
      </c>
      <c r="C38" s="6">
        <v>36.576173022847712</v>
      </c>
      <c r="D38" s="6">
        <v>7.9384410599221944</v>
      </c>
      <c r="E38" s="6">
        <v>8.1562480801128352</v>
      </c>
      <c r="F38" s="6">
        <v>4.4888937671112163</v>
      </c>
      <c r="G38" s="6">
        <v>20.126908102419101</v>
      </c>
      <c r="H38" s="6">
        <v>15.593289509521432</v>
      </c>
      <c r="I38" s="6"/>
      <c r="J38" s="6"/>
      <c r="L38" s="1">
        <v>6.0970000000000004</v>
      </c>
      <c r="M38" s="1">
        <v>32.445</v>
      </c>
      <c r="N38" s="1">
        <v>4.7919999999999998</v>
      </c>
      <c r="O38" s="1">
        <v>4.1390000000000002</v>
      </c>
      <c r="P38" s="1">
        <v>3.4870000000000001</v>
      </c>
      <c r="Q38" s="1">
        <v>16.334</v>
      </c>
      <c r="R38" s="1">
        <v>12.305999999999999</v>
      </c>
      <c r="W38" s="6">
        <f t="shared" ca="1" si="7"/>
        <v>9.7015625701546995</v>
      </c>
      <c r="X38" s="6">
        <f t="shared" ca="1" si="8"/>
        <v>37.085150012663618</v>
      </c>
      <c r="Y38" s="6">
        <f t="shared" ca="1" si="9"/>
        <v>9.1813763172547844</v>
      </c>
      <c r="Z38" s="6">
        <f t="shared" ca="1" si="10"/>
        <v>8.1190338429762967</v>
      </c>
      <c r="AA38" s="6">
        <f t="shared" ca="1" si="11"/>
        <v>5.5759198292255707</v>
      </c>
      <c r="AB38" s="6">
        <f t="shared" ca="1" si="12"/>
        <v>18.645546356821466</v>
      </c>
      <c r="AC38" s="6">
        <f t="shared" ca="1" si="6"/>
        <v>15.21699939392118</v>
      </c>
    </row>
    <row r="39" spans="2:29" ht="23" customHeight="1" x14ac:dyDescent="0.3">
      <c r="B39" s="6">
        <v>28.613</v>
      </c>
      <c r="C39" s="6">
        <v>18.915257926031579</v>
      </c>
      <c r="D39" s="6">
        <v>30.865155764400182</v>
      </c>
      <c r="E39" s="6">
        <v>19.815726271781813</v>
      </c>
      <c r="F39" s="6">
        <v>10.356526567810905</v>
      </c>
      <c r="G39" s="6">
        <v>10.689750174996194</v>
      </c>
      <c r="H39" s="6">
        <v>10.541508580460544</v>
      </c>
      <c r="I39" s="6"/>
      <c r="J39" s="6"/>
      <c r="L39" s="1">
        <v>26.372</v>
      </c>
      <c r="M39" s="1">
        <v>14.494999999999999</v>
      </c>
      <c r="N39" s="1">
        <v>28.492000000000001</v>
      </c>
      <c r="O39" s="1">
        <v>17.739000000000001</v>
      </c>
      <c r="P39" s="1">
        <v>9.2370000000000001</v>
      </c>
      <c r="Q39" s="1">
        <v>7.484</v>
      </c>
      <c r="R39" s="1">
        <v>5.7309999999999999</v>
      </c>
      <c r="W39" s="6">
        <f t="shared" ca="1" si="7"/>
        <v>28.419445191802989</v>
      </c>
      <c r="X39" s="6">
        <f t="shared" ca="1" si="8"/>
        <v>19.170570297744824</v>
      </c>
      <c r="Y39" s="6">
        <f t="shared" ca="1" si="9"/>
        <v>31.575174255228944</v>
      </c>
      <c r="Z39" s="6">
        <f t="shared" ca="1" si="10"/>
        <v>20.226201693377302</v>
      </c>
      <c r="AA39" s="6">
        <f t="shared" ca="1" si="11"/>
        <v>13.180633338817161</v>
      </c>
      <c r="AB39" s="6">
        <f t="shared" ca="1" si="12"/>
        <v>11.578928200540737</v>
      </c>
      <c r="AC39" s="6">
        <f t="shared" ca="1" si="6"/>
        <v>10.400916476107421</v>
      </c>
    </row>
    <row r="40" spans="2:29" ht="23" customHeight="1" x14ac:dyDescent="0.3">
      <c r="B40" s="6">
        <v>40.941000000000003</v>
      </c>
      <c r="C40" s="6">
        <v>8.1738046315005342</v>
      </c>
      <c r="D40" s="6">
        <v>16.823941921498246</v>
      </c>
      <c r="E40" s="6">
        <v>19.920237764653603</v>
      </c>
      <c r="F40" s="6">
        <v>23.590498254715467</v>
      </c>
      <c r="G40" s="6">
        <v>15.730405944962218</v>
      </c>
      <c r="H40" s="6">
        <v>9.6288986022647443</v>
      </c>
      <c r="I40" s="6"/>
      <c r="J40" s="6"/>
      <c r="L40" s="1">
        <v>36.484000000000002</v>
      </c>
      <c r="M40" s="1">
        <v>5.4690000000000003</v>
      </c>
      <c r="N40" s="1">
        <v>12.702999999999999</v>
      </c>
      <c r="O40" s="1">
        <v>17.687000000000001</v>
      </c>
      <c r="P40" s="1">
        <v>20.422000000000001</v>
      </c>
      <c r="Q40" s="1">
        <v>11.906000000000001</v>
      </c>
      <c r="R40" s="1">
        <v>5.64</v>
      </c>
      <c r="W40" s="6">
        <f t="shared" ca="1" si="7"/>
        <v>38.872062206179848</v>
      </c>
      <c r="X40" s="6">
        <f t="shared" ca="1" si="8"/>
        <v>9.6799210129404152</v>
      </c>
      <c r="Y40" s="6">
        <f t="shared" ca="1" si="9"/>
        <v>16.586350079954855</v>
      </c>
      <c r="Z40" s="6">
        <f t="shared" ca="1" si="10"/>
        <v>21.80124348484707</v>
      </c>
      <c r="AA40" s="6">
        <f t="shared" ca="1" si="11"/>
        <v>21.543161264998133</v>
      </c>
      <c r="AB40" s="6">
        <f t="shared" ca="1" si="12"/>
        <v>16.029474415563801</v>
      </c>
      <c r="AC40" s="6">
        <f t="shared" ca="1" si="6"/>
        <v>9.9967186822770788</v>
      </c>
    </row>
    <row r="41" spans="2:29" ht="23" customHeight="1" x14ac:dyDescent="0.3">
      <c r="B41" s="6">
        <v>8.7189999999999994</v>
      </c>
      <c r="C41" s="6">
        <v>9.1902066364502364</v>
      </c>
      <c r="D41" s="6">
        <v>9.3870415664672642</v>
      </c>
      <c r="E41" s="6">
        <v>13.504263403732372</v>
      </c>
      <c r="F41" s="6">
        <v>15.806555125307458</v>
      </c>
      <c r="G41" s="6">
        <v>5.7638482414688763</v>
      </c>
      <c r="H41" s="6">
        <v>11.863652402754342</v>
      </c>
      <c r="I41" s="6"/>
      <c r="J41" s="6"/>
      <c r="L41" s="1">
        <v>6.1050000000000004</v>
      </c>
      <c r="M41" s="1">
        <v>5.46</v>
      </c>
      <c r="N41" s="1">
        <v>4.8150000000000004</v>
      </c>
      <c r="O41" s="1">
        <v>10.919</v>
      </c>
      <c r="P41" s="1">
        <v>14.773999999999999</v>
      </c>
      <c r="Q41" s="1">
        <v>2.879</v>
      </c>
      <c r="R41" s="1">
        <v>8.984</v>
      </c>
      <c r="W41" s="6">
        <f t="shared" ca="1" si="7"/>
        <v>10.796340864729135</v>
      </c>
      <c r="X41" s="6">
        <f t="shared" ca="1" si="8"/>
        <v>10.030536104790468</v>
      </c>
      <c r="Y41" s="6">
        <f t="shared" ca="1" si="9"/>
        <v>8.9697255809721756</v>
      </c>
      <c r="Z41" s="6">
        <f t="shared" ca="1" si="10"/>
        <v>13.476031371375862</v>
      </c>
      <c r="AA41" s="6">
        <f t="shared" ca="1" si="11"/>
        <v>16.680981894301581</v>
      </c>
      <c r="AB41" s="6">
        <f t="shared" ca="1" si="12"/>
        <v>5.0908193622420939</v>
      </c>
      <c r="AC41" s="6">
        <f t="shared" ca="1" si="6"/>
        <v>13.335155325958725</v>
      </c>
    </row>
    <row r="42" spans="2:29" ht="23" customHeight="1" x14ac:dyDescent="0.3">
      <c r="B42" s="6">
        <v>40.953000000000003</v>
      </c>
      <c r="C42" s="6">
        <v>9.8756253932553602</v>
      </c>
      <c r="D42" s="6">
        <v>30.517312415376374</v>
      </c>
      <c r="E42" s="6">
        <v>27.901517797292158</v>
      </c>
      <c r="F42" s="6">
        <v>23.859054629763616</v>
      </c>
      <c r="G42" s="6">
        <v>12.301122474036815</v>
      </c>
      <c r="H42" s="6">
        <v>4.2617817902346271</v>
      </c>
      <c r="I42" s="6"/>
      <c r="J42" s="6"/>
      <c r="L42" s="1">
        <v>36.472999999999999</v>
      </c>
      <c r="M42" s="1">
        <v>5.4470000000000001</v>
      </c>
      <c r="N42" s="1">
        <v>28.42</v>
      </c>
      <c r="O42" s="1">
        <v>24.393999999999998</v>
      </c>
      <c r="P42" s="1">
        <v>20.367000000000001</v>
      </c>
      <c r="Q42" s="1">
        <v>7.3410000000000002</v>
      </c>
      <c r="R42" s="1">
        <v>2.1890000000000001</v>
      </c>
      <c r="W42" s="6">
        <f t="shared" ca="1" si="7"/>
        <v>38.634881060524812</v>
      </c>
      <c r="X42" s="6">
        <f t="shared" ca="1" si="8"/>
        <v>8.397356937317431</v>
      </c>
      <c r="Y42" s="6">
        <f t="shared" ca="1" si="9"/>
        <v>31.948150024266738</v>
      </c>
      <c r="Z42" s="6">
        <f t="shared" ca="1" si="10"/>
        <v>26.985222000512117</v>
      </c>
      <c r="AA42" s="6">
        <f t="shared" ca="1" si="11"/>
        <v>22.747135559147768</v>
      </c>
      <c r="AB42" s="6">
        <f t="shared" ca="1" si="12"/>
        <v>11.481126939949892</v>
      </c>
      <c r="AC42" s="6">
        <f t="shared" ca="1" si="6"/>
        <v>5.3817052440453814</v>
      </c>
    </row>
    <row r="43" spans="2:29" ht="23" customHeight="1" x14ac:dyDescent="0.3">
      <c r="B43" s="6">
        <v>38.576000000000001</v>
      </c>
      <c r="C43" s="6">
        <v>28.436314802902988</v>
      </c>
      <c r="D43" s="6">
        <v>32.090450436902756</v>
      </c>
      <c r="E43" s="6">
        <v>7.7333366527261678</v>
      </c>
      <c r="F43" s="6">
        <v>11.126304961939628</v>
      </c>
      <c r="G43" s="6">
        <v>21.007306211296729</v>
      </c>
      <c r="H43" s="6">
        <v>12.561567783529703</v>
      </c>
      <c r="I43" s="6"/>
      <c r="J43" s="6"/>
      <c r="L43" s="1">
        <v>36.475000000000001</v>
      </c>
      <c r="M43" s="1">
        <v>23.45</v>
      </c>
      <c r="N43" s="1">
        <v>28.425000000000001</v>
      </c>
      <c r="O43" s="1">
        <v>4.1500000000000004</v>
      </c>
      <c r="P43" s="1">
        <v>9.125</v>
      </c>
      <c r="Q43" s="1">
        <v>16.350000000000001</v>
      </c>
      <c r="R43" s="1">
        <v>8.9499999999999993</v>
      </c>
      <c r="W43" s="6">
        <f t="shared" ca="1" si="7"/>
        <v>40.130091029724937</v>
      </c>
      <c r="X43" s="6">
        <f t="shared" ca="1" si="8"/>
        <v>26.374102072390659</v>
      </c>
      <c r="Y43" s="6">
        <f t="shared" ca="1" si="9"/>
        <v>32.869153712858015</v>
      </c>
      <c r="Z43" s="6">
        <f t="shared" ca="1" si="10"/>
        <v>6.9595346177483606</v>
      </c>
      <c r="AA43" s="6">
        <f t="shared" ca="1" si="11"/>
        <v>12.930153523679998</v>
      </c>
      <c r="AB43" s="6">
        <f t="shared" ca="1" si="12"/>
        <v>19.461026264374901</v>
      </c>
      <c r="AC43" s="6">
        <f t="shared" ca="1" si="6"/>
        <v>12.450524008218625</v>
      </c>
    </row>
    <row r="44" spans="2:29" ht="23" customHeight="1" x14ac:dyDescent="0.3">
      <c r="B44" s="6">
        <v>41.241999999999997</v>
      </c>
      <c r="C44" s="6">
        <v>27.638633195655036</v>
      </c>
      <c r="D44" s="6">
        <v>23.367177151429082</v>
      </c>
      <c r="E44" s="6">
        <v>13.606535801896507</v>
      </c>
      <c r="F44" s="6">
        <v>23.976794334794288</v>
      </c>
      <c r="G44" s="6">
        <v>11.677815323295231</v>
      </c>
      <c r="H44" s="6">
        <v>15.002645163299835</v>
      </c>
      <c r="I44" s="6"/>
      <c r="J44" s="6"/>
      <c r="L44" s="1">
        <v>36.478000000000002</v>
      </c>
      <c r="M44" s="1">
        <v>23.457000000000001</v>
      </c>
      <c r="N44" s="1">
        <v>20.56</v>
      </c>
      <c r="O44" s="1">
        <v>10.913</v>
      </c>
      <c r="P44" s="1">
        <v>20.390999999999998</v>
      </c>
      <c r="Q44" s="1">
        <v>7.37</v>
      </c>
      <c r="R44" s="1">
        <v>12.348000000000001</v>
      </c>
      <c r="W44" s="6">
        <f t="shared" ca="1" si="7"/>
        <v>40.969238697346157</v>
      </c>
      <c r="X44" s="6">
        <f t="shared" ca="1" si="8"/>
        <v>27.230266330071544</v>
      </c>
      <c r="Y44" s="6">
        <f t="shared" ca="1" si="9"/>
        <v>25.074832730190547</v>
      </c>
      <c r="Z44" s="6">
        <f t="shared" ca="1" si="10"/>
        <v>13.294139017471069</v>
      </c>
      <c r="AA44" s="6">
        <f t="shared" ca="1" si="11"/>
        <v>22.259836942948429</v>
      </c>
      <c r="AB44" s="6">
        <f t="shared" ca="1" si="12"/>
        <v>10.336452210634416</v>
      </c>
      <c r="AC44" s="6">
        <f t="shared" ca="1" si="6"/>
        <v>17.209151601511877</v>
      </c>
    </row>
    <row r="45" spans="2:29" ht="23" customHeight="1" x14ac:dyDescent="0.3">
      <c r="B45" s="6">
        <v>40.073999999999998</v>
      </c>
      <c r="C45" s="6">
        <v>28.04079728871849</v>
      </c>
      <c r="D45" s="6">
        <v>24.638934471811169</v>
      </c>
      <c r="E45" s="6">
        <v>12.909079089707554</v>
      </c>
      <c r="F45" s="6">
        <v>21.440596069197646</v>
      </c>
      <c r="G45" s="6">
        <v>5.1577737420707557</v>
      </c>
      <c r="H45" s="6">
        <v>13.51045535901569</v>
      </c>
      <c r="I45" s="6"/>
      <c r="J45" s="6"/>
      <c r="L45" s="1">
        <v>36.466999999999999</v>
      </c>
      <c r="M45" s="1">
        <v>23.433</v>
      </c>
      <c r="N45" s="1">
        <v>20.524999999999999</v>
      </c>
      <c r="O45" s="1">
        <v>10.867000000000001</v>
      </c>
      <c r="P45" s="1">
        <v>20.332999999999998</v>
      </c>
      <c r="Q45" s="1">
        <v>2.8</v>
      </c>
      <c r="R45" s="1">
        <v>8.891</v>
      </c>
      <c r="W45" s="6">
        <f t="shared" ca="1" si="7"/>
        <v>39.868850646890586</v>
      </c>
      <c r="X45" s="6">
        <f t="shared" ca="1" si="8"/>
        <v>27.47642334936852</v>
      </c>
      <c r="Y45" s="6">
        <f t="shared" ca="1" si="9"/>
        <v>24.28909494689935</v>
      </c>
      <c r="Z45" s="6">
        <f t="shared" ca="1" si="10"/>
        <v>14.550703806171567</v>
      </c>
      <c r="AA45" s="6">
        <f t="shared" ca="1" si="11"/>
        <v>22.892928157084199</v>
      </c>
      <c r="AB45" s="6">
        <f t="shared" ca="1" si="12"/>
        <v>5.4920282330465682</v>
      </c>
      <c r="AC45" s="6">
        <f t="shared" ca="1" si="6"/>
        <v>13.613364924938061</v>
      </c>
    </row>
    <row r="46" spans="2:29" ht="23" customHeight="1" x14ac:dyDescent="0.3">
      <c r="B46" s="6">
        <v>41.05</v>
      </c>
      <c r="C46" s="6">
        <v>9.0551752943246324</v>
      </c>
      <c r="D46" s="6">
        <v>32.132420014125209</v>
      </c>
      <c r="E46" s="6">
        <v>27.110588451228061</v>
      </c>
      <c r="F46" s="6">
        <v>4.9341031780918785</v>
      </c>
      <c r="G46" s="6">
        <v>6.7945003175731493</v>
      </c>
      <c r="H46" s="6">
        <v>16.45398543024255</v>
      </c>
      <c r="I46" s="6"/>
      <c r="J46" s="6"/>
      <c r="L46" s="1">
        <v>36.459000000000003</v>
      </c>
      <c r="M46" s="1">
        <v>5.4189999999999996</v>
      </c>
      <c r="N46" s="1">
        <v>28.378</v>
      </c>
      <c r="O46" s="1">
        <v>24.338000000000001</v>
      </c>
      <c r="P46" s="1">
        <v>3.4220000000000002</v>
      </c>
      <c r="Q46" s="1">
        <v>2.7570000000000001</v>
      </c>
      <c r="R46" s="1">
        <v>12.215999999999999</v>
      </c>
      <c r="W46" s="6">
        <f t="shared" ca="1" si="7"/>
        <v>40.259689465552441</v>
      </c>
      <c r="X46" s="6">
        <f t="shared" ca="1" si="8"/>
        <v>7.8401391530231148</v>
      </c>
      <c r="Y46" s="6">
        <f t="shared" ca="1" si="9"/>
        <v>31.222527700814979</v>
      </c>
      <c r="Z46" s="6">
        <f t="shared" ca="1" si="10"/>
        <v>27.813778371691001</v>
      </c>
      <c r="AA46" s="6">
        <f t="shared" ca="1" si="11"/>
        <v>4.9635421345620863</v>
      </c>
      <c r="AB46" s="6">
        <f t="shared" ca="1" si="12"/>
        <v>5.9886481918880934</v>
      </c>
      <c r="AC46" s="6">
        <f t="shared" ca="1" si="6"/>
        <v>14.942023359631245</v>
      </c>
    </row>
    <row r="47" spans="2:29" ht="23" customHeight="1" x14ac:dyDescent="0.3">
      <c r="B47" s="6">
        <v>28.542000000000002</v>
      </c>
      <c r="C47" s="6">
        <v>34.576891596915083</v>
      </c>
      <c r="D47" s="6">
        <v>30.474032322638994</v>
      </c>
      <c r="E47" s="6">
        <v>6.636261521458497</v>
      </c>
      <c r="F47" s="6">
        <v>11.909233612554351</v>
      </c>
      <c r="G47" s="6">
        <v>19.546522549790225</v>
      </c>
      <c r="H47" s="6">
        <v>6.8963802654379069</v>
      </c>
      <c r="I47" s="6"/>
      <c r="J47" s="6"/>
      <c r="L47" s="1">
        <v>26.34</v>
      </c>
      <c r="M47" s="1">
        <v>32.43</v>
      </c>
      <c r="N47" s="1">
        <v>28.393999999999998</v>
      </c>
      <c r="O47" s="1">
        <v>4.109</v>
      </c>
      <c r="P47" s="1">
        <v>9.0739999999999998</v>
      </c>
      <c r="Q47" s="1">
        <v>16.289000000000001</v>
      </c>
      <c r="R47" s="1">
        <v>2.129</v>
      </c>
      <c r="W47" s="6">
        <f t="shared" ca="1" si="7"/>
        <v>29.41906526468815</v>
      </c>
      <c r="X47" s="6">
        <f t="shared" ca="1" si="8"/>
        <v>36.976387931097236</v>
      </c>
      <c r="Y47" s="6">
        <f t="shared" ca="1" si="9"/>
        <v>33.205455555206498</v>
      </c>
      <c r="Z47" s="6">
        <f t="shared" ca="1" si="10"/>
        <v>7.7584269456873187</v>
      </c>
      <c r="AA47" s="6">
        <f t="shared" ca="1" si="11"/>
        <v>11.115474315148392</v>
      </c>
      <c r="AB47" s="6">
        <f t="shared" ca="1" si="12"/>
        <v>19.496032158950523</v>
      </c>
      <c r="AC47" s="6">
        <f t="shared" ca="1" si="6"/>
        <v>5.341106311008077</v>
      </c>
    </row>
    <row r="48" spans="2:29" ht="23" customHeight="1" x14ac:dyDescent="0.3">
      <c r="B48" s="6">
        <v>21.15</v>
      </c>
      <c r="C48" s="6">
        <v>28.239561468112818</v>
      </c>
      <c r="D48" s="6">
        <v>32.615255839691031</v>
      </c>
      <c r="E48" s="6">
        <v>27.29144959220978</v>
      </c>
      <c r="F48" s="6">
        <v>22.554075834517779</v>
      </c>
      <c r="G48" s="6">
        <v>9.9622962727444175</v>
      </c>
      <c r="H48" s="6">
        <v>12.333050086241137</v>
      </c>
      <c r="I48" s="6"/>
      <c r="J48" s="6"/>
      <c r="L48" s="1">
        <v>16.215</v>
      </c>
      <c r="M48" s="1">
        <v>23.431000000000001</v>
      </c>
      <c r="N48" s="1">
        <v>28.396000000000001</v>
      </c>
      <c r="O48" s="1">
        <v>24.361999999999998</v>
      </c>
      <c r="P48" s="1">
        <v>20.327000000000002</v>
      </c>
      <c r="Q48" s="1">
        <v>7.2930000000000001</v>
      </c>
      <c r="R48" s="1">
        <v>8.8829999999999991</v>
      </c>
      <c r="W48" s="6">
        <f t="shared" ca="1" si="7"/>
        <v>18.534397504512771</v>
      </c>
      <c r="X48" s="6">
        <f t="shared" ca="1" si="8"/>
        <v>26.702013095372571</v>
      </c>
      <c r="Y48" s="6">
        <f t="shared" ca="1" si="9"/>
        <v>32.613741345470615</v>
      </c>
      <c r="Z48" s="6">
        <f t="shared" ca="1" si="10"/>
        <v>28.299763909152006</v>
      </c>
      <c r="AA48" s="6">
        <f t="shared" ca="1" si="11"/>
        <v>24.237656996390704</v>
      </c>
      <c r="AB48" s="6">
        <f t="shared" ca="1" si="12"/>
        <v>10.348888134756791</v>
      </c>
      <c r="AC48" s="6">
        <f t="shared" ca="1" si="6"/>
        <v>13.660487572541825</v>
      </c>
    </row>
    <row r="49" spans="1:29" ht="23" customHeight="1" x14ac:dyDescent="0.3">
      <c r="B49" s="6">
        <v>31.071000000000002</v>
      </c>
      <c r="C49" s="6">
        <v>8.5962671251319485</v>
      </c>
      <c r="D49" s="6">
        <v>23.276200266703302</v>
      </c>
      <c r="E49" s="6">
        <v>22.062482733590212</v>
      </c>
      <c r="F49" s="6">
        <v>6.7562886413138497</v>
      </c>
      <c r="G49" s="6">
        <v>10.694748871233017</v>
      </c>
      <c r="H49" s="6">
        <v>10.969277543145902</v>
      </c>
      <c r="I49" s="6"/>
      <c r="J49" s="6"/>
      <c r="L49" s="1">
        <v>26.350999999999999</v>
      </c>
      <c r="M49" s="1">
        <v>5.452</v>
      </c>
      <c r="N49" s="1">
        <v>20.552</v>
      </c>
      <c r="O49" s="1">
        <v>17.652999999999999</v>
      </c>
      <c r="P49" s="1">
        <v>3.504</v>
      </c>
      <c r="Q49" s="1">
        <v>7.3550000000000004</v>
      </c>
      <c r="R49" s="1">
        <v>8.9550000000000001</v>
      </c>
      <c r="W49" s="6">
        <f t="shared" ca="1" si="7"/>
        <v>29.975942196205807</v>
      </c>
      <c r="X49" s="6">
        <f t="shared" ca="1" si="8"/>
        <v>9.4825843500009181</v>
      </c>
      <c r="Y49" s="6">
        <f t="shared" ca="1" si="9"/>
        <v>24.126995968062808</v>
      </c>
      <c r="Z49" s="6">
        <f t="shared" ca="1" si="10"/>
        <v>19.956635428824388</v>
      </c>
      <c r="AA49" s="6">
        <f t="shared" ca="1" si="11"/>
        <v>6.9649051904638135</v>
      </c>
      <c r="AB49" s="6">
        <f t="shared" ca="1" si="12"/>
        <v>11.19399667606025</v>
      </c>
      <c r="AC49" s="6">
        <f t="shared" ca="1" si="6"/>
        <v>10.997649127492284</v>
      </c>
    </row>
    <row r="50" spans="1:29" ht="23" customHeight="1" x14ac:dyDescent="0.3">
      <c r="B50" s="6">
        <v>40.478000000000002</v>
      </c>
      <c r="C50" s="6">
        <v>28.051839636201297</v>
      </c>
      <c r="D50" s="6">
        <v>32.898894729213005</v>
      </c>
      <c r="E50" s="6">
        <v>13.136861688410169</v>
      </c>
      <c r="F50" s="6">
        <v>18.018596658180989</v>
      </c>
      <c r="G50" s="6">
        <v>20.652800003115185</v>
      </c>
      <c r="H50" s="6">
        <v>14.654469350389228</v>
      </c>
      <c r="I50" s="6"/>
      <c r="J50" s="6"/>
      <c r="L50" s="1">
        <v>36.478999999999999</v>
      </c>
      <c r="M50" s="1">
        <v>23.457999999999998</v>
      </c>
      <c r="N50" s="1">
        <v>28.437000000000001</v>
      </c>
      <c r="O50" s="1">
        <v>10.916</v>
      </c>
      <c r="P50" s="1">
        <v>14.77</v>
      </c>
      <c r="Q50" s="1">
        <v>16.373999999999999</v>
      </c>
      <c r="R50" s="1">
        <v>12.353</v>
      </c>
      <c r="W50" s="6">
        <f t="shared" ca="1" si="7"/>
        <v>38.969987079699941</v>
      </c>
      <c r="X50" s="6">
        <f t="shared" ca="1" si="8"/>
        <v>26.326255492538721</v>
      </c>
      <c r="Y50" s="6">
        <f t="shared" ca="1" si="9"/>
        <v>33.139628730628743</v>
      </c>
      <c r="Z50" s="6">
        <f t="shared" ca="1" si="10"/>
        <v>12.936529766492292</v>
      </c>
      <c r="AA50" s="6">
        <f t="shared" ca="1" si="11"/>
        <v>16.998269292623732</v>
      </c>
      <c r="AB50" s="6">
        <f t="shared" ca="1" si="12"/>
        <v>19.902428682095078</v>
      </c>
      <c r="AC50" s="6">
        <f t="shared" ca="1" si="6"/>
        <v>16.894256348113345</v>
      </c>
    </row>
    <row r="51" spans="1:29" ht="23" customHeight="1" x14ac:dyDescent="0.3">
      <c r="B51" s="6">
        <v>40.430999999999997</v>
      </c>
      <c r="C51" s="6">
        <v>26.408750975220453</v>
      </c>
      <c r="D51" s="6">
        <v>8.5773298389564285</v>
      </c>
      <c r="E51" s="6">
        <v>7.2488767802044629</v>
      </c>
      <c r="F51" s="6">
        <v>21.668054810950121</v>
      </c>
      <c r="G51" s="6">
        <v>11.735506523787103</v>
      </c>
      <c r="H51" s="6">
        <v>10.527047382999678</v>
      </c>
      <c r="I51" s="6"/>
      <c r="J51" s="6"/>
      <c r="L51" s="1">
        <v>36.476999999999997</v>
      </c>
      <c r="M51" s="1">
        <v>23.454000000000001</v>
      </c>
      <c r="N51" s="1">
        <v>4.806</v>
      </c>
      <c r="O51" s="1">
        <v>4.1580000000000004</v>
      </c>
      <c r="P51" s="1">
        <v>20.385000000000002</v>
      </c>
      <c r="Q51" s="1">
        <v>7.3620000000000001</v>
      </c>
      <c r="R51" s="1">
        <v>5.5890000000000004</v>
      </c>
      <c r="W51" s="6">
        <f t="shared" ca="1" si="7"/>
        <v>41.367098902505795</v>
      </c>
      <c r="X51" s="6">
        <f t="shared" ca="1" si="8"/>
        <v>26.470662840107988</v>
      </c>
      <c r="Y51" s="6">
        <f t="shared" ca="1" si="9"/>
        <v>7.5284666469899575</v>
      </c>
      <c r="Z51" s="6">
        <f t="shared" ca="1" si="10"/>
        <v>8.9375762723832537</v>
      </c>
      <c r="AA51" s="6">
        <f t="shared" ca="1" si="11"/>
        <v>22.207670724410587</v>
      </c>
      <c r="AB51" s="6">
        <f t="shared" ca="1" si="12"/>
        <v>11.153732426176772</v>
      </c>
      <c r="AC51" s="6">
        <f t="shared" ca="1" si="6"/>
        <v>10.462222566693704</v>
      </c>
    </row>
    <row r="52" spans="1:29" ht="23" customHeight="1" x14ac:dyDescent="0.3">
      <c r="A52" s="1" t="s">
        <v>98</v>
      </c>
      <c r="B52" s="1" t="s">
        <v>100</v>
      </c>
      <c r="C52" s="1" t="s">
        <v>104</v>
      </c>
      <c r="D52" s="1" t="s">
        <v>106</v>
      </c>
      <c r="E52" s="1" t="s">
        <v>105</v>
      </c>
      <c r="F52" s="1" t="s">
        <v>105</v>
      </c>
      <c r="G52" s="1" t="s">
        <v>108</v>
      </c>
      <c r="H52" s="1" t="s">
        <v>106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A2:AA5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C8B95-408B-4116-8A05-7AC4E4ADBC29}">
  <dimension ref="A1:C52"/>
  <sheetViews>
    <sheetView tabSelected="1" topLeftCell="A37" workbookViewId="0">
      <selection activeCell="A42" sqref="A42:C52"/>
    </sheetView>
  </sheetViews>
  <sheetFormatPr defaultRowHeight="14" x14ac:dyDescent="0.3"/>
  <cols>
    <col min="1" max="1" width="26.83203125" style="1" customWidth="1"/>
    <col min="2" max="2" width="21.6640625" style="1" customWidth="1"/>
    <col min="3" max="3" width="8.6640625" style="1"/>
    <col min="4" max="4" width="19.08203125" style="1" customWidth="1"/>
    <col min="5" max="16384" width="8.6640625" style="1"/>
  </cols>
  <sheetData>
    <row r="1" spans="1:3" x14ac:dyDescent="0.3">
      <c r="A1" s="1" t="s">
        <v>126</v>
      </c>
      <c r="B1" s="1" t="s">
        <v>117</v>
      </c>
    </row>
    <row r="2" spans="1:3" x14ac:dyDescent="0.3">
      <c r="A2" s="1" t="s">
        <v>110</v>
      </c>
      <c r="B2" s="1">
        <v>-8.7358682483390009</v>
      </c>
    </row>
    <row r="3" spans="1:3" x14ac:dyDescent="0.3">
      <c r="A3" s="1" t="s">
        <v>111</v>
      </c>
      <c r="B3" s="8">
        <v>1.22729512670298E-13</v>
      </c>
      <c r="C3" s="1" t="s">
        <v>118</v>
      </c>
    </row>
    <row r="4" spans="1:3" x14ac:dyDescent="0.3">
      <c r="A4" s="1" t="s">
        <v>112</v>
      </c>
      <c r="B4" s="1">
        <v>1</v>
      </c>
    </row>
    <row r="5" spans="1:3" x14ac:dyDescent="0.3">
      <c r="A5" s="1" t="s">
        <v>116</v>
      </c>
      <c r="B5" s="1">
        <v>188</v>
      </c>
    </row>
    <row r="6" spans="1:3" x14ac:dyDescent="0.3">
      <c r="A6" s="1" t="s">
        <v>113</v>
      </c>
      <c r="B6" s="1">
        <v>-2.8770397560752401</v>
      </c>
    </row>
    <row r="7" spans="1:3" x14ac:dyDescent="0.3">
      <c r="A7" s="1" t="s">
        <v>114</v>
      </c>
      <c r="B7" s="1">
        <v>-3.4656203971241899</v>
      </c>
    </row>
    <row r="8" spans="1:3" x14ac:dyDescent="0.3">
      <c r="A8" s="1" t="s">
        <v>115</v>
      </c>
      <c r="B8" s="1">
        <v>-2.57503245473064</v>
      </c>
    </row>
    <row r="9" spans="1:3" x14ac:dyDescent="0.3">
      <c r="A9" s="1" t="s">
        <v>119</v>
      </c>
      <c r="B9" s="1" t="s">
        <v>120</v>
      </c>
    </row>
    <row r="10" spans="1:3" x14ac:dyDescent="0.3">
      <c r="B10" s="1">
        <v>0.12953413999999999</v>
      </c>
      <c r="C10" s="1" t="s">
        <v>121</v>
      </c>
    </row>
    <row r="11" spans="1:3" x14ac:dyDescent="0.3">
      <c r="A11" s="1" t="s">
        <v>122</v>
      </c>
      <c r="B11" s="1" t="s">
        <v>125</v>
      </c>
    </row>
    <row r="14" spans="1:3" x14ac:dyDescent="0.3">
      <c r="A14" s="1" t="s">
        <v>123</v>
      </c>
      <c r="B14" s="1" t="s">
        <v>117</v>
      </c>
    </row>
    <row r="15" spans="1:3" x14ac:dyDescent="0.3">
      <c r="A15" s="1" t="s">
        <v>110</v>
      </c>
      <c r="B15" s="1">
        <v>-8.3584800000000001</v>
      </c>
    </row>
    <row r="16" spans="1:3" x14ac:dyDescent="0.3">
      <c r="A16" s="1" t="s">
        <v>111</v>
      </c>
      <c r="B16" s="8">
        <v>2.86604E-13</v>
      </c>
      <c r="C16" s="1" t="s">
        <v>118</v>
      </c>
    </row>
    <row r="17" spans="1:3" x14ac:dyDescent="0.3">
      <c r="A17" s="1" t="s">
        <v>112</v>
      </c>
      <c r="B17" s="1">
        <v>9</v>
      </c>
    </row>
    <row r="18" spans="1:3" x14ac:dyDescent="0.3">
      <c r="A18" s="1" t="s">
        <v>116</v>
      </c>
      <c r="B18" s="1">
        <v>179</v>
      </c>
    </row>
    <row r="19" spans="1:3" x14ac:dyDescent="0.3">
      <c r="A19" s="1" t="s">
        <v>113</v>
      </c>
      <c r="B19" s="1">
        <v>-3.4674200000000002</v>
      </c>
    </row>
    <row r="20" spans="1:3" x14ac:dyDescent="0.3">
      <c r="A20" s="1" t="s">
        <v>114</v>
      </c>
      <c r="B20" s="1">
        <v>-2.8778299999999999</v>
      </c>
    </row>
    <row r="21" spans="1:3" x14ac:dyDescent="0.3">
      <c r="A21" s="1" t="s">
        <v>115</v>
      </c>
      <c r="B21" s="1">
        <v>-2.57545</v>
      </c>
    </row>
    <row r="23" spans="1:3" x14ac:dyDescent="0.3">
      <c r="A23" s="1" t="s">
        <v>119</v>
      </c>
      <c r="B23" s="1" t="s">
        <v>120</v>
      </c>
    </row>
    <row r="24" spans="1:3" x14ac:dyDescent="0.3">
      <c r="B24" s="8">
        <v>2.5892351699999999E-18</v>
      </c>
      <c r="C24" s="1" t="s">
        <v>118</v>
      </c>
    </row>
    <row r="25" spans="1:3" ht="15.5" x14ac:dyDescent="0.35">
      <c r="A25" s="7"/>
    </row>
    <row r="26" spans="1:3" x14ac:dyDescent="0.3">
      <c r="A26" s="1" t="s">
        <v>122</v>
      </c>
      <c r="B26" s="1" t="s">
        <v>124</v>
      </c>
    </row>
    <row r="29" spans="1:3" x14ac:dyDescent="0.3">
      <c r="A29" s="15"/>
      <c r="B29" s="15" t="s">
        <v>117</v>
      </c>
      <c r="C29" s="15" t="s">
        <v>129</v>
      </c>
    </row>
    <row r="30" spans="1:3" x14ac:dyDescent="0.3">
      <c r="A30" s="1" t="s">
        <v>127</v>
      </c>
    </row>
    <row r="31" spans="1:3" x14ac:dyDescent="0.3">
      <c r="A31" s="1" t="s">
        <v>128</v>
      </c>
      <c r="B31" s="1">
        <v>-10.545572314529</v>
      </c>
    </row>
    <row r="32" spans="1:3" x14ac:dyDescent="0.3">
      <c r="A32" s="1" t="s">
        <v>111</v>
      </c>
      <c r="B32" s="8">
        <v>8.4306937379540804E-19</v>
      </c>
      <c r="C32" s="1" t="s">
        <v>118</v>
      </c>
    </row>
    <row r="33" spans="1:3" x14ac:dyDescent="0.3">
      <c r="A33" s="1" t="s">
        <v>112</v>
      </c>
      <c r="B33" s="1">
        <v>1</v>
      </c>
    </row>
    <row r="34" spans="1:3" x14ac:dyDescent="0.3">
      <c r="A34" s="1" t="s">
        <v>116</v>
      </c>
      <c r="B34" s="1">
        <v>198</v>
      </c>
    </row>
    <row r="35" spans="1:3" x14ac:dyDescent="0.3">
      <c r="A35" s="1" t="s">
        <v>113</v>
      </c>
      <c r="B35" s="1">
        <v>-2.8770397560752401</v>
      </c>
    </row>
    <row r="36" spans="1:3" x14ac:dyDescent="0.3">
      <c r="A36" s="1" t="s">
        <v>114</v>
      </c>
      <c r="B36" s="1">
        <v>-3.4656203971241899</v>
      </c>
    </row>
    <row r="37" spans="1:3" x14ac:dyDescent="0.3">
      <c r="A37" s="1" t="s">
        <v>115</v>
      </c>
      <c r="B37" s="1">
        <v>-2.57503245473064</v>
      </c>
    </row>
    <row r="38" spans="1:3" x14ac:dyDescent="0.3">
      <c r="A38" s="1" t="s">
        <v>119</v>
      </c>
      <c r="B38" s="1">
        <v>0.77948919000000005</v>
      </c>
      <c r="C38" s="1" t="s">
        <v>121</v>
      </c>
    </row>
    <row r="39" spans="1:3" x14ac:dyDescent="0.3">
      <c r="A39" s="14" t="s">
        <v>122</v>
      </c>
      <c r="B39" s="14" t="s">
        <v>125</v>
      </c>
      <c r="C39" s="14"/>
    </row>
    <row r="42" spans="1:3" x14ac:dyDescent="0.3">
      <c r="A42" s="15"/>
      <c r="B42" s="15" t="s">
        <v>117</v>
      </c>
      <c r="C42" s="15" t="s">
        <v>129</v>
      </c>
    </row>
    <row r="43" spans="1:3" x14ac:dyDescent="0.3">
      <c r="A43" s="16" t="s">
        <v>123</v>
      </c>
      <c r="B43" s="16"/>
      <c r="C43" s="16"/>
    </row>
    <row r="44" spans="1:3" x14ac:dyDescent="0.3">
      <c r="A44" s="16" t="s">
        <v>110</v>
      </c>
      <c r="B44" s="16">
        <v>-7.5327200000000003</v>
      </c>
      <c r="C44" s="16"/>
    </row>
    <row r="45" spans="1:3" x14ac:dyDescent="0.3">
      <c r="A45" s="16" t="s">
        <v>111</v>
      </c>
      <c r="B45" s="17">
        <v>3.5435600000000002E-11</v>
      </c>
      <c r="C45" s="16" t="s">
        <v>118</v>
      </c>
    </row>
    <row r="46" spans="1:3" x14ac:dyDescent="0.3">
      <c r="A46" s="16" t="s">
        <v>112</v>
      </c>
      <c r="B46" s="16">
        <v>9</v>
      </c>
      <c r="C46" s="16"/>
    </row>
    <row r="47" spans="1:3" x14ac:dyDescent="0.3">
      <c r="A47" s="16" t="s">
        <v>116</v>
      </c>
      <c r="B47" s="16">
        <v>179</v>
      </c>
      <c r="C47" s="16"/>
    </row>
    <row r="48" spans="1:3" x14ac:dyDescent="0.3">
      <c r="A48" s="16" t="s">
        <v>113</v>
      </c>
      <c r="B48" s="16">
        <v>-3.4674200000000002</v>
      </c>
      <c r="C48" s="16"/>
    </row>
    <row r="49" spans="1:3" x14ac:dyDescent="0.3">
      <c r="A49" s="16" t="s">
        <v>114</v>
      </c>
      <c r="B49" s="16">
        <v>-2.8778299999999999</v>
      </c>
      <c r="C49" s="16"/>
    </row>
    <row r="50" spans="1:3" x14ac:dyDescent="0.3">
      <c r="A50" s="16" t="s">
        <v>115</v>
      </c>
      <c r="B50" s="16">
        <v>-2.57545</v>
      </c>
      <c r="C50" s="16"/>
    </row>
    <row r="51" spans="1:3" x14ac:dyDescent="0.3">
      <c r="A51" s="16" t="s">
        <v>119</v>
      </c>
      <c r="B51" s="17">
        <v>1.6700047099999999E-9</v>
      </c>
      <c r="C51" s="16" t="s">
        <v>118</v>
      </c>
    </row>
    <row r="52" spans="1:3" x14ac:dyDescent="0.3">
      <c r="A52" s="14" t="s">
        <v>122</v>
      </c>
      <c r="B52" s="14" t="s">
        <v>124</v>
      </c>
      <c r="C52" s="1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2019-02-24T15:30:31Z</dcterms:modified>
</cp:coreProperties>
</file>