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wu-my.sharepoint.com/personal/clara_himmelbauer_wu_ac_at/Documents/Dokumente/hirschwang-hochrechnung/data/"/>
    </mc:Choice>
  </mc:AlternateContent>
  <xr:revisionPtr revIDLastSave="96" documentId="11_AD4DB114E441178AC67DF4B17E17FBBA683EDF24" xr6:coauthVersionLast="47" xr6:coauthVersionMax="47" xr10:uidLastSave="{0CCE9CBB-426D-4E4C-8C9A-7E7B906E5F87}"/>
  <bookViews>
    <workbookView xWindow="28680" yWindow="-120" windowWidth="29040" windowHeight="17520" activeTab="2" xr2:uid="{00000000-000D-0000-FFFF-FFFF00000000}"/>
  </bookViews>
  <sheets>
    <sheet name="urnenwahlergebnis_24" sheetId="1" r:id="rId1"/>
    <sheet name="lineare funktion" sheetId="2" r:id="rId2"/>
    <sheet name="d'Hondt" sheetId="3" r:id="rId3"/>
  </sheets>
  <definedNames>
    <definedName name="_xlnm._FilterDatabase" localSheetId="0" hidden="1">urnenwahlergebnis_24!$A$6:$D$6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" i="3" l="1"/>
  <c r="G10" i="3"/>
  <c r="G11" i="3"/>
  <c r="G12" i="3"/>
  <c r="G8" i="3"/>
  <c r="F9" i="3"/>
  <c r="F10" i="3"/>
  <c r="F11" i="3"/>
  <c r="F12" i="3"/>
  <c r="F8" i="3"/>
  <c r="D12" i="3"/>
  <c r="D11" i="3"/>
  <c r="D10" i="3"/>
  <c r="D9" i="3"/>
  <c r="D8" i="3"/>
  <c r="D7" i="3"/>
  <c r="D11" i="1"/>
  <c r="D10" i="1"/>
  <c r="D9" i="1"/>
  <c r="D8" i="1"/>
  <c r="D7" i="1"/>
  <c r="D12" i="1"/>
</calcChain>
</file>

<file path=xl/sharedStrings.xml><?xml version="1.0" encoding="utf-8"?>
<sst xmlns="http://schemas.openxmlformats.org/spreadsheetml/2006/main" count="33" uniqueCount="22">
  <si>
    <t>wber</t>
  </si>
  <si>
    <t>abg</t>
  </si>
  <si>
    <t>ung</t>
  </si>
  <si>
    <t>gueltig</t>
  </si>
  <si>
    <t>n</t>
  </si>
  <si>
    <t>ÖVP</t>
  </si>
  <si>
    <t>SPÖ</t>
  </si>
  <si>
    <t>FPÖ</t>
  </si>
  <si>
    <t>GRÜNE</t>
  </si>
  <si>
    <t>NEOS</t>
  </si>
  <si>
    <t>Sonstige</t>
  </si>
  <si>
    <t>Gemeinde</t>
  </si>
  <si>
    <t>ÖVP 2019</t>
  </si>
  <si>
    <t>ÖVP 2024</t>
  </si>
  <si>
    <t>Hintertupfing</t>
  </si>
  <si>
    <t>Unterstinkenbrunn</t>
  </si>
  <si>
    <t>Fugging</t>
  </si>
  <si>
    <t>Vorderoberaching</t>
  </si>
  <si>
    <t>Wald</t>
  </si>
  <si>
    <t>ohne sonstige</t>
  </si>
  <si>
    <t>proportional</t>
  </si>
  <si>
    <t>gewollt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</si>
</sst>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9" fontId="0" fillId="0" borderId="0" xfId="0" applyNumberFormat="1"/>
    <xf numFmtId="164" fontId="0" fillId="0" borderId="0" xfId="0" applyNumberForma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Palatino Linotype" panose="02040502050505030304" pitchFamily="18" charset="0"/>
                <a:ea typeface="+mn-ea"/>
                <a:cs typeface="+mn-cs"/>
              </a:defRPr>
            </a:pPr>
            <a:r>
              <a:rPr lang="de-AT" b="1"/>
              <a:t>Urnenwahlergebnis NRW 2024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Palatino Linotype" panose="02040502050505030304" pitchFamily="18" charset="0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1">
                  <a:lumMod val="6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AF9C-47EC-BDAC-32701FC01D78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AF9C-47EC-BDAC-32701FC01D78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F9C-47EC-BDAC-32701FC01D78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F9C-47EC-BDAC-32701FC01D78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3244-456E-ACC1-4250931E1C1E}"/>
              </c:ext>
            </c:extLst>
          </c:dPt>
          <c:dLbls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Palatino Linotype" panose="02040502050505030304" pitchFamily="18" charset="0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urnenwahlergebnis_24!$B$7:$B$12</c:f>
              <c:strCache>
                <c:ptCount val="6"/>
                <c:pt idx="0">
                  <c:v>Sonstige</c:v>
                </c:pt>
                <c:pt idx="1">
                  <c:v>NEOS</c:v>
                </c:pt>
                <c:pt idx="2">
                  <c:v>GRÜNE</c:v>
                </c:pt>
                <c:pt idx="3">
                  <c:v>FPÖ</c:v>
                </c:pt>
                <c:pt idx="4">
                  <c:v>SPÖ</c:v>
                </c:pt>
                <c:pt idx="5">
                  <c:v>ÖVP</c:v>
                </c:pt>
              </c:strCache>
            </c:strRef>
          </c:cat>
          <c:val>
            <c:numRef>
              <c:f>urnenwahlergebnis_24!$D$7:$D$12</c:f>
              <c:numCache>
                <c:formatCode>0.0%</c:formatCode>
                <c:ptCount val="6"/>
                <c:pt idx="0">
                  <c:v>6.2673401046687643E-2</c:v>
                </c:pt>
                <c:pt idx="1">
                  <c:v>8.9619204239592534E-2</c:v>
                </c:pt>
                <c:pt idx="2">
                  <c:v>8.030707821400028E-2</c:v>
                </c:pt>
                <c:pt idx="3">
                  <c:v>0.2921333614534265</c:v>
                </c:pt>
                <c:pt idx="4">
                  <c:v>0.2104941893990222</c:v>
                </c:pt>
                <c:pt idx="5">
                  <c:v>0.26477276564727081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9C-47EC-BDAC-32701FC01D7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25"/>
        <c:axId val="142417487"/>
        <c:axId val="1129007439"/>
      </c:barChart>
      <c:catAx>
        <c:axId val="14241748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Palatino Linotype" panose="02040502050505030304" pitchFamily="18" charset="0"/>
                <a:ea typeface="+mn-ea"/>
                <a:cs typeface="+mn-cs"/>
              </a:defRPr>
            </a:pPr>
            <a:endParaRPr lang="de-DE"/>
          </a:p>
        </c:txPr>
        <c:crossAx val="1129007439"/>
        <c:crosses val="autoZero"/>
        <c:auto val="1"/>
        <c:lblAlgn val="ctr"/>
        <c:lblOffset val="100"/>
        <c:noMultiLvlLbl val="0"/>
      </c:catAx>
      <c:valAx>
        <c:axId val="1129007439"/>
        <c:scaling>
          <c:orientation val="minMax"/>
        </c:scaling>
        <c:delete val="1"/>
        <c:axPos val="b"/>
        <c:numFmt formatCode="0.0%" sourceLinked="1"/>
        <c:majorTickMark val="none"/>
        <c:minorTickMark val="none"/>
        <c:tickLblPos val="nextTo"/>
        <c:crossAx val="142417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Palatino Linotype" panose="02040502050505030304" pitchFamily="18" charset="0"/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2 Gemeinden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0-5F2E-43D2-9D22-5413FCFECE11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F2E-43D2-9D22-5413FCFECE1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0.5"/>
            <c:backward val="0.30000000000000004"/>
            <c:dispRSqr val="0"/>
            <c:dispEq val="0"/>
          </c:trendline>
          <c:xVal>
            <c:numRef>
              <c:f>'lineare funktion'!$B$2:$B$3</c:f>
              <c:numCache>
                <c:formatCode>0%</c:formatCode>
                <c:ptCount val="2"/>
                <c:pt idx="0">
                  <c:v>0.3</c:v>
                </c:pt>
                <c:pt idx="1">
                  <c:v>0.5</c:v>
                </c:pt>
              </c:numCache>
            </c:numRef>
          </c:xVal>
          <c:yVal>
            <c:numRef>
              <c:f>'lineare funktion'!$C$2:$C$3</c:f>
              <c:numCache>
                <c:formatCode>0%</c:formatCode>
                <c:ptCount val="2"/>
                <c:pt idx="0">
                  <c:v>0.2</c:v>
                </c:pt>
                <c:pt idx="1">
                  <c:v>0.45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F2E-43D2-9D22-5413FCFECE1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846280960"/>
        <c:axId val="1160046928"/>
      </c:scatterChart>
      <c:valAx>
        <c:axId val="846280960"/>
        <c:scaling>
          <c:orientation val="minMax"/>
          <c:max val="0.60000000000000009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ÖVP 2019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60046928"/>
        <c:crosses val="autoZero"/>
        <c:crossBetween val="midCat"/>
      </c:valAx>
      <c:valAx>
        <c:axId val="1160046928"/>
        <c:scaling>
          <c:orientation val="minMax"/>
          <c:max val="0.60000000000000009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ÖVP 2024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46280960"/>
        <c:crosses val="autoZero"/>
        <c:crossBetween val="midCat"/>
        <c:maj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0.5"/>
            <c:backward val="0.30000000000000004"/>
            <c:dispRSqr val="0"/>
            <c:dispEq val="0"/>
          </c:trendline>
          <c:xVal>
            <c:numRef>
              <c:f>'lineare funktion'!$B$2:$B$6</c:f>
              <c:numCache>
                <c:formatCode>0%</c:formatCode>
                <c:ptCount val="5"/>
                <c:pt idx="0">
                  <c:v>0.3</c:v>
                </c:pt>
                <c:pt idx="1">
                  <c:v>0.5</c:v>
                </c:pt>
                <c:pt idx="2">
                  <c:v>0.2</c:v>
                </c:pt>
                <c:pt idx="3">
                  <c:v>0.55000000000000004</c:v>
                </c:pt>
                <c:pt idx="4">
                  <c:v>0.4</c:v>
                </c:pt>
              </c:numCache>
            </c:numRef>
          </c:xVal>
          <c:yVal>
            <c:numRef>
              <c:f>'lineare funktion'!$C$2:$C$6</c:f>
              <c:numCache>
                <c:formatCode>0%</c:formatCode>
                <c:ptCount val="5"/>
                <c:pt idx="0">
                  <c:v>0.2</c:v>
                </c:pt>
                <c:pt idx="1">
                  <c:v>0.45</c:v>
                </c:pt>
                <c:pt idx="2">
                  <c:v>0.15</c:v>
                </c:pt>
                <c:pt idx="3">
                  <c:v>0.3</c:v>
                </c:pt>
                <c:pt idx="4">
                  <c:v>0.4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1D6-451A-AF01-AEB9AC2FE2D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846280960"/>
        <c:axId val="1160046928"/>
      </c:scatterChart>
      <c:valAx>
        <c:axId val="846280960"/>
        <c:scaling>
          <c:orientation val="minMax"/>
          <c:max val="0.60000000000000009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ÖVP 2019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60046928"/>
        <c:crosses val="autoZero"/>
        <c:crossBetween val="midCat"/>
      </c:valAx>
      <c:valAx>
        <c:axId val="1160046928"/>
        <c:scaling>
          <c:orientation val="minMax"/>
          <c:max val="0.60000000000000009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ÖVP 2024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46280960"/>
        <c:crosses val="autoZero"/>
        <c:crossBetween val="midCat"/>
        <c:maj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ysClr val="windowText" lastClr="000000"/>
                </a:solidFill>
                <a:latin typeface="Palatino Linotype" panose="02040502050505030304" pitchFamily="18" charset="0"/>
                <a:ea typeface="+mn-ea"/>
                <a:cs typeface="+mn-cs"/>
              </a:defRPr>
            </a:pPr>
            <a:r>
              <a:rPr lang="de-AT" sz="1400" b="1"/>
              <a:t>Mandatsverteilung im Nationalrat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ysClr val="windowText" lastClr="000000"/>
              </a:solidFill>
              <a:latin typeface="Palatino Linotype" panose="02040502050505030304" pitchFamily="18" charset="0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4DC-4059-9101-4B3EBE8509EE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4DC-4059-9101-4B3EBE8509EE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4DC-4059-9101-4B3EBE8509EE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4DC-4059-9101-4B3EBE8509E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Palatino Linotype" panose="02040502050505030304" pitchFamily="18" charset="0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'd''Hondt'!$B$8:$B$12</c:f>
              <c:strCache>
                <c:ptCount val="5"/>
                <c:pt idx="0">
                  <c:v>NEOS</c:v>
                </c:pt>
                <c:pt idx="1">
                  <c:v>GRÜNE</c:v>
                </c:pt>
                <c:pt idx="2">
                  <c:v>FPÖ</c:v>
                </c:pt>
                <c:pt idx="3">
                  <c:v>SPÖ</c:v>
                </c:pt>
                <c:pt idx="4">
                  <c:v>ÖVP</c:v>
                </c:pt>
              </c:strCache>
            </c:strRef>
          </c:cat>
          <c:val>
            <c:numRef>
              <c:f>'d''Hondt'!$H$8:$H$12</c:f>
              <c:numCache>
                <c:formatCode>General</c:formatCode>
                <c:ptCount val="5"/>
                <c:pt idx="0">
                  <c:v>18</c:v>
                </c:pt>
                <c:pt idx="1">
                  <c:v>16</c:v>
                </c:pt>
                <c:pt idx="2">
                  <c:v>57</c:v>
                </c:pt>
                <c:pt idx="3">
                  <c:v>41</c:v>
                </c:pt>
                <c:pt idx="4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DC-4059-9101-4B3EBE8509E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25"/>
        <c:axId val="1601402895"/>
        <c:axId val="1601403855"/>
      </c:barChart>
      <c:catAx>
        <c:axId val="16014028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Palatino Linotype" panose="02040502050505030304" pitchFamily="18" charset="0"/>
                <a:ea typeface="+mn-ea"/>
                <a:cs typeface="+mn-cs"/>
              </a:defRPr>
            </a:pPr>
            <a:endParaRPr lang="de-DE"/>
          </a:p>
        </c:txPr>
        <c:crossAx val="1601403855"/>
        <c:crosses val="autoZero"/>
        <c:auto val="1"/>
        <c:lblAlgn val="ctr"/>
        <c:lblOffset val="100"/>
        <c:noMultiLvlLbl val="0"/>
      </c:catAx>
      <c:valAx>
        <c:axId val="160140385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6014028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en-US" sz="1000" b="0" i="0" u="none" strike="noStrike" kern="1200" baseline="0">
          <a:solidFill>
            <a:sysClr val="windowText" lastClr="000000"/>
          </a:solidFill>
          <a:latin typeface="Palatino Linotype" panose="02040502050505030304" pitchFamily="18" charset="0"/>
          <a:ea typeface="+mn-ea"/>
          <a:cs typeface="+mn-cs"/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533399</xdr:colOff>
      <xdr:row>0</xdr:row>
      <xdr:rowOff>166686</xdr:rowOff>
    </xdr:from>
    <xdr:to>
      <xdr:col>14</xdr:col>
      <xdr:colOff>314324</xdr:colOff>
      <xdr:row>17</xdr:row>
      <xdr:rowOff>190499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B7A5EA3-4E87-D48C-6EF1-E98D90806F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85725</xdr:colOff>
      <xdr:row>2</xdr:row>
      <xdr:rowOff>23812</xdr:rowOff>
    </xdr:from>
    <xdr:to>
      <xdr:col>16</xdr:col>
      <xdr:colOff>422275</xdr:colOff>
      <xdr:row>16</xdr:row>
      <xdr:rowOff>93662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E91C3302-3212-4B6A-8208-514EE0DC52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114300</xdr:colOff>
      <xdr:row>17</xdr:row>
      <xdr:rowOff>139700</xdr:rowOff>
    </xdr:from>
    <xdr:to>
      <xdr:col>16</xdr:col>
      <xdr:colOff>450850</xdr:colOff>
      <xdr:row>32</xdr:row>
      <xdr:rowOff>25400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BF92515A-37FA-47F8-B3A1-3447AE6F53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390525</xdr:colOff>
      <xdr:row>6</xdr:row>
      <xdr:rowOff>80962</xdr:rowOff>
    </xdr:from>
    <xdr:to>
      <xdr:col>14</xdr:col>
      <xdr:colOff>390525</xdr:colOff>
      <xdr:row>20</xdr:row>
      <xdr:rowOff>157162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E5D80863-1A26-9576-016D-2943A306BD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Parteien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66FF"/>
      </a:accent1>
      <a:accent2>
        <a:srgbClr val="63C3D0"/>
      </a:accent2>
      <a:accent3>
        <a:srgbClr val="FF0000"/>
      </a:accent3>
      <a:accent4>
        <a:srgbClr val="92D050"/>
      </a:accent4>
      <a:accent5>
        <a:srgbClr val="E84188"/>
      </a:accent5>
      <a:accent6>
        <a:srgbClr val="A20000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opLeftCell="A4" workbookViewId="0">
      <selection activeCell="C40" sqref="C40"/>
    </sheetView>
  </sheetViews>
  <sheetFormatPr baseColWidth="10" defaultColWidth="9.140625" defaultRowHeight="15" x14ac:dyDescent="0.25"/>
  <sheetData>
    <row r="1" spans="1:4" x14ac:dyDescent="0.25">
      <c r="C1" t="s">
        <v>4</v>
      </c>
    </row>
    <row r="2" spans="1:4" x14ac:dyDescent="0.25">
      <c r="B2" t="s">
        <v>0</v>
      </c>
      <c r="C2">
        <v>6346059</v>
      </c>
    </row>
    <row r="3" spans="1:4" x14ac:dyDescent="0.25">
      <c r="B3" t="s">
        <v>1</v>
      </c>
      <c r="C3">
        <v>4753331</v>
      </c>
    </row>
    <row r="4" spans="1:4" x14ac:dyDescent="0.25">
      <c r="B4" t="s">
        <v>2</v>
      </c>
      <c r="C4">
        <v>44954</v>
      </c>
    </row>
    <row r="5" spans="1:4" x14ac:dyDescent="0.25">
      <c r="B5" t="s">
        <v>3</v>
      </c>
      <c r="C5">
        <v>4708377</v>
      </c>
    </row>
    <row r="7" spans="1:4" x14ac:dyDescent="0.25">
      <c r="A7">
        <v>6</v>
      </c>
      <c r="B7" t="s">
        <v>10</v>
      </c>
      <c r="C7">
        <v>295090</v>
      </c>
      <c r="D7" s="1">
        <f t="shared" ref="D7:D12" si="0">C7/$C$5</f>
        <v>6.2673401046687643E-2</v>
      </c>
    </row>
    <row r="8" spans="1:4" x14ac:dyDescent="0.25">
      <c r="A8">
        <v>5</v>
      </c>
      <c r="B8" t="s">
        <v>9</v>
      </c>
      <c r="C8">
        <v>421961</v>
      </c>
      <c r="D8" s="1">
        <f t="shared" si="0"/>
        <v>8.9619204239592534E-2</v>
      </c>
    </row>
    <row r="9" spans="1:4" x14ac:dyDescent="0.25">
      <c r="A9">
        <v>4</v>
      </c>
      <c r="B9" t="s">
        <v>8</v>
      </c>
      <c r="C9">
        <v>378116</v>
      </c>
      <c r="D9" s="1">
        <f t="shared" si="0"/>
        <v>8.030707821400028E-2</v>
      </c>
    </row>
    <row r="10" spans="1:4" x14ac:dyDescent="0.25">
      <c r="A10">
        <v>3</v>
      </c>
      <c r="B10" t="s">
        <v>7</v>
      </c>
      <c r="C10">
        <v>1375474</v>
      </c>
      <c r="D10" s="1">
        <f t="shared" si="0"/>
        <v>0.2921333614534265</v>
      </c>
    </row>
    <row r="11" spans="1:4" x14ac:dyDescent="0.25">
      <c r="A11">
        <v>2</v>
      </c>
      <c r="B11" t="s">
        <v>6</v>
      </c>
      <c r="C11">
        <v>991086</v>
      </c>
      <c r="D11" s="1">
        <f t="shared" si="0"/>
        <v>0.2104941893990222</v>
      </c>
    </row>
    <row r="12" spans="1:4" x14ac:dyDescent="0.25">
      <c r="A12">
        <v>1</v>
      </c>
      <c r="B12" t="s">
        <v>5</v>
      </c>
      <c r="C12">
        <v>1246650</v>
      </c>
      <c r="D12" s="1">
        <f t="shared" si="0"/>
        <v>0.26477276564727081</v>
      </c>
    </row>
  </sheetData>
  <autoFilter ref="A6:D6" xr:uid="{00000000-0001-0000-0000-000000000000}">
    <sortState xmlns:xlrd2="http://schemas.microsoft.com/office/spreadsheetml/2017/richdata2" ref="A7:D12">
      <sortCondition descending="1" ref="A6"/>
    </sortState>
  </autoFilter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1C369-AD13-414D-8378-D156DC362884}">
  <dimension ref="A1:C6"/>
  <sheetViews>
    <sheetView workbookViewId="0">
      <selection activeCell="H16" sqref="H16"/>
    </sheetView>
  </sheetViews>
  <sheetFormatPr baseColWidth="10" defaultColWidth="9.140625"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14</v>
      </c>
      <c r="B2" s="2">
        <v>0.3</v>
      </c>
      <c r="C2" s="2">
        <v>0.2</v>
      </c>
    </row>
    <row r="3" spans="1:3" x14ac:dyDescent="0.25">
      <c r="A3" t="s">
        <v>15</v>
      </c>
      <c r="B3" s="2">
        <v>0.5</v>
      </c>
      <c r="C3" s="2">
        <v>0.45</v>
      </c>
    </row>
    <row r="4" spans="1:3" x14ac:dyDescent="0.25">
      <c r="A4" t="s">
        <v>16</v>
      </c>
      <c r="B4" s="2">
        <v>0.2</v>
      </c>
      <c r="C4" s="2">
        <v>0.15</v>
      </c>
    </row>
    <row r="5" spans="1:3" x14ac:dyDescent="0.25">
      <c r="A5" t="s">
        <v>17</v>
      </c>
      <c r="B5" s="2">
        <v>0.55000000000000004</v>
      </c>
      <c r="C5" s="2">
        <v>0.3</v>
      </c>
    </row>
    <row r="6" spans="1:3" x14ac:dyDescent="0.25">
      <c r="A6" t="s">
        <v>18</v>
      </c>
      <c r="B6" s="2">
        <v>0.4</v>
      </c>
      <c r="C6" s="2">
        <v>0.4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7D0B6-F7D2-4ECA-AB97-A3B9A685CF00}">
  <dimension ref="A1:H12"/>
  <sheetViews>
    <sheetView tabSelected="1" workbookViewId="0">
      <selection activeCell="F31" sqref="F31"/>
    </sheetView>
  </sheetViews>
  <sheetFormatPr baseColWidth="10" defaultRowHeight="15" x14ac:dyDescent="0.25"/>
  <sheetData>
    <row r="1" spans="1:8" x14ac:dyDescent="0.25">
      <c r="C1" t="s">
        <v>4</v>
      </c>
    </row>
    <row r="2" spans="1:8" x14ac:dyDescent="0.25">
      <c r="B2" t="s">
        <v>0</v>
      </c>
      <c r="C2">
        <v>6346059</v>
      </c>
    </row>
    <row r="3" spans="1:8" x14ac:dyDescent="0.25">
      <c r="B3" t="s">
        <v>1</v>
      </c>
      <c r="C3">
        <v>4753331</v>
      </c>
    </row>
    <row r="4" spans="1:8" x14ac:dyDescent="0.25">
      <c r="B4" t="s">
        <v>2</v>
      </c>
      <c r="C4">
        <v>44954</v>
      </c>
    </row>
    <row r="5" spans="1:8" x14ac:dyDescent="0.25">
      <c r="B5" t="s">
        <v>3</v>
      </c>
      <c r="C5">
        <v>4708377</v>
      </c>
    </row>
    <row r="6" spans="1:8" x14ac:dyDescent="0.25">
      <c r="F6" t="s">
        <v>19</v>
      </c>
      <c r="G6" t="s">
        <v>20</v>
      </c>
      <c r="H6" t="s">
        <v>21</v>
      </c>
    </row>
    <row r="7" spans="1:8" x14ac:dyDescent="0.25">
      <c r="A7">
        <v>6</v>
      </c>
      <c r="B7" t="s">
        <v>10</v>
      </c>
      <c r="C7">
        <v>295090</v>
      </c>
      <c r="D7" s="1">
        <f t="shared" ref="D7:D12" si="0">C7/$C$5</f>
        <v>6.2673401046687643E-2</v>
      </c>
      <c r="F7" s="3"/>
    </row>
    <row r="8" spans="1:8" x14ac:dyDescent="0.25">
      <c r="A8">
        <v>5</v>
      </c>
      <c r="B8" t="s">
        <v>9</v>
      </c>
      <c r="C8">
        <v>421961</v>
      </c>
      <c r="D8" s="1">
        <f t="shared" si="0"/>
        <v>8.9619204239592534E-2</v>
      </c>
      <c r="F8" s="3">
        <f>D8/SUM($D$8:$D$12)</f>
        <v>9.5611502265771531E-2</v>
      </c>
      <c r="G8">
        <f>F8*183</f>
        <v>17.49690491463619</v>
      </c>
      <c r="H8">
        <v>18</v>
      </c>
    </row>
    <row r="9" spans="1:8" x14ac:dyDescent="0.25">
      <c r="A9">
        <v>4</v>
      </c>
      <c r="B9" t="s">
        <v>8</v>
      </c>
      <c r="C9">
        <v>378116</v>
      </c>
      <c r="D9" s="1">
        <f t="shared" si="0"/>
        <v>8.030707821400028E-2</v>
      </c>
      <c r="F9" s="3">
        <f t="shared" ref="F9:F12" si="1">D9/SUM($D$8:$D$12)</f>
        <v>8.5676730291956993E-2</v>
      </c>
      <c r="G9">
        <f t="shared" ref="G9:G12" si="2">F9*183</f>
        <v>15.678841643428129</v>
      </c>
      <c r="H9">
        <v>16</v>
      </c>
    </row>
    <row r="10" spans="1:8" x14ac:dyDescent="0.25">
      <c r="A10">
        <v>3</v>
      </c>
      <c r="B10" t="s">
        <v>7</v>
      </c>
      <c r="C10">
        <v>1375474</v>
      </c>
      <c r="D10" s="1">
        <f t="shared" si="0"/>
        <v>0.2921333614534265</v>
      </c>
      <c r="F10" s="3">
        <f t="shared" si="1"/>
        <v>0.31166656507949742</v>
      </c>
      <c r="G10">
        <f t="shared" si="2"/>
        <v>57.034981409548024</v>
      </c>
      <c r="H10">
        <v>57</v>
      </c>
    </row>
    <row r="11" spans="1:8" x14ac:dyDescent="0.25">
      <c r="A11">
        <v>2</v>
      </c>
      <c r="B11" t="s">
        <v>6</v>
      </c>
      <c r="C11">
        <v>991086</v>
      </c>
      <c r="D11" s="1">
        <f t="shared" si="0"/>
        <v>0.2104941893990222</v>
      </c>
      <c r="F11" s="3">
        <f t="shared" si="1"/>
        <v>0.22456867183122242</v>
      </c>
      <c r="G11">
        <f t="shared" si="2"/>
        <v>41.096066945113705</v>
      </c>
      <c r="H11">
        <v>41</v>
      </c>
    </row>
    <row r="12" spans="1:8" x14ac:dyDescent="0.25">
      <c r="A12">
        <v>1</v>
      </c>
      <c r="B12" t="s">
        <v>5</v>
      </c>
      <c r="C12">
        <v>1246650</v>
      </c>
      <c r="D12" s="1">
        <f t="shared" si="0"/>
        <v>0.26477276564727081</v>
      </c>
      <c r="F12" s="3">
        <f t="shared" si="1"/>
        <v>0.2824765305315517</v>
      </c>
      <c r="G12">
        <f t="shared" si="2"/>
        <v>51.693205087273959</v>
      </c>
      <c r="H12">
        <v>51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urnenwahlergebnis_24</vt:lpstr>
      <vt:lpstr>lineare funktion</vt:lpstr>
      <vt:lpstr>d'Hondt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Himmelbauer, Clara</dc:creator>
  <cp:lastModifiedBy>Himmelbauer, Clara</cp:lastModifiedBy>
  <dcterms:created xsi:type="dcterms:W3CDTF">2015-06-05T18:19:34Z</dcterms:created>
  <dcterms:modified xsi:type="dcterms:W3CDTF">2025-02-24T08:40:07Z</dcterms:modified>
</cp:coreProperties>
</file>