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codeName="DieseArbeitsmappe"/>
  <xr:revisionPtr revIDLastSave="0" documentId="13_ncr:1_{ED06C0D0-6C2E-4F5D-834B-1CA2739D0F50}" xr6:coauthVersionLast="38" xr6:coauthVersionMax="38" xr10:uidLastSave="{00000000-0000-0000-0000-000000000000}"/>
  <bookViews>
    <workbookView xWindow="0" yWindow="0" windowWidth="12000" windowHeight="4725" tabRatio="837" activeTab="9" xr2:uid="{00000000-000D-0000-FFFF-FFFF00000000}"/>
  </bookViews>
  <sheets>
    <sheet name="Übersicht" sheetId="47" r:id="rId1"/>
    <sheet name="ReleasePlan" sheetId="46" r:id="rId2"/>
    <sheet name="Abrechnung" sheetId="53" r:id="rId3"/>
    <sheet name="Systemeinrichtung" sheetId="48" r:id="rId4"/>
    <sheet name="Infrastruktur" sheetId="49" r:id="rId5"/>
    <sheet name="Prozess (fachl.)" sheetId="45" r:id="rId6"/>
    <sheet name="Sample_Infrastruktur" sheetId="51" r:id="rId7"/>
    <sheet name="Sample_PrzBaum" sheetId="42" r:id="rId8"/>
    <sheet name="Sample_PrzVerzeichnis" sheetId="43" r:id="rId9"/>
    <sheet name="Corporate Design" sheetId="52" r:id="rId10"/>
  </sheets>
  <externalReferences>
    <externalReference r:id="rId11"/>
  </externalReferences>
  <definedNames>
    <definedName name="_xlnm._FilterDatabase" localSheetId="2" hidden="1">Abrechnung!$B$17:$C$54</definedName>
    <definedName name="_xlnm.Print_Area" localSheetId="2">Abrechnung!$A$1:$T$59</definedName>
    <definedName name="Druckbereich1">#REF!</definedName>
    <definedName name="Druckbereich2">#REF!</definedName>
    <definedName name="Druckbereich3">Abrechnung!$A$1:$S$56</definedName>
    <definedName name="Druckbereich4">#REF!</definedName>
    <definedName name="spProfitLoss_Materialize_Actual">Sample_PrzVerzeichnis!$A$61</definedName>
    <definedName name="spProfitLoss_Materialize_Budget">Sample_PrzVerzeichnis!$A$50</definedName>
    <definedName name="spProfitLoss_Materialize_Control">Sample_PrzVerzeichnis!$A$25</definedName>
    <definedName name="spProfitLoss_Materialize_Structure">Sample_PrzVerzeichnis!$A$38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46" l="1"/>
  <c r="I20" i="46"/>
  <c r="I18" i="46"/>
  <c r="I11" i="46"/>
  <c r="I9" i="46" s="1"/>
  <c r="B3" i="46"/>
  <c r="E18" i="53"/>
  <c r="B3" i="53"/>
  <c r="R54" i="53"/>
  <c r="Q54" i="53"/>
  <c r="P54" i="53"/>
  <c r="O54" i="53"/>
  <c r="N54" i="53"/>
  <c r="M54" i="53"/>
  <c r="L54" i="53"/>
  <c r="K54" i="53"/>
  <c r="J54" i="53"/>
  <c r="I54" i="53"/>
  <c r="H54" i="53"/>
  <c r="G54" i="53"/>
  <c r="D54" i="53"/>
  <c r="T53" i="53"/>
  <c r="E53" i="53"/>
  <c r="T52" i="53"/>
  <c r="E52" i="53"/>
  <c r="T51" i="53"/>
  <c r="E51" i="53"/>
  <c r="T50" i="53"/>
  <c r="E50" i="53"/>
  <c r="T49" i="53"/>
  <c r="E49" i="53"/>
  <c r="T48" i="53"/>
  <c r="E48" i="53"/>
  <c r="T47" i="53"/>
  <c r="E47" i="53"/>
  <c r="T46" i="53"/>
  <c r="E46" i="53"/>
  <c r="T45" i="53"/>
  <c r="E45" i="53"/>
  <c r="T44" i="53"/>
  <c r="E44" i="53"/>
  <c r="T43" i="53"/>
  <c r="E43" i="53"/>
  <c r="T42" i="53"/>
  <c r="E42" i="53"/>
  <c r="T41" i="53"/>
  <c r="E41" i="53"/>
  <c r="T40" i="53"/>
  <c r="E40" i="53"/>
  <c r="T39" i="53"/>
  <c r="E39" i="53"/>
  <c r="T38" i="53"/>
  <c r="E38" i="53"/>
  <c r="T37" i="53"/>
  <c r="E37" i="53"/>
  <c r="T36" i="53"/>
  <c r="E36" i="53"/>
  <c r="T35" i="53"/>
  <c r="E35" i="53"/>
  <c r="T34" i="53"/>
  <c r="E34" i="53"/>
  <c r="T33" i="53"/>
  <c r="E33" i="53"/>
  <c r="T32" i="53"/>
  <c r="E32" i="53"/>
  <c r="T31" i="53"/>
  <c r="E31" i="53"/>
  <c r="T30" i="53"/>
  <c r="E30" i="53"/>
  <c r="T29" i="53"/>
  <c r="E29" i="53"/>
  <c r="T28" i="53"/>
  <c r="E28" i="53"/>
  <c r="T27" i="53"/>
  <c r="E27" i="53"/>
  <c r="T26" i="53"/>
  <c r="E26" i="53"/>
  <c r="T25" i="53"/>
  <c r="E25" i="53"/>
  <c r="T24" i="53"/>
  <c r="E24" i="53"/>
  <c r="T23" i="53"/>
  <c r="E23" i="53"/>
  <c r="T22" i="53"/>
  <c r="E22" i="53"/>
  <c r="T21" i="53"/>
  <c r="E21" i="53"/>
  <c r="T20" i="53"/>
  <c r="E20" i="53"/>
  <c r="T19" i="53"/>
  <c r="E19" i="53"/>
  <c r="T18" i="53"/>
  <c r="T54" i="53" s="1"/>
  <c r="R17" i="53"/>
  <c r="Q17" i="53"/>
  <c r="P17" i="53"/>
  <c r="O17" i="53"/>
  <c r="N17" i="53"/>
  <c r="M17" i="53"/>
  <c r="L17" i="53"/>
  <c r="K17" i="53"/>
  <c r="J17" i="53"/>
  <c r="I17" i="53"/>
  <c r="H17" i="53"/>
  <c r="G17" i="53"/>
  <c r="E54" i="53" l="1"/>
  <c r="B3" i="43" l="1"/>
  <c r="B3" i="52"/>
  <c r="B3" i="42"/>
  <c r="B3" i="51"/>
  <c r="B3" i="45"/>
  <c r="B3" i="49"/>
  <c r="K37" i="46" l="1"/>
  <c r="K13" i="46"/>
  <c r="K22" i="46"/>
  <c r="K28" i="46"/>
  <c r="B3" i="48" l="1"/>
</calcChain>
</file>

<file path=xl/sharedStrings.xml><?xml version="1.0" encoding="utf-8"?>
<sst xmlns="http://schemas.openxmlformats.org/spreadsheetml/2006/main" count="350" uniqueCount="215">
  <si>
    <t>Corporate Design</t>
  </si>
  <si>
    <t>Prozedurenverzeichnis</t>
  </si>
  <si>
    <t>Prozedurenbaum</t>
  </si>
  <si>
    <t>spProfitLoss_Materialize_Control</t>
  </si>
  <si>
    <t>spProfitLoss_Materialize_Structure</t>
  </si>
  <si>
    <t>spProfitLoss_Materialize_Budget</t>
  </si>
  <si>
    <t>spProfitLoss_Materialize_ActualFiBu</t>
  </si>
  <si>
    <t>spProfitLoss_Calculate_StruktureValue_AccountsOnly</t>
  </si>
  <si>
    <t>Fachliche Prozessbeschreibung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</si>
  <si>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</si>
  <si>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</si>
  <si>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</si>
  <si>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</si>
  <si>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</si>
  <si>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</si>
  <si>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</si>
  <si>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</si>
  <si>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</si>
  <si>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</si>
  <si>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AD01736-52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</si>
  <si>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</si>
  <si>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</si>
  <si>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</si>
  <si>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</si>
  <si>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Beauftragt</t>
  </si>
  <si>
    <t>Auftrag avisiert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</si>
  <si>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</si>
  <si>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</si>
  <si>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</si>
  <si>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</si>
  <si>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</si>
  <si>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</si>
  <si>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</si>
  <si>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Thema</t>
  </si>
  <si>
    <t>GitHub Desktop</t>
  </si>
  <si>
    <t>Notepad ++</t>
  </si>
  <si>
    <t>Checkliste für das Einrichten von DataFactory</t>
  </si>
  <si>
    <t>Arbeitsschritt</t>
  </si>
  <si>
    <t>Benutzer Domäne\FactoryService anlegen</t>
  </si>
  <si>
    <t>Benutzer der Gruppe Domäne\DataFactoryUser hinzufügen</t>
  </si>
  <si>
    <t>SQL Server installieren</t>
  </si>
  <si>
    <t>SQL Server DataTools installieren</t>
  </si>
  <si>
    <t>Ordner anlegen und konfigurieren</t>
  </si>
  <si>
    <t>Name:Versionsinfo.txt_x000D_
aktuelle Version hinterlegen</t>
  </si>
  <si>
    <t>Einrichten des WebClients</t>
  </si>
  <si>
    <t>X</t>
  </si>
  <si>
    <t>Offen</t>
  </si>
  <si>
    <t>Projektspezifische Vorgaben</t>
  </si>
  <si>
    <t>Internet Explorer</t>
  </si>
  <si>
    <t>Firefox</t>
  </si>
  <si>
    <t>Infrastruktur</t>
  </si>
  <si>
    <t>Klassifizierung Arbeitsumgebung</t>
  </si>
  <si>
    <t>Sehr gut</t>
  </si>
  <si>
    <t>gut</t>
  </si>
  <si>
    <t>schlecht</t>
  </si>
  <si>
    <t>Fernzugriff</t>
  </si>
  <si>
    <t>RDP über RDP Gateway</t>
  </si>
  <si>
    <t>Browser based VPN permanent</t>
  </si>
  <si>
    <t>Teamviewer on Demand</t>
  </si>
  <si>
    <t>RDP permanent</t>
  </si>
  <si>
    <t>Teamviewer permant</t>
  </si>
  <si>
    <t>RDP on Demand</t>
  </si>
  <si>
    <t>mehrere Zugänge</t>
  </si>
  <si>
    <t>Zwischenablage gesperrt</t>
  </si>
  <si>
    <t>Zwischenablage nicht gesperrt für Text</t>
  </si>
  <si>
    <t xml:space="preserve">Server </t>
  </si>
  <si>
    <t>eigener DF Server</t>
  </si>
  <si>
    <t xml:space="preserve">geteilt mit CP </t>
  </si>
  <si>
    <t>Admin Rechte</t>
  </si>
  <si>
    <t>keine Admin Rechte</t>
  </si>
  <si>
    <t>Internet</t>
  </si>
  <si>
    <t>auf eigenem Server</t>
  </si>
  <si>
    <t>über separaten TerminalServer / PC</t>
  </si>
  <si>
    <t>Firewall blockt GitHub etc.</t>
  </si>
  <si>
    <t>(Monitoring schwer)</t>
  </si>
  <si>
    <t>(kein Repo möglich - ablehnen !)</t>
  </si>
  <si>
    <t>Excel</t>
  </si>
  <si>
    <t>2016+ / 365</t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</si>
  <si>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</si>
  <si>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t>SQL Server</t>
  </si>
  <si>
    <t>2016+</t>
  </si>
  <si>
    <t>2012+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</si>
  <si>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</si>
  <si>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t>StandardLizenz</t>
  </si>
  <si>
    <t>TabularModel</t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</si>
  <si>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
(da kein Neustart)</t>
    </r>
  </si>
  <si>
    <r>
      <t xml:space="preserve">keine sysadmin Rechte 
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</si>
  <si>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 xml:space="preserve">Wenn SQL Express dann 2017 
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</si>
  <si>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ReleasePlan</t>
  </si>
  <si>
    <t>Übersicht der kommenden, abgeschlossenen und zu planenden Releases</t>
  </si>
  <si>
    <t>Checkliste für Systemadministratoren zur Einrichtung der DataFactory-Systemumgebung</t>
  </si>
  <si>
    <t>Fachliche Darstellung der in DataFactory abzubildenden Prozesse</t>
  </si>
  <si>
    <t>Übersicht der der IT-Systemlandschaft</t>
  </si>
  <si>
    <t>Darstellung der kundenspezifischen API und ihrer Abhängigkeiten</t>
  </si>
  <si>
    <t>Detaillierte Darstellung der einzelnen kundenspezifischen Prozeduren</t>
  </si>
  <si>
    <t>Für die Dokumentation nutzbare Symbole und Formen</t>
  </si>
  <si>
    <t>Geplant</t>
  </si>
  <si>
    <t>Zweck</t>
  </si>
  <si>
    <t>Notwendig</t>
  </si>
  <si>
    <t>Ja</t>
  </si>
  <si>
    <t>Nein</t>
  </si>
  <si>
    <t>Muster</t>
  </si>
  <si>
    <t>Systemeinrichtung</t>
  </si>
  <si>
    <t>Bestandteile</t>
  </si>
  <si>
    <t>Release Wirtschaftsplanung 2017 1.0</t>
  </si>
  <si>
    <r>
      <t xml:space="preserve">Release [Thema] XX.X </t>
    </r>
    <r>
      <rPr>
        <i/>
        <sz val="9"/>
        <rFont val="Calibri"/>
        <family val="2"/>
        <scheme val="minor"/>
      </rPr>
      <t>(Release Wirtschaftsplanung 2017 1.0)</t>
    </r>
  </si>
  <si>
    <t>Anlage der Benutzer</t>
  </si>
  <si>
    <t>L_Notwendig</t>
  </si>
  <si>
    <t>L_x</t>
  </si>
  <si>
    <t>L_Status</t>
  </si>
  <si>
    <t>Benutzer Domäne\saxess anlegen</t>
  </si>
  <si>
    <t>Arbeitsbenutzer für saxess (lokaler Admin, VPN User), logischer Name</t>
  </si>
  <si>
    <t>Dienstkonto für den Webservice, logischer Name</t>
  </si>
  <si>
    <t>ActiveDirectory-Gruppe für alle DataFactory-Benutzer, logischer Name</t>
  </si>
  <si>
    <t>AD Gruppe Domäne\DataFactoryUser anlegen</t>
  </si>
  <si>
    <t>alle Enduser, Detailberechtigung erfolgt intern in DataFactory (NICHT die User saxess und FactoryService)</t>
  </si>
  <si>
    <t>Einrichung SQL Server</t>
  </si>
  <si>
    <t>definieren !</t>
  </si>
  <si>
    <t>Saxess Software GmbH</t>
  </si>
  <si>
    <t>SQL Server ab Version 2012 wird benötigt, ggf. vorhandenen Server nutzen</t>
  </si>
  <si>
    <t>SQL Server Managementstudio installieren</t>
  </si>
  <si>
    <t>SQL Server AnalysisServices Tabular installieren</t>
  </si>
  <si>
    <t>SQL Server Agent aktivieren</t>
  </si>
  <si>
    <t>Immer aktuelle Version 17.X</t>
  </si>
  <si>
    <t>nur bei SQL Server 2016 Standard oder höher mit PowerPivot</t>
  </si>
  <si>
    <t>nur bei Verwendung Tabluarmodel</t>
  </si>
  <si>
    <t>für periodische Aufträge</t>
  </si>
  <si>
    <t>Erstellung DataFactory Datenbank</t>
  </si>
  <si>
    <t>Datenbank "DataFactory" anlegen</t>
  </si>
  <si>
    <t>Wiederherstellungsmodell "Simple"</t>
  </si>
  <si>
    <t>DataFactory API einspielen</t>
  </si>
  <si>
    <t>Erledigt</t>
  </si>
  <si>
    <t>User Domäne\saxess berechtigen</t>
  </si>
  <si>
    <t>als sysadmin, alternativ Rolle db_owner der DataFactory Datenbank</t>
  </si>
  <si>
    <t>User Domäne\FactoryService berechtigen</t>
  </si>
  <si>
    <t>Rolle pf_PlanningFactoryService in DataFactory Datenbanken</t>
  </si>
  <si>
    <t>User Domäne\DataFactoryUser berechtigen</t>
  </si>
  <si>
    <t>Rolle pf_PlanningFactoryuser in DataFactory Datenbanken</t>
  </si>
  <si>
    <t>User Domäne\saxess Zugriff auf andere Datenbanken auf gleichen Server ermöglichen</t>
  </si>
  <si>
    <t>Einrichten Verbindung zu Vorsystemen für Datenimport</t>
  </si>
  <si>
    <t>Verbindungsserver einrichten und Rolle db_datareader geben</t>
  </si>
  <si>
    <t>Rolle db_datareeader geben</t>
  </si>
  <si>
    <t>User Domäne\saxess als DataFactory Admin berechtigen</t>
  </si>
  <si>
    <t>Nicht notwenig falls Datenbank API als User saxess eingespielt, sonst per MakeMeAdmin Script</t>
  </si>
  <si>
    <t>SQL Agent als User in DataFactory berechtigen</t>
  </si>
  <si>
    <t>Makros müssen aktiviert sein, Excel 2010 als Notlösung möglich (Pivotvorlagen funktionieren nicht)</t>
  </si>
  <si>
    <t xml:space="preserve">Excel 2013+ </t>
  </si>
  <si>
    <t>Powershell ISE</t>
  </si>
  <si>
    <t>Notwendig für API-Build, auf Win 2008 installieren, sonst Powershell nur aktivieren</t>
  </si>
  <si>
    <t>Einrichtung Fernzugriff</t>
  </si>
  <si>
    <t>Zugriffsweg definieren</t>
  </si>
  <si>
    <t>RDP über Gateway, Teamviewer permanent, RDP über VPN</t>
  </si>
  <si>
    <t>sofern nicht durch Windows vorhanden</t>
  </si>
  <si>
    <t>für SQL Sourcecodeverwaltung</t>
  </si>
  <si>
    <t>für Prüfung Codierung</t>
  </si>
  <si>
    <t>SnippingTool ++</t>
  </si>
  <si>
    <t>Leserechte für AD Gruppe Domäne\DataFactoryUser
Schreibrechte für Domäne\saxess
Name: DataFactory, Unterordner "ExcelClient" und "Reports"</t>
  </si>
  <si>
    <t>Datei zur Versionsinformation erstellen</t>
  </si>
  <si>
    <t>Name der Mappe: DataFactory.xlsm (stabiler Name für Verlinkungen)</t>
  </si>
  <si>
    <t>XLS-Client mit + Ordner einfügen</t>
  </si>
  <si>
    <t>Verbindung zur DataFactory Datenbank erstellen</t>
  </si>
  <si>
    <t>Connection im default Key Verzeichnis über Oberfläche erstellen</t>
  </si>
  <si>
    <t>Name "DataFactory"</t>
  </si>
  <si>
    <t>Repositories klonen</t>
  </si>
  <si>
    <t>Kunden Repo, T-SQL-API, DataFactoryKnowledge Center</t>
  </si>
  <si>
    <t>Konfiguration saxess Arbeitsumgebung</t>
  </si>
  <si>
    <t>Installationsassistent ausführen</t>
  </si>
  <si>
    <t>Ordner auf Laufwerk D für saxess Dokumente anlegen</t>
  </si>
  <si>
    <t>Windows Auth für interne DataFactory WebURL aktivieren (damit keine Passwort Eingabe nötig)</t>
  </si>
  <si>
    <t>Internet für Server aktivieren</t>
  </si>
  <si>
    <t>Erstellung DataFactory Netzwerkfreigabe für Userzugriff auf portablen Excel Client</t>
  </si>
  <si>
    <t>User Domäne\saxess Zugriff auf Datenbanken auf anderen Datenbankserver ermöglichen</t>
  </si>
  <si>
    <t>Link zu Netzwerkfreigabe auf Desktop anlegen</t>
  </si>
  <si>
    <t>Kompatibilitätsmodus für Intranetseiten per Gruppenrichtlinie
deaktivieren, falls User IE nutzen sollen</t>
  </si>
  <si>
    <t>Dokumentation im Passwortmanager</t>
  </si>
  <si>
    <t>Dokumentation tasächlicher Name / PW im Passwortmanger</t>
  </si>
  <si>
    <t>User Domäne\[Server$] als Clusteradmin berechtigen per Script</t>
  </si>
  <si>
    <t>Bei SQL Server mit Instanzname Sonderregeln beachten</t>
  </si>
  <si>
    <t>RDP Zwischenablage testen</t>
  </si>
  <si>
    <t>Logging Service Informationen: 
User Domäne\saxess
DataFactoryHubURL: https://datafactory-hub.azurewebsites.net
DataFactoryServerID": [ADNummer des Kunden]_Productive
TimeIntervall 720</t>
  </si>
  <si>
    <t>Mindestens die URLs 
factoryprovider.com, github.com,strato.com,azurewebsites.net
müssen erreichbar sein.</t>
  </si>
  <si>
    <t>IE auf Server nicht gut benutzbar</t>
  </si>
  <si>
    <t>[Projektbezeichnung]</t>
  </si>
  <si>
    <t>Übersicht Projektdokumentation</t>
  </si>
  <si>
    <t>Projekt-Releaseplan</t>
  </si>
  <si>
    <t>Übersicht der IT-Infrastruktur</t>
  </si>
  <si>
    <t>Muster für Darstellung der IT-Infrastruktur</t>
  </si>
  <si>
    <t>Muster für den Prozedurenbaum</t>
  </si>
  <si>
    <t>Muster für das Prozedurenverzeichnis</t>
  </si>
  <si>
    <t>Objektvorlagen im Corporate Design</t>
  </si>
  <si>
    <t>TCP IP aktivieren</t>
  </si>
  <si>
    <t>im SQL Server Konfigurationsmanager aktivieren</t>
  </si>
  <si>
    <t>SQL Server RAM Einstellung prüfen</t>
  </si>
  <si>
    <t>RAM Nutzung des SQL Servers auf ca. 2/3 der Server RAM begrenzen</t>
  </si>
  <si>
    <t>User Domäne\[Fachadministrator] als Admin berechtigen</t>
  </si>
  <si>
    <t>User per Script als Admin berechtigen</t>
  </si>
  <si>
    <t xml:space="preserve">Funktionstest als User saxess oder Fachadministrator </t>
  </si>
  <si>
    <t>Kachel DataFactory betreten, Factory ZT muss angezeigt werden</t>
  </si>
  <si>
    <t>Projektstart:</t>
  </si>
  <si>
    <t>Rechnungslegung durch:</t>
  </si>
  <si>
    <t>Tagessatz:</t>
  </si>
  <si>
    <t>1.300 EUR</t>
  </si>
  <si>
    <t>Reisekostenregelung:</t>
  </si>
  <si>
    <r>
      <t xml:space="preserve">gemäß tatsächlichem Aufwand </t>
    </r>
    <r>
      <rPr>
        <i/>
        <sz val="8"/>
        <color theme="1"/>
        <rFont val="Calibri"/>
        <family val="2"/>
        <scheme val="minor"/>
      </rPr>
      <t>(Bahn 2.Klasse Normalpreis, Hotel, Taxi, Parken, Flug, 40 ct pro Kfz-Kilometer)</t>
    </r>
  </si>
  <si>
    <t>Reisezeitregelung:</t>
  </si>
  <si>
    <t>Berechnung von maximal 2h pro Reisestrecke zum halben Stundensatz</t>
  </si>
  <si>
    <t>PLAN</t>
  </si>
  <si>
    <t>Leistungsposition</t>
  </si>
  <si>
    <t>Inhalt</t>
  </si>
  <si>
    <t>Budget Tage</t>
  </si>
  <si>
    <t>IST</t>
  </si>
  <si>
    <t>Erwartet</t>
  </si>
  <si>
    <t>1 - [JiraNr]</t>
  </si>
  <si>
    <t>Termine vor Ort:</t>
  </si>
  <si>
    <t>Projektauftrags- und Abrechnungsübersicht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</si>
</sst>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7]mmm/\ yy;@"/>
    <numFmt numFmtId="165" formatCode="yyyy\-mm"/>
    <numFmt numFmtId="166" formatCode="0.00_ ;[Red]\-0.00\ "/>
    <numFmt numFmtId="167" formatCode="\+#,##0;\-#,##0"/>
  </numFmts>
  <fonts count="27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0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0" xfId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2" fontId="0" fillId="0" borderId="18" xfId="0" applyNumberForma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wrapText="1"/>
    </xf>
    <xf numFmtId="0" fontId="2" fillId="5" borderId="10" xfId="0" applyFont="1" applyFill="1" applyBorder="1"/>
    <xf numFmtId="0" fontId="2" fillId="5" borderId="11" xfId="0" applyFont="1" applyFill="1" applyBorder="1"/>
    <xf numFmtId="0" fontId="0" fillId="0" borderId="12" xfId="0" applyBorder="1"/>
    <xf numFmtId="0" fontId="0" fillId="0" borderId="13" xfId="0" applyBorder="1"/>
    <xf numFmtId="0" fontId="14" fillId="0" borderId="12" xfId="0" applyFont="1" applyBorder="1"/>
    <xf numFmtId="0" fontId="14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6" borderId="3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2" fillId="6" borderId="9" xfId="0" applyFont="1" applyFill="1" applyBorder="1" applyAlignment="1">
      <alignment horizontal="left" vertical="center"/>
    </xf>
    <xf numFmtId="0" fontId="0" fillId="6" borderId="4" xfId="0" applyFill="1" applyBorder="1" applyAlignment="1">
      <alignment wrapText="1"/>
    </xf>
    <xf numFmtId="0" fontId="16" fillId="0" borderId="0" xfId="0" applyFont="1"/>
    <xf numFmtId="0" fontId="9" fillId="7" borderId="0" xfId="0" applyFont="1" applyFill="1"/>
    <xf numFmtId="0" fontId="0" fillId="7" borderId="0" xfId="0" applyFill="1"/>
    <xf numFmtId="14" fontId="0" fillId="7" borderId="0" xfId="0" applyNumberFormat="1" applyFill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9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" fillId="6" borderId="7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7" fillId="2" borderId="0" xfId="0" applyFont="1" applyFill="1"/>
    <xf numFmtId="0" fontId="17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2" borderId="0" xfId="0" applyFont="1" applyFill="1"/>
    <xf numFmtId="0" fontId="20" fillId="2" borderId="0" xfId="0" applyFont="1" applyFill="1"/>
    <xf numFmtId="0" fontId="18" fillId="0" borderId="0" xfId="0" applyFont="1" applyAlignment="1">
      <alignment wrapText="1"/>
    </xf>
    <xf numFmtId="0" fontId="20" fillId="5" borderId="10" xfId="0" applyFont="1" applyFill="1" applyBorder="1"/>
    <xf numFmtId="0" fontId="18" fillId="0" borderId="3" xfId="0" applyFont="1" applyBorder="1"/>
    <xf numFmtId="0" fontId="18" fillId="0" borderId="5" xfId="0" applyFont="1" applyBorder="1"/>
    <xf numFmtId="0" fontId="18" fillId="0" borderId="12" xfId="0" applyFont="1" applyBorder="1"/>
    <xf numFmtId="0" fontId="18" fillId="6" borderId="3" xfId="0" applyFont="1" applyFill="1" applyBorder="1"/>
    <xf numFmtId="0" fontId="18" fillId="6" borderId="17" xfId="0" applyFont="1" applyFill="1" applyBorder="1"/>
    <xf numFmtId="0" fontId="18" fillId="0" borderId="14" xfId="0" applyFont="1" applyBorder="1"/>
    <xf numFmtId="0" fontId="18" fillId="6" borderId="10" xfId="0" applyFont="1" applyFill="1" applyBorder="1"/>
    <xf numFmtId="0" fontId="18" fillId="0" borderId="17" xfId="0" applyFont="1" applyBorder="1"/>
    <xf numFmtId="0" fontId="0" fillId="2" borderId="0" xfId="0" applyFill="1" applyAlignment="1"/>
    <xf numFmtId="0" fontId="0" fillId="0" borderId="0" xfId="0" applyAlignment="1"/>
    <xf numFmtId="0" fontId="15" fillId="0" borderId="0" xfId="0" applyFont="1" applyAlignment="1"/>
    <xf numFmtId="0" fontId="2" fillId="5" borderId="9" xfId="0" applyFont="1" applyFill="1" applyBorder="1" applyAlignment="1"/>
    <xf numFmtId="0" fontId="0" fillId="0" borderId="14" xfId="0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2" fontId="0" fillId="0" borderId="15" xfId="0" applyNumberFormat="1" applyBorder="1" applyAlignment="1">
      <alignment horizontal="left" vertical="center" wrapText="1"/>
    </xf>
    <xf numFmtId="0" fontId="17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18" fillId="8" borderId="0" xfId="0" applyFont="1" applyFill="1" applyBorder="1" applyAlignment="1">
      <alignment vertical="center"/>
    </xf>
    <xf numFmtId="0" fontId="21" fillId="8" borderId="23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/>
    </xf>
    <xf numFmtId="2" fontId="7" fillId="8" borderId="23" xfId="0" applyNumberFormat="1" applyFont="1" applyFill="1" applyBorder="1" applyAlignment="1">
      <alignment horizontal="left" vertical="center"/>
    </xf>
    <xf numFmtId="2" fontId="7" fillId="8" borderId="24" xfId="0" applyNumberFormat="1" applyFont="1" applyFill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7" fillId="4" borderId="25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2" fontId="7" fillId="4" borderId="26" xfId="0" applyNumberFormat="1" applyFont="1" applyFill="1" applyBorder="1" applyAlignment="1">
      <alignment horizontal="left" vertical="center"/>
    </xf>
    <xf numFmtId="2" fontId="7" fillId="4" borderId="27" xfId="0" applyNumberFormat="1" applyFont="1" applyFill="1" applyBorder="1" applyAlignment="1">
      <alignment horizontal="left" vertical="center"/>
    </xf>
    <xf numFmtId="0" fontId="19" fillId="8" borderId="28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 wrapText="1"/>
    </xf>
    <xf numFmtId="2" fontId="18" fillId="0" borderId="19" xfId="0" applyNumberFormat="1" applyFont="1" applyBorder="1" applyAlignment="1">
      <alignment horizontal="left" vertical="center" wrapText="1"/>
    </xf>
    <xf numFmtId="2" fontId="21" fillId="8" borderId="23" xfId="0" applyNumberFormat="1" applyFont="1" applyFill="1" applyBorder="1" applyAlignment="1">
      <alignment horizontal="left" vertical="center"/>
    </xf>
    <xf numFmtId="2" fontId="18" fillId="0" borderId="20" xfId="0" applyNumberFormat="1" applyFont="1" applyBorder="1" applyAlignment="1">
      <alignment horizontal="left" vertical="center" wrapText="1"/>
    </xf>
    <xf numFmtId="2" fontId="18" fillId="0" borderId="21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2" fontId="18" fillId="0" borderId="22" xfId="0" applyNumberFormat="1" applyFont="1" applyBorder="1" applyAlignment="1">
      <alignment horizontal="left" vertical="center" wrapText="1"/>
    </xf>
    <xf numFmtId="0" fontId="22" fillId="2" borderId="0" xfId="0" applyFont="1" applyFill="1" applyAlignment="1">
      <alignment horizontal="right" vertical="center"/>
    </xf>
    <xf numFmtId="0" fontId="24" fillId="0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/>
    <xf numFmtId="164" fontId="24" fillId="0" borderId="0" xfId="0" applyNumberFormat="1" applyFont="1" applyAlignment="1">
      <alignment horizontal="center"/>
    </xf>
    <xf numFmtId="0" fontId="25" fillId="0" borderId="0" xfId="0" applyFont="1" applyAlignment="1">
      <alignment horizontal="right"/>
    </xf>
    <xf numFmtId="14" fontId="25" fillId="0" borderId="0" xfId="0" applyNumberFormat="1" applyFont="1" applyAlignment="1">
      <alignment horizontal="center"/>
    </xf>
    <xf numFmtId="0" fontId="2" fillId="9" borderId="29" xfId="0" applyFont="1" applyFill="1" applyBorder="1" applyAlignment="1">
      <alignment horizontal="center"/>
    </xf>
    <xf numFmtId="1" fontId="26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/>
    <xf numFmtId="2" fontId="7" fillId="4" borderId="30" xfId="0" applyNumberFormat="1" applyFont="1" applyFill="1" applyBorder="1" applyAlignment="1">
      <alignment horizontal="center"/>
    </xf>
    <xf numFmtId="0" fontId="0" fillId="0" borderId="0" xfId="0" applyFont="1"/>
    <xf numFmtId="0" fontId="22" fillId="2" borderId="0" xfId="0" applyFont="1" applyFill="1" applyAlignment="1">
      <alignment horizontal="left" vertical="center"/>
    </xf>
    <xf numFmtId="14" fontId="0" fillId="6" borderId="4" xfId="0" applyNumberFormat="1" applyFill="1" applyBorder="1" applyAlignment="1">
      <alignment horizontal="left"/>
    </xf>
    <xf numFmtId="0" fontId="0" fillId="6" borderId="6" xfId="0" applyFill="1" applyBorder="1" applyAlignment="1"/>
    <xf numFmtId="14" fontId="0" fillId="3" borderId="6" xfId="0" applyNumberFormat="1" applyFill="1" applyBorder="1" applyAlignment="1"/>
    <xf numFmtId="0" fontId="0" fillId="3" borderId="18" xfId="0" applyFill="1" applyBorder="1" applyAlignment="1"/>
    <xf numFmtId="0" fontId="2" fillId="3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14" fontId="2" fillId="3" borderId="32" xfId="0" applyNumberFormat="1" applyFont="1" applyFill="1" applyBorder="1" applyAlignment="1">
      <alignment horizontal="left"/>
    </xf>
    <xf numFmtId="0" fontId="2" fillId="3" borderId="33" xfId="0" applyFont="1" applyFill="1" applyBorder="1" applyAlignment="1">
      <alignment horizontal="left"/>
    </xf>
    <xf numFmtId="165" fontId="7" fillId="4" borderId="34" xfId="0" applyNumberFormat="1" applyFont="1" applyFill="1" applyBorder="1" applyAlignment="1">
      <alignment horizontal="center" vertical="center"/>
    </xf>
    <xf numFmtId="2" fontId="8" fillId="0" borderId="35" xfId="0" applyNumberFormat="1" applyFont="1" applyFill="1" applyBorder="1" applyAlignment="1">
      <alignment horizontal="center"/>
    </xf>
    <xf numFmtId="2" fontId="8" fillId="0" borderId="36" xfId="0" applyNumberFormat="1" applyFont="1" applyFill="1" applyBorder="1" applyAlignment="1">
      <alignment horizontal="center"/>
    </xf>
    <xf numFmtId="0" fontId="7" fillId="4" borderId="34" xfId="0" applyNumberFormat="1" applyFont="1" applyFill="1" applyBorder="1" applyAlignment="1">
      <alignment horizontal="center" vertical="center"/>
    </xf>
    <xf numFmtId="166" fontId="8" fillId="10" borderId="34" xfId="0" applyNumberFormat="1" applyFont="1" applyFill="1" applyBorder="1" applyAlignment="1">
      <alignment horizontal="center"/>
    </xf>
    <xf numFmtId="166" fontId="8" fillId="10" borderId="35" xfId="0" applyNumberFormat="1" applyFont="1" applyFill="1" applyBorder="1" applyAlignment="1">
      <alignment horizontal="center"/>
    </xf>
    <xf numFmtId="166" fontId="8" fillId="10" borderId="36" xfId="0" applyNumberFormat="1" applyFont="1" applyFill="1" applyBorder="1" applyAlignment="1">
      <alignment horizontal="center"/>
    </xf>
    <xf numFmtId="2" fontId="7" fillId="4" borderId="29" xfId="0" applyNumberFormat="1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/>
    </xf>
    <xf numFmtId="2" fontId="8" fillId="0" borderId="34" xfId="0" applyNumberFormat="1" applyFont="1" applyFill="1" applyBorder="1" applyAlignment="1">
      <alignment horizontal="center"/>
    </xf>
    <xf numFmtId="2" fontId="8" fillId="10" borderId="34" xfId="0" applyNumberFormat="1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left"/>
    </xf>
    <xf numFmtId="2" fontId="8" fillId="10" borderId="35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left"/>
    </xf>
    <xf numFmtId="2" fontId="8" fillId="10" borderId="36" xfId="0" applyNumberFormat="1" applyFont="1" applyFill="1" applyBorder="1" applyAlignment="1">
      <alignment horizontal="center"/>
    </xf>
    <xf numFmtId="0" fontId="18" fillId="0" borderId="34" xfId="0" applyFont="1" applyBorder="1"/>
    <xf numFmtId="0" fontId="18" fillId="0" borderId="35" xfId="0" applyFont="1" applyBorder="1"/>
    <xf numFmtId="0" fontId="18" fillId="0" borderId="36" xfId="0" applyFont="1" applyBorder="1"/>
    <xf numFmtId="0" fontId="2" fillId="0" borderId="0" xfId="0" applyFont="1" applyAlignment="1">
      <alignment horizontal="right"/>
    </xf>
  </cellXfs>
  <cellStyles count="2">
    <cellStyle name="Link" xfId="1" builtinId="8"/>
    <cellStyle name="Standard" xfId="0" builtinId="0"/>
  </cellStyles>
  <dxfs count="22"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5.jpeg"/><Relationship Id="rId26" Type="http://schemas.microsoft.com/office/2007/relationships/hdphoto" Target="../media/hdphoto3.wdp"/><Relationship Id="rId39" Type="http://schemas.openxmlformats.org/officeDocument/2006/relationships/image" Target="../media/image3.png"/><Relationship Id="rId21" Type="http://schemas.openxmlformats.org/officeDocument/2006/relationships/image" Target="../media/image25.png"/><Relationship Id="rId34" Type="http://schemas.openxmlformats.org/officeDocument/2006/relationships/image" Target="../media/image29.png"/><Relationship Id="rId42" Type="http://schemas.openxmlformats.org/officeDocument/2006/relationships/image" Target="../media/image33.png"/><Relationship Id="rId47" Type="http://schemas.microsoft.com/office/2007/relationships/hdphoto" Target="../media/hdphoto21.wdp"/><Relationship Id="rId50" Type="http://schemas.openxmlformats.org/officeDocument/2006/relationships/image" Target="../media/image37.png"/><Relationship Id="rId55" Type="http://schemas.openxmlformats.org/officeDocument/2006/relationships/image" Target="../media/image17.png"/><Relationship Id="rId7" Type="http://schemas.openxmlformats.org/officeDocument/2006/relationships/image" Target="../media/image22.png"/><Relationship Id="rId2" Type="http://schemas.openxmlformats.org/officeDocument/2006/relationships/image" Target="../media/image18.png"/><Relationship Id="rId16" Type="http://schemas.openxmlformats.org/officeDocument/2006/relationships/image" Target="../media/image15.png"/><Relationship Id="rId29" Type="http://schemas.openxmlformats.org/officeDocument/2006/relationships/image" Target="../media/image28.png"/><Relationship Id="rId11" Type="http://schemas.openxmlformats.org/officeDocument/2006/relationships/image" Target="../media/image24.png"/><Relationship Id="rId24" Type="http://schemas.microsoft.com/office/2007/relationships/hdphoto" Target="../media/hdphoto15.wdp"/><Relationship Id="rId32" Type="http://schemas.openxmlformats.org/officeDocument/2006/relationships/image" Target="../media/image7.png"/><Relationship Id="rId37" Type="http://schemas.openxmlformats.org/officeDocument/2006/relationships/image" Target="../media/image31.png"/><Relationship Id="rId40" Type="http://schemas.openxmlformats.org/officeDocument/2006/relationships/image" Target="../media/image32.png"/><Relationship Id="rId45" Type="http://schemas.microsoft.com/office/2007/relationships/hdphoto" Target="../media/hdphoto5.wdp"/><Relationship Id="rId53" Type="http://schemas.openxmlformats.org/officeDocument/2006/relationships/image" Target="../media/image16.png"/><Relationship Id="rId58" Type="http://schemas.microsoft.com/office/2007/relationships/hdphoto" Target="../media/hdphoto2.wdp"/><Relationship Id="rId5" Type="http://schemas.openxmlformats.org/officeDocument/2006/relationships/image" Target="../media/image21.png"/><Relationship Id="rId19" Type="http://schemas.openxmlformats.org/officeDocument/2006/relationships/image" Target="../media/image13.png"/><Relationship Id="rId4" Type="http://schemas.openxmlformats.org/officeDocument/2006/relationships/image" Target="../media/image20.png"/><Relationship Id="rId9" Type="http://schemas.openxmlformats.org/officeDocument/2006/relationships/image" Target="../media/image23.png"/><Relationship Id="rId14" Type="http://schemas.openxmlformats.org/officeDocument/2006/relationships/image" Target="../media/image11.png"/><Relationship Id="rId22" Type="http://schemas.microsoft.com/office/2007/relationships/hdphoto" Target="../media/hdphoto14.wdp"/><Relationship Id="rId27" Type="http://schemas.openxmlformats.org/officeDocument/2006/relationships/image" Target="../media/image27.png"/><Relationship Id="rId30" Type="http://schemas.microsoft.com/office/2007/relationships/hdphoto" Target="../media/hdphoto17.wdp"/><Relationship Id="rId35" Type="http://schemas.microsoft.com/office/2007/relationships/hdphoto" Target="../media/hdphoto18.wdp"/><Relationship Id="rId43" Type="http://schemas.openxmlformats.org/officeDocument/2006/relationships/image" Target="../media/image34.png"/><Relationship Id="rId48" Type="http://schemas.openxmlformats.org/officeDocument/2006/relationships/image" Target="../media/image36.png"/><Relationship Id="rId56" Type="http://schemas.microsoft.com/office/2007/relationships/hdphoto" Target="../media/hdphoto10.wdp"/><Relationship Id="rId8" Type="http://schemas.microsoft.com/office/2007/relationships/hdphoto" Target="../media/hdphoto12.wdp"/><Relationship Id="rId51" Type="http://schemas.microsoft.com/office/2007/relationships/hdphoto" Target="../media/hdphoto23.wdp"/><Relationship Id="rId3" Type="http://schemas.openxmlformats.org/officeDocument/2006/relationships/image" Target="../media/image19.png"/><Relationship Id="rId12" Type="http://schemas.openxmlformats.org/officeDocument/2006/relationships/image" Target="../media/image14.png"/><Relationship Id="rId17" Type="http://schemas.microsoft.com/office/2007/relationships/hdphoto" Target="../media/hdphoto8.wdp"/><Relationship Id="rId25" Type="http://schemas.openxmlformats.org/officeDocument/2006/relationships/image" Target="../media/image10.png"/><Relationship Id="rId33" Type="http://schemas.microsoft.com/office/2007/relationships/hdphoto" Target="../media/hdphoto1.wdp"/><Relationship Id="rId38" Type="http://schemas.microsoft.com/office/2007/relationships/hdphoto" Target="../media/hdphoto19.wdp"/><Relationship Id="rId46" Type="http://schemas.openxmlformats.org/officeDocument/2006/relationships/image" Target="../media/image35.png"/><Relationship Id="rId59" Type="http://schemas.openxmlformats.org/officeDocument/2006/relationships/image" Target="../media/image9.png"/><Relationship Id="rId20" Type="http://schemas.microsoft.com/office/2007/relationships/hdphoto" Target="../media/hdphoto6.wdp"/><Relationship Id="rId41" Type="http://schemas.microsoft.com/office/2007/relationships/hdphoto" Target="../media/hdphoto20.wdp"/><Relationship Id="rId54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microsoft.com/office/2007/relationships/hdphoto" Target="../media/hdphoto11.wdp"/><Relationship Id="rId15" Type="http://schemas.microsoft.com/office/2007/relationships/hdphoto" Target="../media/hdphoto4.wdp"/><Relationship Id="rId23" Type="http://schemas.openxmlformats.org/officeDocument/2006/relationships/image" Target="../media/image26.png"/><Relationship Id="rId28" Type="http://schemas.microsoft.com/office/2007/relationships/hdphoto" Target="../media/hdphoto16.wdp"/><Relationship Id="rId36" Type="http://schemas.openxmlformats.org/officeDocument/2006/relationships/image" Target="../media/image30.png"/><Relationship Id="rId49" Type="http://schemas.microsoft.com/office/2007/relationships/hdphoto" Target="../media/hdphoto22.wdp"/><Relationship Id="rId57" Type="http://schemas.openxmlformats.org/officeDocument/2006/relationships/image" Target="../media/image8.png"/><Relationship Id="rId10" Type="http://schemas.microsoft.com/office/2007/relationships/hdphoto" Target="../media/hdphoto13.wdp"/><Relationship Id="rId31" Type="http://schemas.openxmlformats.org/officeDocument/2006/relationships/image" Target="../media/image6.png"/><Relationship Id="rId44" Type="http://schemas.openxmlformats.org/officeDocument/2006/relationships/image" Target="../media/image12.png"/><Relationship Id="rId52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microsoft.com/office/2007/relationships/hdphoto" Target="../media/hdphoto6.wdp"/><Relationship Id="rId3" Type="http://schemas.openxmlformats.org/officeDocument/2006/relationships/image" Target="../media/image4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0.png"/><Relationship Id="rId5" Type="http://schemas.openxmlformats.org/officeDocument/2006/relationships/image" Target="../media/image6.png"/><Relationship Id="rId15" Type="http://schemas.openxmlformats.org/officeDocument/2006/relationships/image" Target="../media/image12.png"/><Relationship Id="rId10" Type="http://schemas.openxmlformats.org/officeDocument/2006/relationships/image" Target="../media/image9.png"/><Relationship Id="rId4" Type="http://schemas.openxmlformats.org/officeDocument/2006/relationships/image" Target="../media/image5.jpeg"/><Relationship Id="rId9" Type="http://schemas.microsoft.com/office/2007/relationships/hdphoto" Target="../media/hdphoto2.wdp"/><Relationship Id="rId14" Type="http://schemas.microsoft.com/office/2007/relationships/hdphoto" Target="../media/hdphoto4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.png"/><Relationship Id="rId2" Type="http://schemas.openxmlformats.org/officeDocument/2006/relationships/hyperlink" Target="#spProfitLoss_Materialize_Actual"/><Relationship Id="rId1" Type="http://schemas.openxmlformats.org/officeDocument/2006/relationships/hyperlink" Target="#spProfitLoss_Materialize_Control"/><Relationship Id="rId6" Type="http://schemas.openxmlformats.org/officeDocument/2006/relationships/hyperlink" Target="#spProfitLoss_Materialize_Structure"/><Relationship Id="rId5" Type="http://schemas.openxmlformats.org/officeDocument/2006/relationships/hyperlink" Target="#spProfitLoss_Materialize_Budget"/><Relationship Id="rId4" Type="http://schemas.microsoft.com/office/2007/relationships/hdphoto" Target="../media/hdphoto7.wdp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spProfitLoss_Materialize_Budget"/><Relationship Id="rId3" Type="http://schemas.openxmlformats.org/officeDocument/2006/relationships/image" Target="../media/image16.png"/><Relationship Id="rId7" Type="http://schemas.microsoft.com/office/2007/relationships/hdphoto" Target="../media/hdphoto7.wdp"/><Relationship Id="rId12" Type="http://schemas.openxmlformats.org/officeDocument/2006/relationships/image" Target="../media/image1.png"/><Relationship Id="rId2" Type="http://schemas.microsoft.com/office/2007/relationships/hdphoto" Target="../media/hdphoto8.wdp"/><Relationship Id="rId1" Type="http://schemas.openxmlformats.org/officeDocument/2006/relationships/image" Target="../media/image15.png"/><Relationship Id="rId6" Type="http://schemas.openxmlformats.org/officeDocument/2006/relationships/image" Target="../media/image14.png"/><Relationship Id="rId11" Type="http://schemas.microsoft.com/office/2007/relationships/hdphoto" Target="../media/hdphoto10.wdp"/><Relationship Id="rId5" Type="http://schemas.openxmlformats.org/officeDocument/2006/relationships/hyperlink" Target="#spProfitLoss_Materialize_Actual"/><Relationship Id="rId10" Type="http://schemas.openxmlformats.org/officeDocument/2006/relationships/image" Target="../media/image17.png"/><Relationship Id="rId4" Type="http://schemas.microsoft.com/office/2007/relationships/hdphoto" Target="../media/hdphoto9.wdp"/><Relationship Id="rId9" Type="http://schemas.openxmlformats.org/officeDocument/2006/relationships/hyperlink" Target="#spProfitLoss_Materialize_Structur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14324" y="4695825"/>
          <a:ext cx="1620000" cy="7948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295524" y="4750691"/>
          <a:ext cx="1620000" cy="7322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10049" y="4705944"/>
          <a:ext cx="1620000" cy="7770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04800" y="5667375"/>
          <a:ext cx="1620000" cy="7865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38375" y="5600700"/>
          <a:ext cx="1639050" cy="8627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38625" y="5676900"/>
          <a:ext cx="1620000" cy="7961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53892" y="2990850"/>
          <a:ext cx="2023119" cy="197461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52425" y="3329128"/>
          <a:ext cx="2013594" cy="202082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53526" y="3657967"/>
          <a:ext cx="2023119" cy="197094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34100" y="4629150"/>
          <a:ext cx="1639048" cy="8435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57175" y="7124700"/>
          <a:ext cx="1620000" cy="7406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62175" y="7115175"/>
          <a:ext cx="1620000" cy="7406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095749" y="7124700"/>
          <a:ext cx="2009775" cy="7406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19850" y="7123089"/>
          <a:ext cx="1800000" cy="7330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85761</xdr:rowOff>
    </xdr:from>
    <xdr:to>
      <xdr:col>4</xdr:col>
      <xdr:colOff>285750</xdr:colOff>
      <xdr:row>45</xdr:row>
      <xdr:rowOff>86319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406EA256-DC3E-4727-AB85-C93E8E5261B3}"/>
            </a:ext>
          </a:extLst>
        </xdr:cNvPr>
        <xdr:cNvGrpSpPr/>
      </xdr:nvGrpSpPr>
      <xdr:grpSpPr>
        <a:xfrm>
          <a:off x="266700" y="8105811"/>
          <a:ext cx="2486025" cy="762558"/>
          <a:chOff x="266700" y="8105811"/>
          <a:chExt cx="2486025" cy="762558"/>
        </a:xfrm>
      </xdr:grpSpPr>
      <xdr:sp macro="" textlink="">
        <xdr:nvSpPr>
          <xdr:cNvPr id="379" name="Textfeld 378">
            <a:extLst>
              <a:ext uri="{FF2B5EF4-FFF2-40B4-BE49-F238E27FC236}">
                <a16:creationId xmlns:a16="http://schemas.microsoft.com/office/drawing/2014/main" id="{BDA78724-8A54-42B5-B4D5-E3BFEFC7ABA7}"/>
              </a:ext>
            </a:extLst>
          </xdr:cNvPr>
          <xdr:cNvSpPr txBox="1"/>
        </xdr:nvSpPr>
        <xdr:spPr>
          <a:xfrm>
            <a:off x="457200" y="8172450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</a:t>
            </a:r>
          </a:p>
        </xdr:txBody>
      </xdr:sp>
      <xdr:sp macro="" textlink="">
        <xdr:nvSpPr>
          <xdr:cNvPr id="380" name="Rechteck 379">
            <a:extLst>
              <a:ext uri="{FF2B5EF4-FFF2-40B4-BE49-F238E27FC236}">
                <a16:creationId xmlns:a16="http://schemas.microsoft.com/office/drawing/2014/main" id="{79C518A4-A57E-4A70-B99B-73FB70199CDC}"/>
              </a:ext>
            </a:extLst>
          </xdr:cNvPr>
          <xdr:cNvSpPr/>
        </xdr:nvSpPr>
        <xdr:spPr>
          <a:xfrm>
            <a:off x="276225" y="812482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381" name="Textfeld 380">
            <a:extLst>
              <a:ext uri="{FF2B5EF4-FFF2-40B4-BE49-F238E27FC236}">
                <a16:creationId xmlns:a16="http://schemas.microsoft.com/office/drawing/2014/main" id="{A4FABC0A-579B-4C6E-96C3-3FAE7FB74FE1}"/>
              </a:ext>
            </a:extLst>
          </xdr:cNvPr>
          <xdr:cNvSpPr txBox="1"/>
        </xdr:nvSpPr>
        <xdr:spPr>
          <a:xfrm>
            <a:off x="266700" y="8328369"/>
            <a:ext cx="2340000" cy="5400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203864"/>
                </a:solidFill>
              </a:rPr>
              <a:t>control.spPlanBudget_ArchiveCC</a:t>
            </a:r>
          </a:p>
          <a:p>
            <a:r>
              <a:rPr lang="de-DE" sz="800">
                <a:solidFill>
                  <a:srgbClr val="203864"/>
                </a:solidFill>
              </a:rPr>
              <a:t>Schreibt</a:t>
            </a:r>
            <a:r>
              <a:rPr lang="de-DE" sz="800" baseline="0">
                <a:solidFill>
                  <a:srgbClr val="203864"/>
                </a:solidFill>
              </a:rPr>
              <a:t> Planwerte für bestimmten Mandanten, bestimmte Kostenstelle, Jahren, Monaten 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2362200" y="82200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571625" y="8105811"/>
            <a:ext cx="1181100" cy="257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7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7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400176" y="8150161"/>
            <a:ext cx="114299" cy="13303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57175" y="9201150"/>
          <a:ext cx="1620000" cy="7406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00275" y="9201150"/>
          <a:ext cx="1620000" cy="7406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FA8F1D7D-98BF-46F9-88BC-6C6CA8FBAAE6}"/>
            </a:ext>
          </a:extLst>
        </xdr:cNvPr>
        <xdr:cNvGrpSpPr/>
      </xdr:nvGrpSpPr>
      <xdr:grpSpPr>
        <a:xfrm>
          <a:off x="295275" y="10125089"/>
          <a:ext cx="1764000" cy="795694"/>
          <a:chOff x="295275" y="10125089"/>
          <a:chExt cx="1764000" cy="795694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485775" y="10184916"/>
            <a:ext cx="1181100" cy="19144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304800" y="10125089"/>
            <a:ext cx="122726" cy="211695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295275" y="10380782"/>
            <a:ext cx="1764000" cy="54000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285750" y="12849225"/>
          <a:ext cx="1800000" cy="7501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43150" y="12849225"/>
          <a:ext cx="1800000" cy="7406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00025" y="16678275"/>
          <a:ext cx="1980000" cy="7876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486024" y="16621125"/>
          <a:ext cx="1980000" cy="8448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190500" y="18221325"/>
          <a:ext cx="1634287" cy="7742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14537" y="18211800"/>
          <a:ext cx="1620000" cy="7742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790950" y="18183225"/>
          <a:ext cx="1662862" cy="8027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33362" y="19134461"/>
          <a:ext cx="1620000" cy="7373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80975" y="20602575"/>
          <a:ext cx="2124000" cy="7996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685925" y="14087475"/>
          <a:ext cx="1157289" cy="39052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886075" y="14112596"/>
          <a:ext cx="1057274" cy="374929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895600" y="20745450"/>
          <a:ext cx="990600" cy="6381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04800" y="22317074"/>
          <a:ext cx="1624762" cy="7742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43125" y="22307549"/>
          <a:ext cx="1624762" cy="7742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19600" y="12782556"/>
          <a:ext cx="2133600" cy="1809749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38975" y="12992100"/>
          <a:ext cx="1620000" cy="735942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15000" y="18192750"/>
          <a:ext cx="1691437" cy="8027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086600" y="14039850"/>
          <a:ext cx="1447799" cy="30480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09550" y="15535275"/>
          <a:ext cx="619126" cy="285750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36865" y="15591064"/>
          <a:ext cx="1034141" cy="200025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66925" y="23631525"/>
          <a:ext cx="1552574" cy="771524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678320FC-1E28-4B6D-BAC2-6DA956672A1A}"/>
            </a:ext>
          </a:extLst>
        </xdr:cNvPr>
        <xdr:cNvGrpSpPr/>
      </xdr:nvGrpSpPr>
      <xdr:grpSpPr>
        <a:xfrm>
          <a:off x="2390775" y="10134614"/>
          <a:ext cx="1764000" cy="795694"/>
          <a:chOff x="2390775" y="10134614"/>
          <a:chExt cx="1764000" cy="795694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2581275" y="10194441"/>
            <a:ext cx="1181100" cy="19144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2400300" y="10134614"/>
            <a:ext cx="122726" cy="211695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2390775" y="10390307"/>
            <a:ext cx="1764000" cy="54000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  <xdr:sp macro="" textlink="">
        <xdr:nvSpPr>
          <xdr:cNvPr id="515" name="Rechteck 514">
            <a:extLst>
              <a:ext uri="{FF2B5EF4-FFF2-40B4-BE49-F238E27FC236}">
                <a16:creationId xmlns:a16="http://schemas.microsoft.com/office/drawing/2014/main" id="{3A54CB16-B543-4044-A436-B6AF3D2C1235}"/>
              </a:ext>
            </a:extLst>
          </xdr:cNvPr>
          <xdr:cNvSpPr/>
        </xdr:nvSpPr>
        <xdr:spPr>
          <a:xfrm>
            <a:off x="3743325" y="10706101"/>
            <a:ext cx="371475" cy="1905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>
            <a:solidFill>
              <a:schemeClr val="accent4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900" b="0">
                <a:solidFill>
                  <a:sysClr val="windowText" lastClr="000000"/>
                </a:solidFill>
              </a:rPr>
              <a:t>API</a:t>
            </a:r>
          </a:p>
        </xdr:txBody>
      </xdr:sp>
    </xdr:grp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38125" y="26727150"/>
          <a:ext cx="1619249" cy="8000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57850" y="20812125"/>
          <a:ext cx="923924" cy="48577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76225" y="25269826"/>
          <a:ext cx="1552574" cy="7524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085975" y="25269826"/>
          <a:ext cx="1552574" cy="7524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23850" y="28317825"/>
          <a:ext cx="1552574" cy="7715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38350" y="15506700"/>
          <a:ext cx="1129394" cy="37147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086100" y="15573375"/>
          <a:ext cx="723900" cy="33337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81225" y="28327350"/>
          <a:ext cx="1552574" cy="7619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62400" y="28298775"/>
          <a:ext cx="1562099" cy="7905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52651" y="29327476"/>
          <a:ext cx="1590673" cy="790573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71926" y="29375101"/>
          <a:ext cx="1562099" cy="7429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76225" y="23612475"/>
          <a:ext cx="1562099" cy="7715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04800" y="29260800"/>
          <a:ext cx="1628774" cy="8191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613834</xdr:colOff>
      <xdr:row>0</xdr:row>
      <xdr:rowOff>119594</xdr:rowOff>
    </xdr:from>
    <xdr:to>
      <xdr:col>19</xdr:col>
      <xdr:colOff>86255</xdr:colOff>
      <xdr:row>2</xdr:row>
      <xdr:rowOff>53654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93F1A5F-2177-42D5-8132-206BF69C6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1" y="119594"/>
          <a:ext cx="996421" cy="420893"/>
        </a:xfrm>
        <a:prstGeom prst="rect">
          <a:avLst/>
        </a:prstGeom>
      </xdr:spPr>
    </xdr:pic>
    <xdr:clientData/>
  </xdr:twoCellAnchor>
  <xdr:twoCellAnchor>
    <xdr:from>
      <xdr:col>2</xdr:col>
      <xdr:colOff>3360210</xdr:colOff>
      <xdr:row>26</xdr:row>
      <xdr:rowOff>74080</xdr:rowOff>
    </xdr:from>
    <xdr:to>
      <xdr:col>16</xdr:col>
      <xdr:colOff>50800</xdr:colOff>
      <xdr:row>37</xdr:row>
      <xdr:rowOff>95249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BE78CEDB-166F-4FFF-AC70-D923C12109FF}"/>
            </a:ext>
          </a:extLst>
        </xdr:cNvPr>
        <xdr:cNvSpPr/>
      </xdr:nvSpPr>
      <xdr:spPr>
        <a:xfrm>
          <a:off x="5138210" y="5206997"/>
          <a:ext cx="10396007" cy="211666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bg1">
                  <a:lumMod val="50000"/>
                </a:schemeClr>
              </a:solidFill>
            </a:rPr>
            <a:t>Diese</a:t>
          </a:r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 Abrechung folgt der Gliederung des Releaseplanes !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Jede Leistungsposition muss eindeutig nur Datenintegration, DataFactory oder Sonstiges umfassen -  um den korrekten MyF Artikel anzusprechen.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Dem MyF Angebot wird der Releaseplan beigefügt als Anlage -  das Angebot differenziert nur Datenintegration, DataFactory, Sonstiges, Reisekosten</a:t>
          </a:r>
        </a:p>
        <a:p>
          <a:pPr algn="l"/>
          <a:endParaRPr lang="de-DE" sz="11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1. Kundenname setzten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2. Datum des Projektstarts setzen, der steuert die Zeitachse. Zeitachse kann beliebig weit nach rechts verlängert werden.</a:t>
          </a:r>
          <a:endParaRPr lang="de-DE" sz="110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1100">
              <a:solidFill>
                <a:schemeClr val="bg1">
                  <a:lumMod val="50000"/>
                </a:schemeClr>
              </a:solidFill>
            </a:rPr>
            <a:t>3. jede Zeile entspricht</a:t>
          </a:r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 einer Position vom Releaseplan</a:t>
          </a:r>
        </a:p>
        <a:p>
          <a:pPr algn="l"/>
          <a:endParaRPr lang="de-DE" sz="800" i="1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Budgetnachträge erhalten eine neue Zeile mit gleicher Leistungspositionsnummer und dem Zusatz N1, N2... </a:t>
          </a: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Diese Seite wird per "Datei speichern unter..", Format pdf monatlich an den Kunden gesendet</a:t>
          </a: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In Zeile "Termin vor Ort" erfolgt Eintrag von Tag und Reiseart, z.B. "</a:t>
          </a:r>
          <a:r>
            <a:rPr lang="de-DE" sz="900" i="1" baseline="0">
              <a:solidFill>
                <a:schemeClr val="tx1">
                  <a:lumMod val="85000"/>
                  <a:lumOff val="15000"/>
                </a:schemeClr>
              </a:solidFill>
            </a:rPr>
            <a:t>23.11. Bahn</a:t>
          </a:r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" - Belege hierzu solten der Verwaltung schon vorliegen</a:t>
          </a:r>
          <a:endParaRPr lang="de-DE" sz="90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9526</xdr:rowOff>
    </xdr:from>
    <xdr:to>
      <xdr:col>7</xdr:col>
      <xdr:colOff>942975</xdr:colOff>
      <xdr:row>1</xdr:row>
      <xdr:rowOff>243986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DDC7346-0A9A-4398-AEA9-F2537AD1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7575" y="200026"/>
          <a:ext cx="819150" cy="234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4FE11C5-382D-478D-90CD-373D9E3BD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EB563B54-2EEF-4C2A-BBB8-89C48532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3</xdr:col>
      <xdr:colOff>495301</xdr:colOff>
      <xdr:row>27</xdr:row>
      <xdr:rowOff>57152</xdr:rowOff>
    </xdr:from>
    <xdr:to>
      <xdr:col>6</xdr:col>
      <xdr:colOff>676277</xdr:colOff>
      <xdr:row>38</xdr:row>
      <xdr:rowOff>47628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E2DE2FD9-93DC-494E-B07A-D53A4097547C}"/>
            </a:ext>
          </a:extLst>
        </xdr:cNvPr>
        <xdr:cNvGrpSpPr/>
      </xdr:nvGrpSpPr>
      <xdr:grpSpPr>
        <a:xfrm>
          <a:off x="2200276" y="5410202"/>
          <a:ext cx="2466976" cy="2085976"/>
          <a:chOff x="4591050" y="12925426"/>
          <a:chExt cx="2466976" cy="1891931"/>
        </a:xfrm>
      </xdr:grpSpPr>
      <xdr:grpSp>
        <xdr:nvGrpSpPr>
          <xdr:cNvPr id="95" name="Gruppieren 94">
            <a:extLst>
              <a:ext uri="{FF2B5EF4-FFF2-40B4-BE49-F238E27FC236}">
                <a16:creationId xmlns:a16="http://schemas.microsoft.com/office/drawing/2014/main" id="{FB98B3B1-86E0-4A9F-926D-1F520F6804C6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97" name="Rechteck: abgerundete Ecken 96">
              <a:extLst>
                <a:ext uri="{FF2B5EF4-FFF2-40B4-BE49-F238E27FC236}">
                  <a16:creationId xmlns:a16="http://schemas.microsoft.com/office/drawing/2014/main" id="{A6AB0AEF-051B-4B5F-9B31-94FF5335FD32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C78690D0-DB9E-434D-BFBE-1A3CBD8C4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1A381FD2-D2BA-407B-B0C6-6EFD444766B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171451</xdr:colOff>
      <xdr:row>33</xdr:row>
      <xdr:rowOff>28575</xdr:rowOff>
    </xdr:from>
    <xdr:to>
      <xdr:col>6</xdr:col>
      <xdr:colOff>190501</xdr:colOff>
      <xdr:row>36</xdr:row>
      <xdr:rowOff>38100</xdr:rowOff>
    </xdr:to>
    <xdr:sp macro="" textlink="">
      <xdr:nvSpPr>
        <xdr:cNvPr id="99" name="Zylinder 98">
          <a:extLst>
            <a:ext uri="{FF2B5EF4-FFF2-40B4-BE49-F238E27FC236}">
              <a16:creationId xmlns:a16="http://schemas.microsoft.com/office/drawing/2014/main" id="{D30717BE-6EDB-449B-A6E1-1A8D5BD80027}"/>
            </a:ext>
          </a:extLst>
        </xdr:cNvPr>
        <xdr:cNvSpPr/>
      </xdr:nvSpPr>
      <xdr:spPr>
        <a:xfrm>
          <a:off x="3400426" y="6524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371475</xdr:colOff>
      <xdr:row>11</xdr:row>
      <xdr:rowOff>76204</xdr:rowOff>
    </xdr:from>
    <xdr:to>
      <xdr:col>14</xdr:col>
      <xdr:colOff>38101</xdr:colOff>
      <xdr:row>23</xdr:row>
      <xdr:rowOff>85726</xdr:rowOff>
    </xdr:to>
    <xdr:grpSp>
      <xdr:nvGrpSpPr>
        <xdr:cNvPr id="100" name="Gruppieren 99">
          <a:extLst>
            <a:ext uri="{FF2B5EF4-FFF2-40B4-BE49-F238E27FC236}">
              <a16:creationId xmlns:a16="http://schemas.microsoft.com/office/drawing/2014/main" id="{7674ABD9-06B7-4EA0-B407-6B004B62D2E7}"/>
            </a:ext>
          </a:extLst>
        </xdr:cNvPr>
        <xdr:cNvGrpSpPr/>
      </xdr:nvGrpSpPr>
      <xdr:grpSpPr>
        <a:xfrm>
          <a:off x="552450" y="2381254"/>
          <a:ext cx="9572626" cy="2295522"/>
          <a:chOff x="4591049" y="12925426"/>
          <a:chExt cx="9572626" cy="2081984"/>
        </a:xfrm>
      </xdr:grpSpPr>
      <xdr:grpSp>
        <xdr:nvGrpSpPr>
          <xdr:cNvPr id="101" name="Gruppieren 100">
            <a:extLst>
              <a:ext uri="{FF2B5EF4-FFF2-40B4-BE49-F238E27FC236}">
                <a16:creationId xmlns:a16="http://schemas.microsoft.com/office/drawing/2014/main" id="{C4C1763B-77A7-42F5-A915-590102822067}"/>
              </a:ext>
            </a:extLst>
          </xdr:cNvPr>
          <xdr:cNvGrpSpPr/>
        </xdr:nvGrpSpPr>
        <xdr:grpSpPr>
          <a:xfrm>
            <a:off x="4591049" y="12925426"/>
            <a:ext cx="9572626" cy="2081984"/>
            <a:chOff x="333374" y="4127315"/>
            <a:chExt cx="9572626" cy="1976050"/>
          </a:xfrm>
        </xdr:grpSpPr>
        <xdr:sp macro="" textlink="">
          <xdr:nvSpPr>
            <xdr:cNvPr id="103" name="Rechteck: abgerundete Ecken 102">
              <a:extLst>
                <a:ext uri="{FF2B5EF4-FFF2-40B4-BE49-F238E27FC236}">
                  <a16:creationId xmlns:a16="http://schemas.microsoft.com/office/drawing/2014/main" id="{511C7BDA-F6EB-4D8D-A4B7-25F26CFC61FE}"/>
                </a:ext>
              </a:extLst>
            </xdr:cNvPr>
            <xdr:cNvSpPr/>
          </xdr:nvSpPr>
          <xdr:spPr>
            <a:xfrm>
              <a:off x="333374" y="4357689"/>
              <a:ext cx="9572626" cy="1745676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ApplikationsServer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04" name="Grafik 103">
              <a:extLst>
                <a:ext uri="{FF2B5EF4-FFF2-40B4-BE49-F238E27FC236}">
                  <a16:creationId xmlns:a16="http://schemas.microsoft.com/office/drawing/2014/main" id="{8813496A-7DF1-45CF-AAA7-3AB66C6F97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440F3C22-76D5-4FB4-8F4A-9EFA06D59289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6</xdr:col>
      <xdr:colOff>504826</xdr:colOff>
      <xdr:row>13</xdr:row>
      <xdr:rowOff>152401</xdr:rowOff>
    </xdr:from>
    <xdr:to>
      <xdr:col>8</xdr:col>
      <xdr:colOff>533400</xdr:colOff>
      <xdr:row>17</xdr:row>
      <xdr:rowOff>161925</xdr:rowOff>
    </xdr:to>
    <xdr:grpSp>
      <xdr:nvGrpSpPr>
        <xdr:cNvPr id="105" name="Gruppieren 104">
          <a:extLst>
            <a:ext uri="{FF2B5EF4-FFF2-40B4-BE49-F238E27FC236}">
              <a16:creationId xmlns:a16="http://schemas.microsoft.com/office/drawing/2014/main" id="{9F720F3B-B45F-4D9E-8AB9-4791FD14F72F}"/>
            </a:ext>
          </a:extLst>
        </xdr:cNvPr>
        <xdr:cNvGrpSpPr/>
      </xdr:nvGrpSpPr>
      <xdr:grpSpPr>
        <a:xfrm>
          <a:off x="4495801" y="2838451"/>
          <a:ext cx="1552574" cy="771524"/>
          <a:chOff x="466725" y="27079575"/>
          <a:chExt cx="1552574" cy="771524"/>
        </a:xfrm>
      </xdr:grpSpPr>
      <xdr:pic>
        <xdr:nvPicPr>
          <xdr:cNvPr id="106" name="Grafik 105">
            <a:extLst>
              <a:ext uri="{FF2B5EF4-FFF2-40B4-BE49-F238E27FC236}">
                <a16:creationId xmlns:a16="http://schemas.microsoft.com/office/drawing/2014/main" id="{E9DD3C8B-F9ED-4CAE-B9C9-FA11E2E922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107" name="Gruppieren 106">
            <a:extLst>
              <a:ext uri="{FF2B5EF4-FFF2-40B4-BE49-F238E27FC236}">
                <a16:creationId xmlns:a16="http://schemas.microsoft.com/office/drawing/2014/main" id="{40B2BFD0-8E40-4B45-90EF-8617D44F70BA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08" name="Rechteck 107">
              <a:extLst>
                <a:ext uri="{FF2B5EF4-FFF2-40B4-BE49-F238E27FC236}">
                  <a16:creationId xmlns:a16="http://schemas.microsoft.com/office/drawing/2014/main" id="{535038A7-C801-4F4C-B6BB-A7CCFFEAD4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109" name="Textfeld 108">
              <a:extLst>
                <a:ext uri="{FF2B5EF4-FFF2-40B4-BE49-F238E27FC236}">
                  <a16:creationId xmlns:a16="http://schemas.microsoft.com/office/drawing/2014/main" id="{6DA749B3-EAA3-426D-B40E-986CE46B9C3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Applikaktion</a:t>
              </a:r>
            </a:p>
          </xdr:txBody>
        </xdr:sp>
      </xdr:grpSp>
    </xdr:grpSp>
    <xdr:clientData/>
  </xdr:twoCellAnchor>
  <xdr:twoCellAnchor>
    <xdr:from>
      <xdr:col>8</xdr:col>
      <xdr:colOff>19050</xdr:colOff>
      <xdr:row>27</xdr:row>
      <xdr:rowOff>133351</xdr:rowOff>
    </xdr:from>
    <xdr:to>
      <xdr:col>11</xdr:col>
      <xdr:colOff>666751</xdr:colOff>
      <xdr:row>40</xdr:row>
      <xdr:rowOff>19049</xdr:rowOff>
    </xdr:to>
    <xdr:grpSp>
      <xdr:nvGrpSpPr>
        <xdr:cNvPr id="110" name="Gruppieren 109">
          <a:extLst>
            <a:ext uri="{FF2B5EF4-FFF2-40B4-BE49-F238E27FC236}">
              <a16:creationId xmlns:a16="http://schemas.microsoft.com/office/drawing/2014/main" id="{6C10571A-D46C-4178-B9E1-D6D90A689C10}"/>
            </a:ext>
          </a:extLst>
        </xdr:cNvPr>
        <xdr:cNvGrpSpPr/>
      </xdr:nvGrpSpPr>
      <xdr:grpSpPr>
        <a:xfrm>
          <a:off x="5534025" y="5486401"/>
          <a:ext cx="2933701" cy="2362198"/>
          <a:chOff x="4591049" y="12925426"/>
          <a:chExt cx="2933701" cy="2142458"/>
        </a:xfrm>
      </xdr:grpSpPr>
      <xdr:grpSp>
        <xdr:nvGrpSpPr>
          <xdr:cNvPr id="111" name="Gruppieren 110">
            <a:extLst>
              <a:ext uri="{FF2B5EF4-FFF2-40B4-BE49-F238E27FC236}">
                <a16:creationId xmlns:a16="http://schemas.microsoft.com/office/drawing/2014/main" id="{FAB600CD-BDEA-4119-9C95-644DEC8719CD}"/>
              </a:ext>
            </a:extLst>
          </xdr:cNvPr>
          <xdr:cNvGrpSpPr/>
        </xdr:nvGrpSpPr>
        <xdr:grpSpPr>
          <a:xfrm>
            <a:off x="4591049" y="12925426"/>
            <a:ext cx="2933701" cy="2142458"/>
            <a:chOff x="333374" y="4127315"/>
            <a:chExt cx="2933701" cy="2033447"/>
          </a:xfrm>
        </xdr:grpSpPr>
        <xdr:sp macro="" textlink="">
          <xdr:nvSpPr>
            <xdr:cNvPr id="113" name="Rechteck: abgerundete Ecken 112">
              <a:extLst>
                <a:ext uri="{FF2B5EF4-FFF2-40B4-BE49-F238E27FC236}">
                  <a16:creationId xmlns:a16="http://schemas.microsoft.com/office/drawing/2014/main" id="{E34C18F4-E0C4-46AF-A6BB-A92A4B09009F}"/>
                </a:ext>
              </a:extLst>
            </xdr:cNvPr>
            <xdr:cNvSpPr/>
          </xdr:nvSpPr>
          <xdr:spPr>
            <a:xfrm>
              <a:off x="333374" y="4357690"/>
              <a:ext cx="2933701" cy="180307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Fileserver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14" name="Grafik 113">
              <a:extLst>
                <a:ext uri="{FF2B5EF4-FFF2-40B4-BE49-F238E27FC236}">
                  <a16:creationId xmlns:a16="http://schemas.microsoft.com/office/drawing/2014/main" id="{1BF74F3C-52FB-460B-A5DA-466EB10246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12" name="Textfeld 111">
            <a:extLst>
              <a:ext uri="{FF2B5EF4-FFF2-40B4-BE49-F238E27FC236}">
                <a16:creationId xmlns:a16="http://schemas.microsoft.com/office/drawing/2014/main" id="{1416FF09-62A4-4DD0-991A-5688793EDC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9</xdr:col>
      <xdr:colOff>209551</xdr:colOff>
      <xdr:row>30</xdr:row>
      <xdr:rowOff>9525</xdr:rowOff>
    </xdr:from>
    <xdr:to>
      <xdr:col>11</xdr:col>
      <xdr:colOff>310313</xdr:colOff>
      <xdr:row>34</xdr:row>
      <xdr:rowOff>21740</xdr:rowOff>
    </xdr:to>
    <xdr:grpSp>
      <xdr:nvGrpSpPr>
        <xdr:cNvPr id="115" name="Gruppieren 114">
          <a:extLst>
            <a:ext uri="{FF2B5EF4-FFF2-40B4-BE49-F238E27FC236}">
              <a16:creationId xmlns:a16="http://schemas.microsoft.com/office/drawing/2014/main" id="{EB0D0230-F58A-47F9-BC9A-BBFFE3B90CB3}"/>
            </a:ext>
          </a:extLst>
        </xdr:cNvPr>
        <xdr:cNvGrpSpPr/>
      </xdr:nvGrpSpPr>
      <xdr:grpSpPr>
        <a:xfrm>
          <a:off x="6486526" y="5934075"/>
          <a:ext cx="1624762" cy="774215"/>
          <a:chOff x="476250" y="20935949"/>
          <a:chExt cx="1624762" cy="774215"/>
        </a:xfrm>
      </xdr:grpSpPr>
      <xdr:grpSp>
        <xdr:nvGrpSpPr>
          <xdr:cNvPr id="116" name="Gruppieren 115">
            <a:extLst>
              <a:ext uri="{FF2B5EF4-FFF2-40B4-BE49-F238E27FC236}">
                <a16:creationId xmlns:a16="http://schemas.microsoft.com/office/drawing/2014/main" id="{0DB01CD3-D6A9-46D6-ADC6-5C9508F18A73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118" name="Gruppieren 117">
              <a:extLst>
                <a:ext uri="{FF2B5EF4-FFF2-40B4-BE49-F238E27FC236}">
                  <a16:creationId xmlns:a16="http://schemas.microsoft.com/office/drawing/2014/main" id="{86F7911C-791D-4218-AEF9-EEF169285CE1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0" name="Rechteck 119">
                <a:extLst>
                  <a:ext uri="{FF2B5EF4-FFF2-40B4-BE49-F238E27FC236}">
                    <a16:creationId xmlns:a16="http://schemas.microsoft.com/office/drawing/2014/main" id="{68F1DE62-6121-43A6-99F1-5B94D04FE3F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1" name="Textfeld 120">
                <a:extLst>
                  <a:ext uri="{FF2B5EF4-FFF2-40B4-BE49-F238E27FC236}">
                    <a16:creationId xmlns:a16="http://schemas.microsoft.com/office/drawing/2014/main" id="{A830A5B6-D4CA-490C-8A05-0B5BFDF0BE62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19" name="Grafik 118">
              <a:extLst>
                <a:ext uri="{FF2B5EF4-FFF2-40B4-BE49-F238E27FC236}">
                  <a16:creationId xmlns:a16="http://schemas.microsoft.com/office/drawing/2014/main" id="{8D166E37-9DF0-4921-A3DA-6B6359EBB1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17" name="Grafik 116">
            <a:extLst>
              <a:ext uri="{FF2B5EF4-FFF2-40B4-BE49-F238E27FC236}">
                <a16:creationId xmlns:a16="http://schemas.microsoft.com/office/drawing/2014/main" id="{3CC6881F-1BE1-4B5E-B82B-681696EC4D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514351</xdr:colOff>
      <xdr:row>18</xdr:row>
      <xdr:rowOff>95250</xdr:rowOff>
    </xdr:from>
    <xdr:to>
      <xdr:col>3</xdr:col>
      <xdr:colOff>615113</xdr:colOff>
      <xdr:row>22</xdr:row>
      <xdr:rowOff>107465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137FAFAF-CA71-4786-90B6-AED36012160C}"/>
            </a:ext>
          </a:extLst>
        </xdr:cNvPr>
        <xdr:cNvGrpSpPr/>
      </xdr:nvGrpSpPr>
      <xdr:grpSpPr>
        <a:xfrm>
          <a:off x="695326" y="3733800"/>
          <a:ext cx="1624762" cy="774215"/>
          <a:chOff x="2314575" y="20926424"/>
          <a:chExt cx="1624762" cy="774215"/>
        </a:xfrm>
      </xdr:grpSpPr>
      <xdr:grpSp>
        <xdr:nvGrpSpPr>
          <xdr:cNvPr id="123" name="Gruppieren 122">
            <a:extLst>
              <a:ext uri="{FF2B5EF4-FFF2-40B4-BE49-F238E27FC236}">
                <a16:creationId xmlns:a16="http://schemas.microsoft.com/office/drawing/2014/main" id="{B0935715-F29A-4E2F-86ED-57507FFA115E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125" name="Gruppieren 124">
              <a:extLst>
                <a:ext uri="{FF2B5EF4-FFF2-40B4-BE49-F238E27FC236}">
                  <a16:creationId xmlns:a16="http://schemas.microsoft.com/office/drawing/2014/main" id="{4B9AD216-3C0C-4CB0-9365-8375D08C0669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7" name="Rechteck 126">
                <a:extLst>
                  <a:ext uri="{FF2B5EF4-FFF2-40B4-BE49-F238E27FC236}">
                    <a16:creationId xmlns:a16="http://schemas.microsoft.com/office/drawing/2014/main" id="{54C338DD-3D8B-4BFF-9746-FBB613B75F1D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8" name="Textfeld 127">
                <a:extLst>
                  <a:ext uri="{FF2B5EF4-FFF2-40B4-BE49-F238E27FC236}">
                    <a16:creationId xmlns:a16="http://schemas.microsoft.com/office/drawing/2014/main" id="{12DCDF45-D6A2-4617-9370-1842B4E230C8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26" name="Grafik 125">
              <a:extLst>
                <a:ext uri="{FF2B5EF4-FFF2-40B4-BE49-F238E27FC236}">
                  <a16:creationId xmlns:a16="http://schemas.microsoft.com/office/drawing/2014/main" id="{427FB969-1A85-4828-9239-5DE61CC0E6D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24" name="Grafik 123">
            <a:extLst>
              <a:ext uri="{FF2B5EF4-FFF2-40B4-BE49-F238E27FC236}">
                <a16:creationId xmlns:a16="http://schemas.microsoft.com/office/drawing/2014/main" id="{72CC0A5B-4ADD-4B08-9448-436B98FE5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123826</xdr:colOff>
      <xdr:row>13</xdr:row>
      <xdr:rowOff>133350</xdr:rowOff>
    </xdr:from>
    <xdr:to>
      <xdr:col>6</xdr:col>
      <xdr:colOff>152400</xdr:colOff>
      <xdr:row>17</xdr:row>
      <xdr:rowOff>133349</xdr:rowOff>
    </xdr:to>
    <xdr:grpSp>
      <xdr:nvGrpSpPr>
        <xdr:cNvPr id="129" name="Gruppieren 128">
          <a:extLst>
            <a:ext uri="{FF2B5EF4-FFF2-40B4-BE49-F238E27FC236}">
              <a16:creationId xmlns:a16="http://schemas.microsoft.com/office/drawing/2014/main" id="{19B848A4-5410-4A91-A905-99401979FDBF}"/>
            </a:ext>
          </a:extLst>
        </xdr:cNvPr>
        <xdr:cNvGrpSpPr/>
      </xdr:nvGrpSpPr>
      <xdr:grpSpPr>
        <a:xfrm>
          <a:off x="2590801" y="2819400"/>
          <a:ext cx="1552574" cy="761999"/>
          <a:chOff x="2352675" y="28660725"/>
          <a:chExt cx="1552574" cy="761999"/>
        </a:xfrm>
      </xdr:grpSpPr>
      <xdr:grpSp>
        <xdr:nvGrpSpPr>
          <xdr:cNvPr id="130" name="Gruppieren 129">
            <a:extLst>
              <a:ext uri="{FF2B5EF4-FFF2-40B4-BE49-F238E27FC236}">
                <a16:creationId xmlns:a16="http://schemas.microsoft.com/office/drawing/2014/main" id="{AD9F57B2-A402-46C7-99F2-16CCE1471582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2" name="Rechteck 131">
              <a:extLst>
                <a:ext uri="{FF2B5EF4-FFF2-40B4-BE49-F238E27FC236}">
                  <a16:creationId xmlns:a16="http://schemas.microsoft.com/office/drawing/2014/main" id="{8D631539-E891-4665-B99B-F5625246283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8B2D0B29-6292-4035-A25F-7039CF7BCDC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31" name="Grafik 130">
            <a:extLst>
              <a:ext uri="{FF2B5EF4-FFF2-40B4-BE49-F238E27FC236}">
                <a16:creationId xmlns:a16="http://schemas.microsoft.com/office/drawing/2014/main" id="{F4BD38B4-9667-463F-B8F6-68F8316299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85726</xdr:colOff>
      <xdr:row>18</xdr:row>
      <xdr:rowOff>76200</xdr:rowOff>
    </xdr:from>
    <xdr:to>
      <xdr:col>6</xdr:col>
      <xdr:colOff>123825</xdr:colOff>
      <xdr:row>22</xdr:row>
      <xdr:rowOff>104774</xdr:rowOff>
    </xdr:to>
    <xdr:grpSp>
      <xdr:nvGrpSpPr>
        <xdr:cNvPr id="134" name="Gruppieren 133">
          <a:extLst>
            <a:ext uri="{FF2B5EF4-FFF2-40B4-BE49-F238E27FC236}">
              <a16:creationId xmlns:a16="http://schemas.microsoft.com/office/drawing/2014/main" id="{2956D274-E60B-4C59-9148-049A8E975331}"/>
            </a:ext>
          </a:extLst>
        </xdr:cNvPr>
        <xdr:cNvGrpSpPr/>
      </xdr:nvGrpSpPr>
      <xdr:grpSpPr>
        <a:xfrm>
          <a:off x="2552701" y="3714750"/>
          <a:ext cx="1562099" cy="790574"/>
          <a:chOff x="4133850" y="28632150"/>
          <a:chExt cx="1562099" cy="790574"/>
        </a:xfrm>
      </xdr:grpSpPr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D4C4D2E9-B6D4-468F-92AD-AFA535627A36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7" name="Rechteck 136">
              <a:extLst>
                <a:ext uri="{FF2B5EF4-FFF2-40B4-BE49-F238E27FC236}">
                  <a16:creationId xmlns:a16="http://schemas.microsoft.com/office/drawing/2014/main" id="{1E2F9FD4-E1B0-43CF-B4F4-CA62B67CC34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138" name="Textfeld 137">
              <a:extLst>
                <a:ext uri="{FF2B5EF4-FFF2-40B4-BE49-F238E27FC236}">
                  <a16:creationId xmlns:a16="http://schemas.microsoft.com/office/drawing/2014/main" id="{1CD0E68A-09FA-4846-BC95-41F186ED912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136" name="Grafik 135">
            <a:extLst>
              <a:ext uri="{FF2B5EF4-FFF2-40B4-BE49-F238E27FC236}">
                <a16:creationId xmlns:a16="http://schemas.microsoft.com/office/drawing/2014/main" id="{6D8661F2-B767-444D-959E-4C22AE3621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9</xdr:col>
      <xdr:colOff>228601</xdr:colOff>
      <xdr:row>13</xdr:row>
      <xdr:rowOff>85725</xdr:rowOff>
    </xdr:from>
    <xdr:to>
      <xdr:col>11</xdr:col>
      <xdr:colOff>295274</xdr:colOff>
      <xdr:row>17</xdr:row>
      <xdr:rowOff>114298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1764E6E9-4305-412C-A5E9-99936F032B9B}"/>
            </a:ext>
          </a:extLst>
        </xdr:cNvPr>
        <xdr:cNvGrpSpPr/>
      </xdr:nvGrpSpPr>
      <xdr:grpSpPr>
        <a:xfrm>
          <a:off x="6505576" y="2771775"/>
          <a:ext cx="1590673" cy="790573"/>
          <a:chOff x="2324101" y="29660851"/>
          <a:chExt cx="1590673" cy="790573"/>
        </a:xfrm>
      </xdr:grpSpPr>
      <xdr:grpSp>
        <xdr:nvGrpSpPr>
          <xdr:cNvPr id="140" name="Gruppieren 139">
            <a:extLst>
              <a:ext uri="{FF2B5EF4-FFF2-40B4-BE49-F238E27FC236}">
                <a16:creationId xmlns:a16="http://schemas.microsoft.com/office/drawing/2014/main" id="{D32E32D0-0C65-48B0-9F95-AFC82C01F05B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142" name="Rechteck 141">
              <a:extLst>
                <a:ext uri="{FF2B5EF4-FFF2-40B4-BE49-F238E27FC236}">
                  <a16:creationId xmlns:a16="http://schemas.microsoft.com/office/drawing/2014/main" id="{CDB42366-23B3-4658-84E7-F3348E38E485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3" name="Textfeld 142">
              <a:extLst>
                <a:ext uri="{FF2B5EF4-FFF2-40B4-BE49-F238E27FC236}">
                  <a16:creationId xmlns:a16="http://schemas.microsoft.com/office/drawing/2014/main" id="{E4B1A18B-E2B6-4EC3-8401-882C63A6CF8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1" name="Grafik 140">
            <a:extLst>
              <a:ext uri="{FF2B5EF4-FFF2-40B4-BE49-F238E27FC236}">
                <a16:creationId xmlns:a16="http://schemas.microsoft.com/office/drawing/2014/main" id="{0471DBE3-B9C7-4E5C-9483-2EC947F95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295276</xdr:colOff>
      <xdr:row>18</xdr:row>
      <xdr:rowOff>104775</xdr:rowOff>
    </xdr:from>
    <xdr:to>
      <xdr:col>11</xdr:col>
      <xdr:colOff>333375</xdr:colOff>
      <xdr:row>22</xdr:row>
      <xdr:rowOff>85723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F8DD4B6D-33D6-416F-8450-DCA8190B8B80}"/>
            </a:ext>
          </a:extLst>
        </xdr:cNvPr>
        <xdr:cNvGrpSpPr/>
      </xdr:nvGrpSpPr>
      <xdr:grpSpPr>
        <a:xfrm>
          <a:off x="6572251" y="3743325"/>
          <a:ext cx="1562099" cy="742948"/>
          <a:chOff x="4143376" y="29708476"/>
          <a:chExt cx="1562099" cy="742948"/>
        </a:xfrm>
      </xdr:grpSpPr>
      <xdr:grpSp>
        <xdr:nvGrpSpPr>
          <xdr:cNvPr id="145" name="Gruppieren 144">
            <a:extLst>
              <a:ext uri="{FF2B5EF4-FFF2-40B4-BE49-F238E27FC236}">
                <a16:creationId xmlns:a16="http://schemas.microsoft.com/office/drawing/2014/main" id="{5EFB1A0E-2566-43F7-942C-6CF126D8F709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147" name="Rechteck 146">
              <a:extLst>
                <a:ext uri="{FF2B5EF4-FFF2-40B4-BE49-F238E27FC236}">
                  <a16:creationId xmlns:a16="http://schemas.microsoft.com/office/drawing/2014/main" id="{4677B385-9DB8-4C25-8A1B-E66D39B27C9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85F8ADF5-E9A8-4851-B69F-174C1A0D8EB6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6" name="Grafik 145">
            <a:extLst>
              <a:ext uri="{FF2B5EF4-FFF2-40B4-BE49-F238E27FC236}">
                <a16:creationId xmlns:a16="http://schemas.microsoft.com/office/drawing/2014/main" id="{59C296FC-A85F-450D-B7BE-122D328708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495301</xdr:colOff>
      <xdr:row>41</xdr:row>
      <xdr:rowOff>171452</xdr:rowOff>
    </xdr:from>
    <xdr:to>
      <xdr:col>6</xdr:col>
      <xdr:colOff>676277</xdr:colOff>
      <xdr:row>52</xdr:row>
      <xdr:rowOff>161928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5AAA6FD-017D-4372-9DFD-FBD1329FC31C}"/>
            </a:ext>
          </a:extLst>
        </xdr:cNvPr>
        <xdr:cNvGrpSpPr/>
      </xdr:nvGrpSpPr>
      <xdr:grpSpPr>
        <a:xfrm>
          <a:off x="2200276" y="8191502"/>
          <a:ext cx="2466976" cy="2085976"/>
          <a:chOff x="4591050" y="12925426"/>
          <a:chExt cx="2466976" cy="1891931"/>
        </a:xfrm>
      </xdr:grpSpPr>
      <xdr:grpSp>
        <xdr:nvGrpSpPr>
          <xdr:cNvPr id="150" name="Gruppieren 149">
            <a:extLst>
              <a:ext uri="{FF2B5EF4-FFF2-40B4-BE49-F238E27FC236}">
                <a16:creationId xmlns:a16="http://schemas.microsoft.com/office/drawing/2014/main" id="{5E7BCF50-F883-4119-8883-A9203F8B737D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152" name="Rechteck: abgerundete Ecken 151">
              <a:extLst>
                <a:ext uri="{FF2B5EF4-FFF2-40B4-BE49-F238E27FC236}">
                  <a16:creationId xmlns:a16="http://schemas.microsoft.com/office/drawing/2014/main" id="{E63B622E-0348-4BD1-8045-2124DE7CEBCD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53" name="Grafik 152">
              <a:extLst>
                <a:ext uri="{FF2B5EF4-FFF2-40B4-BE49-F238E27FC236}">
                  <a16:creationId xmlns:a16="http://schemas.microsoft.com/office/drawing/2014/main" id="{03A1A28B-B02C-4650-B49F-6C90BB5DB6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91A28CC8-ECB5-4E7F-906F-52056A2F02D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304801</xdr:colOff>
      <xdr:row>40</xdr:row>
      <xdr:rowOff>9525</xdr:rowOff>
    </xdr:from>
    <xdr:to>
      <xdr:col>6</xdr:col>
      <xdr:colOff>700090</xdr:colOff>
      <xdr:row>42</xdr:row>
      <xdr:rowOff>19050</xdr:rowOff>
    </xdr:to>
    <xdr:grpSp>
      <xdr:nvGrpSpPr>
        <xdr:cNvPr id="154" name="Gruppieren 153">
          <a:extLst>
            <a:ext uri="{FF2B5EF4-FFF2-40B4-BE49-F238E27FC236}">
              <a16:creationId xmlns:a16="http://schemas.microsoft.com/office/drawing/2014/main" id="{6CEE96DA-200A-45C4-ADAA-D9852790C54F}"/>
            </a:ext>
          </a:extLst>
        </xdr:cNvPr>
        <xdr:cNvGrpSpPr/>
      </xdr:nvGrpSpPr>
      <xdr:grpSpPr>
        <a:xfrm>
          <a:off x="3533776" y="7839075"/>
          <a:ext cx="1157289" cy="390525"/>
          <a:chOff x="7181850" y="6972300"/>
          <a:chExt cx="1157289" cy="390525"/>
        </a:xfrm>
      </xdr:grpSpPr>
      <xdr:pic>
        <xdr:nvPicPr>
          <xdr:cNvPr id="155" name="Grafik 154">
            <a:extLst>
              <a:ext uri="{FF2B5EF4-FFF2-40B4-BE49-F238E27FC236}">
                <a16:creationId xmlns:a16="http://schemas.microsoft.com/office/drawing/2014/main" id="{7D180F66-8626-420D-B9AC-59E034E824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56" name="Textfeld 155">
            <a:extLst>
              <a:ext uri="{FF2B5EF4-FFF2-40B4-BE49-F238E27FC236}">
                <a16:creationId xmlns:a16="http://schemas.microsoft.com/office/drawing/2014/main" id="{FEA808DB-2F67-40D5-9A49-3A73E05B222B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5</xdr:col>
      <xdr:colOff>204789</xdr:colOff>
      <xdr:row>38</xdr:row>
      <xdr:rowOff>47628</xdr:rowOff>
    </xdr:from>
    <xdr:to>
      <xdr:col>5</xdr:col>
      <xdr:colOff>204789</xdr:colOff>
      <xdr:row>43</xdr:row>
      <xdr:rowOff>58072</xdr:rowOff>
    </xdr:to>
    <xdr:cxnSp macro="">
      <xdr:nvCxnSpPr>
        <xdr:cNvPr id="157" name="Gerade Verbindung mit Pfeil 156" descr="afds&#10;">
          <a:extLst>
            <a:ext uri="{FF2B5EF4-FFF2-40B4-BE49-F238E27FC236}">
              <a16:creationId xmlns:a16="http://schemas.microsoft.com/office/drawing/2014/main" id="{D3A34F4B-F4C0-4354-954D-DF5822A3886C}"/>
            </a:ext>
          </a:extLst>
        </xdr:cNvPr>
        <xdr:cNvCxnSpPr>
          <a:stCxn id="152" idx="0"/>
          <a:endCxn id="97" idx="2"/>
        </xdr:cNvCxnSpPr>
      </xdr:nvCxnSpPr>
      <xdr:spPr>
        <a:xfrm flipV="1">
          <a:off x="3433764" y="7496178"/>
          <a:ext cx="0" cy="96294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34</xdr:row>
      <xdr:rowOff>180975</xdr:rowOff>
    </xdr:from>
    <xdr:to>
      <xdr:col>11</xdr:col>
      <xdr:colOff>247650</xdr:colOff>
      <xdr:row>38</xdr:row>
      <xdr:rowOff>180974</xdr:rowOff>
    </xdr:to>
    <xdr:grpSp>
      <xdr:nvGrpSpPr>
        <xdr:cNvPr id="158" name="Gruppieren 157">
          <a:extLst>
            <a:ext uri="{FF2B5EF4-FFF2-40B4-BE49-F238E27FC236}">
              <a16:creationId xmlns:a16="http://schemas.microsoft.com/office/drawing/2014/main" id="{B9794E5F-F5DC-4594-93CB-85318189EF52}"/>
            </a:ext>
          </a:extLst>
        </xdr:cNvPr>
        <xdr:cNvGrpSpPr/>
      </xdr:nvGrpSpPr>
      <xdr:grpSpPr>
        <a:xfrm>
          <a:off x="6496051" y="6867525"/>
          <a:ext cx="1552574" cy="761999"/>
          <a:chOff x="2352675" y="28660725"/>
          <a:chExt cx="1552574" cy="761999"/>
        </a:xfrm>
      </xdr:grpSpPr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9A464EBC-0532-475A-B89D-4603B11F7329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61" name="Rechteck 160">
              <a:extLst>
                <a:ext uri="{FF2B5EF4-FFF2-40B4-BE49-F238E27FC236}">
                  <a16:creationId xmlns:a16="http://schemas.microsoft.com/office/drawing/2014/main" id="{BEB2DF70-7E92-41FC-864D-24CC579467DC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 ReportingMappe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Auswertung von DataFactory Daten</a:t>
              </a:r>
            </a:p>
          </xdr:txBody>
        </xdr:sp>
        <xdr:sp macro="" textlink="">
          <xdr:nvSpPr>
            <xdr:cNvPr id="162" name="Textfeld 161">
              <a:extLst>
                <a:ext uri="{FF2B5EF4-FFF2-40B4-BE49-F238E27FC236}">
                  <a16:creationId xmlns:a16="http://schemas.microsoft.com/office/drawing/2014/main" id="{4920558F-33E2-4189-9A94-38CA2BDB090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60" name="Grafik 159">
            <a:extLst>
              <a:ext uri="{FF2B5EF4-FFF2-40B4-BE49-F238E27FC236}">
                <a16:creationId xmlns:a16="http://schemas.microsoft.com/office/drawing/2014/main" id="{770C014B-3E8C-44AB-AE63-26CA6853F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190501</xdr:colOff>
      <xdr:row>34</xdr:row>
      <xdr:rowOff>128588</xdr:rowOff>
    </xdr:from>
    <xdr:to>
      <xdr:col>9</xdr:col>
      <xdr:colOff>219076</xdr:colOff>
      <xdr:row>37</xdr:row>
      <xdr:rowOff>100012</xdr:rowOff>
    </xdr:to>
    <xdr:cxnSp macro="">
      <xdr:nvCxnSpPr>
        <xdr:cNvPr id="163" name="Gerade Verbindung mit Pfeil 162" descr="afds&#10;">
          <a:extLst>
            <a:ext uri="{FF2B5EF4-FFF2-40B4-BE49-F238E27FC236}">
              <a16:creationId xmlns:a16="http://schemas.microsoft.com/office/drawing/2014/main" id="{35B97D7D-6180-4C96-8CA3-4B1EEA58ECB0}"/>
            </a:ext>
          </a:extLst>
        </xdr:cNvPr>
        <xdr:cNvCxnSpPr>
          <a:stCxn id="99" idx="4"/>
          <a:endCxn id="161" idx="1"/>
        </xdr:cNvCxnSpPr>
      </xdr:nvCxnSpPr>
      <xdr:spPr>
        <a:xfrm>
          <a:off x="4181476" y="6815138"/>
          <a:ext cx="2314575" cy="54292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190501</xdr:colOff>
      <xdr:row>32</xdr:row>
      <xdr:rowOff>132740</xdr:rowOff>
    </xdr:from>
    <xdr:to>
      <xdr:col>9</xdr:col>
      <xdr:colOff>214313</xdr:colOff>
      <xdr:row>34</xdr:row>
      <xdr:rowOff>128588</xdr:rowOff>
    </xdr:to>
    <xdr:cxnSp macro="">
      <xdr:nvCxnSpPr>
        <xdr:cNvPr id="164" name="Gerade Verbindung mit Pfeil 163" descr="afds&#10;">
          <a:extLst>
            <a:ext uri="{FF2B5EF4-FFF2-40B4-BE49-F238E27FC236}">
              <a16:creationId xmlns:a16="http://schemas.microsoft.com/office/drawing/2014/main" id="{6CD18821-DD33-4726-99EB-083EED54FEAB}"/>
            </a:ext>
          </a:extLst>
        </xdr:cNvPr>
        <xdr:cNvCxnSpPr>
          <a:stCxn id="99" idx="4"/>
          <a:endCxn id="120" idx="1"/>
        </xdr:cNvCxnSpPr>
      </xdr:nvCxnSpPr>
      <xdr:spPr>
        <a:xfrm flipV="1">
          <a:off x="4181476" y="6438290"/>
          <a:ext cx="2309812" cy="376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161926</xdr:colOff>
      <xdr:row>47</xdr:row>
      <xdr:rowOff>161925</xdr:rowOff>
    </xdr:from>
    <xdr:to>
      <xdr:col>6</xdr:col>
      <xdr:colOff>180976</xdr:colOff>
      <xdr:row>50</xdr:row>
      <xdr:rowOff>171450</xdr:rowOff>
    </xdr:to>
    <xdr:sp macro="" textlink="">
      <xdr:nvSpPr>
        <xdr:cNvPr id="165" name="Zylinder 164">
          <a:extLst>
            <a:ext uri="{FF2B5EF4-FFF2-40B4-BE49-F238E27FC236}">
              <a16:creationId xmlns:a16="http://schemas.microsoft.com/office/drawing/2014/main" id="{08B3FC37-1D87-44C3-A14C-FE833875BE10}"/>
            </a:ext>
          </a:extLst>
        </xdr:cNvPr>
        <xdr:cNvSpPr/>
      </xdr:nvSpPr>
      <xdr:spPr>
        <a:xfrm>
          <a:off x="3390901" y="932497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5</xdr:col>
      <xdr:colOff>109538</xdr:colOff>
      <xdr:row>22</xdr:row>
      <xdr:rowOff>104774</xdr:rowOff>
    </xdr:from>
    <xdr:to>
      <xdr:col>5</xdr:col>
      <xdr:colOff>204789</xdr:colOff>
      <xdr:row>28</xdr:row>
      <xdr:rowOff>134272</xdr:rowOff>
    </xdr:to>
    <xdr:cxnSp macro="">
      <xdr:nvCxnSpPr>
        <xdr:cNvPr id="166" name="Gerade Verbindung mit Pfeil 165" descr="afds&#10;">
          <a:extLst>
            <a:ext uri="{FF2B5EF4-FFF2-40B4-BE49-F238E27FC236}">
              <a16:creationId xmlns:a16="http://schemas.microsoft.com/office/drawing/2014/main" id="{BD0BC02D-C481-4CF5-B177-6F6F5D927012}"/>
            </a:ext>
          </a:extLst>
        </xdr:cNvPr>
        <xdr:cNvCxnSpPr>
          <a:stCxn id="97" idx="0"/>
          <a:endCxn id="137" idx="2"/>
        </xdr:cNvCxnSpPr>
      </xdr:nvCxnSpPr>
      <xdr:spPr>
        <a:xfrm flipH="1" flipV="1">
          <a:off x="3338513" y="4505324"/>
          <a:ext cx="95251" cy="11724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615113</xdr:colOff>
      <xdr:row>21</xdr:row>
      <xdr:rowOff>23812</xdr:rowOff>
    </xdr:from>
    <xdr:to>
      <xdr:col>4</xdr:col>
      <xdr:colOff>95251</xdr:colOff>
      <xdr:row>21</xdr:row>
      <xdr:rowOff>27965</xdr:rowOff>
    </xdr:to>
    <xdr:cxnSp macro="">
      <xdr:nvCxnSpPr>
        <xdr:cNvPr id="167" name="Gerade Verbindung mit Pfeil 166" descr="afds&#10;">
          <a:extLst>
            <a:ext uri="{FF2B5EF4-FFF2-40B4-BE49-F238E27FC236}">
              <a16:creationId xmlns:a16="http://schemas.microsoft.com/office/drawing/2014/main" id="{1A32027F-02C6-4106-BDA2-4F2F1115A28E}"/>
            </a:ext>
          </a:extLst>
        </xdr:cNvPr>
        <xdr:cNvCxnSpPr>
          <a:stCxn id="127" idx="3"/>
          <a:endCxn id="137" idx="1"/>
        </xdr:cNvCxnSpPr>
      </xdr:nvCxnSpPr>
      <xdr:spPr>
        <a:xfrm flipV="1">
          <a:off x="2320088" y="4233862"/>
          <a:ext cx="242138" cy="4153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361951</xdr:colOff>
      <xdr:row>6</xdr:row>
      <xdr:rowOff>123825</xdr:rowOff>
    </xdr:from>
    <xdr:to>
      <xdr:col>9</xdr:col>
      <xdr:colOff>55951</xdr:colOff>
      <xdr:row>10</xdr:row>
      <xdr:rowOff>149475</xdr:rowOff>
    </xdr:to>
    <xdr:grpSp>
      <xdr:nvGrpSpPr>
        <xdr:cNvPr id="168" name="Gruppieren 167">
          <a:extLst>
            <a:ext uri="{FF2B5EF4-FFF2-40B4-BE49-F238E27FC236}">
              <a16:creationId xmlns:a16="http://schemas.microsoft.com/office/drawing/2014/main" id="{06740EF6-2A67-472C-900B-96D6E070E649}"/>
            </a:ext>
          </a:extLst>
        </xdr:cNvPr>
        <xdr:cNvGrpSpPr/>
      </xdr:nvGrpSpPr>
      <xdr:grpSpPr>
        <a:xfrm>
          <a:off x="4352926" y="1476375"/>
          <a:ext cx="1980000" cy="787650"/>
          <a:chOff x="12954000" y="5619750"/>
          <a:chExt cx="1980000" cy="787650"/>
        </a:xfrm>
      </xdr:grpSpPr>
      <xdr:pic>
        <xdr:nvPicPr>
          <xdr:cNvPr id="169" name="Grafik 168">
            <a:extLst>
              <a:ext uri="{FF2B5EF4-FFF2-40B4-BE49-F238E27FC236}">
                <a16:creationId xmlns:a16="http://schemas.microsoft.com/office/drawing/2014/main" id="{C9D70F3D-E474-406B-811A-0B9EB2758A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0" name="Rechteck 169">
            <a:extLst>
              <a:ext uri="{FF2B5EF4-FFF2-40B4-BE49-F238E27FC236}">
                <a16:creationId xmlns:a16="http://schemas.microsoft.com/office/drawing/2014/main" id="{ABEE252B-52FE-42E8-B52F-320BC317AD2A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Domäne\saxess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Entwicklungsarbeiten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71" name="Textfeld 170">
            <a:extLst>
              <a:ext uri="{FF2B5EF4-FFF2-40B4-BE49-F238E27FC236}">
                <a16:creationId xmlns:a16="http://schemas.microsoft.com/office/drawing/2014/main" id="{5779E4CA-E765-408A-B110-E9ED56A041D1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7</xdr:col>
      <xdr:colOff>585788</xdr:colOff>
      <xdr:row>10</xdr:row>
      <xdr:rowOff>149475</xdr:rowOff>
    </xdr:from>
    <xdr:to>
      <xdr:col>7</xdr:col>
      <xdr:colOff>589951</xdr:colOff>
      <xdr:row>12</xdr:row>
      <xdr:rowOff>153323</xdr:rowOff>
    </xdr:to>
    <xdr:cxnSp macro="">
      <xdr:nvCxnSpPr>
        <xdr:cNvPr id="172" name="Gerade Verbindung mit Pfeil 171" descr="afds&#10;">
          <a:extLst>
            <a:ext uri="{FF2B5EF4-FFF2-40B4-BE49-F238E27FC236}">
              <a16:creationId xmlns:a16="http://schemas.microsoft.com/office/drawing/2014/main" id="{5A02EE6F-0875-4E55-AF0E-8695515EEAF3}"/>
            </a:ext>
          </a:extLst>
        </xdr:cNvPr>
        <xdr:cNvCxnSpPr>
          <a:stCxn id="103" idx="0"/>
          <a:endCxn id="170" idx="2"/>
        </xdr:cNvCxnSpPr>
      </xdr:nvCxnSpPr>
      <xdr:spPr>
        <a:xfrm flipV="1">
          <a:off x="5338763" y="2264025"/>
          <a:ext cx="4163" cy="384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514351</xdr:colOff>
      <xdr:row>13</xdr:row>
      <xdr:rowOff>123826</xdr:rowOff>
    </xdr:from>
    <xdr:to>
      <xdr:col>13</xdr:col>
      <xdr:colOff>552450</xdr:colOff>
      <xdr:row>17</xdr:row>
      <xdr:rowOff>133350</xdr:rowOff>
    </xdr:to>
    <xdr:grpSp>
      <xdr:nvGrpSpPr>
        <xdr:cNvPr id="173" name="Gruppieren 172">
          <a:extLst>
            <a:ext uri="{FF2B5EF4-FFF2-40B4-BE49-F238E27FC236}">
              <a16:creationId xmlns:a16="http://schemas.microsoft.com/office/drawing/2014/main" id="{5CC6A10D-3C3A-4724-B8E3-2102CACB82AA}"/>
            </a:ext>
          </a:extLst>
        </xdr:cNvPr>
        <xdr:cNvGrpSpPr/>
      </xdr:nvGrpSpPr>
      <xdr:grpSpPr>
        <a:xfrm>
          <a:off x="8315326" y="2809876"/>
          <a:ext cx="1562099" cy="771524"/>
          <a:chOff x="2343150" y="23650575"/>
          <a:chExt cx="1562099" cy="771524"/>
        </a:xfrm>
      </xdr:grpSpPr>
      <xdr:grpSp>
        <xdr:nvGrpSpPr>
          <xdr:cNvPr id="174" name="Gruppieren 173">
            <a:extLst>
              <a:ext uri="{FF2B5EF4-FFF2-40B4-BE49-F238E27FC236}">
                <a16:creationId xmlns:a16="http://schemas.microsoft.com/office/drawing/2014/main" id="{146B9603-1D6A-4186-B962-4F8082C1F561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76" name="Rechteck 175">
              <a:extLst>
                <a:ext uri="{FF2B5EF4-FFF2-40B4-BE49-F238E27FC236}">
                  <a16:creationId xmlns:a16="http://schemas.microsoft.com/office/drawing/2014/main" id="{30D277C1-3645-4355-AE31-B77F41A11A6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77" name="Textfeld 176">
              <a:extLst>
                <a:ext uri="{FF2B5EF4-FFF2-40B4-BE49-F238E27FC236}">
                  <a16:creationId xmlns:a16="http://schemas.microsoft.com/office/drawing/2014/main" id="{C300506B-AE09-4201-9C8B-21254275F02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175" name="Grafik 174">
            <a:extLst>
              <a:ext uri="{FF2B5EF4-FFF2-40B4-BE49-F238E27FC236}">
                <a16:creationId xmlns:a16="http://schemas.microsoft.com/office/drawing/2014/main" id="{B16FFD08-CD13-420F-8361-0102987D9F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457201</xdr:colOff>
      <xdr:row>18</xdr:row>
      <xdr:rowOff>9525</xdr:rowOff>
    </xdr:from>
    <xdr:to>
      <xdr:col>8</xdr:col>
      <xdr:colOff>561975</xdr:colOff>
      <xdr:row>22</xdr:row>
      <xdr:rowOff>66674</xdr:rowOff>
    </xdr:to>
    <xdr:grpSp>
      <xdr:nvGrpSpPr>
        <xdr:cNvPr id="178" name="Gruppieren 177">
          <a:extLst>
            <a:ext uri="{FF2B5EF4-FFF2-40B4-BE49-F238E27FC236}">
              <a16:creationId xmlns:a16="http://schemas.microsoft.com/office/drawing/2014/main" id="{D4D3E9E7-F118-4708-AA5C-6C5C1D085402}"/>
            </a:ext>
          </a:extLst>
        </xdr:cNvPr>
        <xdr:cNvGrpSpPr/>
      </xdr:nvGrpSpPr>
      <xdr:grpSpPr>
        <a:xfrm>
          <a:off x="4448176" y="3648075"/>
          <a:ext cx="1628774" cy="819149"/>
          <a:chOff x="476250" y="29594175"/>
          <a:chExt cx="1628774" cy="819149"/>
        </a:xfrm>
      </xdr:grpSpPr>
      <xdr:grpSp>
        <xdr:nvGrpSpPr>
          <xdr:cNvPr id="179" name="Gruppieren 178">
            <a:extLst>
              <a:ext uri="{FF2B5EF4-FFF2-40B4-BE49-F238E27FC236}">
                <a16:creationId xmlns:a16="http://schemas.microsoft.com/office/drawing/2014/main" id="{165DE0D2-2FF3-495D-885D-88AAFAF533C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181" name="Rechteck 180">
              <a:extLst>
                <a:ext uri="{FF2B5EF4-FFF2-40B4-BE49-F238E27FC236}">
                  <a16:creationId xmlns:a16="http://schemas.microsoft.com/office/drawing/2014/main" id="{0EDD0D70-95EE-4019-8927-517E10EF056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82" name="Textfeld 181">
              <a:extLst>
                <a:ext uri="{FF2B5EF4-FFF2-40B4-BE49-F238E27FC236}">
                  <a16:creationId xmlns:a16="http://schemas.microsoft.com/office/drawing/2014/main" id="{36503C31-4A1E-4BD6-B562-D7EDE30128B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80" name="Grafik 179">
            <a:extLst>
              <a:ext uri="{FF2B5EF4-FFF2-40B4-BE49-F238E27FC236}">
                <a16:creationId xmlns:a16="http://schemas.microsoft.com/office/drawing/2014/main" id="{E9881084-CBD8-4851-997B-2A81F96AF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204789</xdr:colOff>
      <xdr:row>22</xdr:row>
      <xdr:rowOff>66674</xdr:rowOff>
    </xdr:from>
    <xdr:to>
      <xdr:col>7</xdr:col>
      <xdr:colOff>547688</xdr:colOff>
      <xdr:row>28</xdr:row>
      <xdr:rowOff>134272</xdr:rowOff>
    </xdr:to>
    <xdr:cxnSp macro="">
      <xdr:nvCxnSpPr>
        <xdr:cNvPr id="183" name="Gerade Verbindung mit Pfeil 182" descr="afds&#10;">
          <a:extLst>
            <a:ext uri="{FF2B5EF4-FFF2-40B4-BE49-F238E27FC236}">
              <a16:creationId xmlns:a16="http://schemas.microsoft.com/office/drawing/2014/main" id="{F4576267-FE8D-482A-AAB8-5E27D49C219D}"/>
            </a:ext>
          </a:extLst>
        </xdr:cNvPr>
        <xdr:cNvCxnSpPr>
          <a:stCxn id="97" idx="0"/>
          <a:endCxn id="181" idx="2"/>
        </xdr:cNvCxnSpPr>
      </xdr:nvCxnSpPr>
      <xdr:spPr>
        <a:xfrm flipV="1">
          <a:off x="3433764" y="4467224"/>
          <a:ext cx="1866899" cy="12105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Materialisierung der Daten in der Datenbank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180975" y="2228850"/>
          <a:ext cx="213045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spProfitLoss_Materialize_Control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485774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4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22</xdr:row>
      <xdr:rowOff>76200</xdr:rowOff>
    </xdr:from>
    <xdr:to>
      <xdr:col>6</xdr:col>
      <xdr:colOff>238125</xdr:colOff>
      <xdr:row>27</xdr:row>
      <xdr:rowOff>38100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200C653-C39A-4927-A7D7-81D8F95051BD}"/>
            </a:ext>
          </a:extLst>
        </xdr:cNvPr>
        <xdr:cNvGrpSpPr/>
      </xdr:nvGrpSpPr>
      <xdr:grpSpPr>
        <a:xfrm>
          <a:off x="2514600" y="4476750"/>
          <a:ext cx="2457450" cy="914400"/>
          <a:chOff x="3095625" y="4543425"/>
          <a:chExt cx="2419349" cy="914400"/>
        </a:xfrm>
      </xdr:grpSpPr>
      <xdr:grpSp>
        <xdr:nvGrpSpPr>
          <xdr:cNvPr id="28" name="Gruppieren 27">
            <a:extLst>
              <a:ext uri="{FF2B5EF4-FFF2-40B4-BE49-F238E27FC236}">
                <a16:creationId xmlns:a16="http://schemas.microsoft.com/office/drawing/2014/main" id="{C87FA76A-B019-4D2F-A1CF-5D95BCDE5CB9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29" name="Gruppieren 28">
              <a:extLst>
                <a:ext uri="{FF2B5EF4-FFF2-40B4-BE49-F238E27FC236}">
                  <a16:creationId xmlns:a16="http://schemas.microsoft.com/office/drawing/2014/main" id="{E28DBC8D-929F-4112-B279-5B9C110EA2D3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41AF372C-1DF1-4CDD-8201-0A8B29AE45C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32" name="Rechteck 31">
                <a:extLst>
                  <a:ext uri="{FF2B5EF4-FFF2-40B4-BE49-F238E27FC236}">
                    <a16:creationId xmlns:a16="http://schemas.microsoft.com/office/drawing/2014/main" id="{A779335C-E3B1-49CA-BA76-74D0BCCFC486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33" name="Textfeld 32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AB8C0B51-F616-490F-890A-AFBA7FEB226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AB0C27C5-4478-4A8A-918C-44B81C5EC5A3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2D55AD39-9670-46CB-9DD2-2CE37001F7E2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85" name="Textfeld 84">
              <a:extLst>
                <a:ext uri="{FF2B5EF4-FFF2-40B4-BE49-F238E27FC236}">
                  <a16:creationId xmlns:a16="http://schemas.microsoft.com/office/drawing/2014/main" id="{5BEC8AEF-35D1-40CE-85A3-DF6BEBF36CEE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6" name="Grafik 85">
              <a:extLst>
                <a:ext uri="{FF2B5EF4-FFF2-40B4-BE49-F238E27FC236}">
                  <a16:creationId xmlns:a16="http://schemas.microsoft.com/office/drawing/2014/main" id="{ED62F13E-4BB8-43AE-92F7-E780ECFD59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333375</xdr:colOff>
      <xdr:row>29</xdr:row>
      <xdr:rowOff>57150</xdr:rowOff>
    </xdr:from>
    <xdr:to>
      <xdr:col>11</xdr:col>
      <xdr:colOff>552450</xdr:colOff>
      <xdr:row>30</xdr:row>
      <xdr:rowOff>95250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33375" y="585787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Generierung</a:t>
          </a:r>
          <a:r>
            <a:rPr lang="de-DE" sz="1000" baseline="0"/>
            <a:t> Strukturschlüssel für jedes Konto und Zuordnung zu Buchungssätzen</a:t>
          </a:r>
          <a:endParaRPr lang="de-DE" sz="1000"/>
        </a:p>
      </xdr:txBody>
    </xdr:sp>
    <xdr:clientData/>
  </xdr:twoCellAnchor>
  <xdr:twoCellAnchor>
    <xdr:from>
      <xdr:col>3</xdr:col>
      <xdr:colOff>495300</xdr:colOff>
      <xdr:row>15</xdr:row>
      <xdr:rowOff>180975</xdr:rowOff>
    </xdr:from>
    <xdr:to>
      <xdr:col>6</xdr:col>
      <xdr:colOff>161925</xdr:colOff>
      <xdr:row>20</xdr:row>
      <xdr:rowOff>142875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AF729FFD-4D8E-4436-BE61-9EE3DFEF5AA9}"/>
            </a:ext>
          </a:extLst>
        </xdr:cNvPr>
        <xdr:cNvGrpSpPr/>
      </xdr:nvGrpSpPr>
      <xdr:grpSpPr>
        <a:xfrm>
          <a:off x="2524125" y="3248025"/>
          <a:ext cx="2371725" cy="914400"/>
          <a:chOff x="3105150" y="3314700"/>
          <a:chExt cx="2371724" cy="914400"/>
        </a:xfrm>
      </xdr:grpSpPr>
      <xdr:grpSp>
        <xdr:nvGrpSpPr>
          <xdr:cNvPr id="78" name="Gruppieren 77">
            <a:extLst>
              <a:ext uri="{FF2B5EF4-FFF2-40B4-BE49-F238E27FC236}">
                <a16:creationId xmlns:a16="http://schemas.microsoft.com/office/drawing/2014/main" id="{2D65AE10-EFDD-4E82-B1D5-AC22A10CF80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8A0B14AF-161A-454A-99D9-4CDDBAC5A98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0" name="Grafik 79">
              <a:extLst>
                <a:ext uri="{FF2B5EF4-FFF2-40B4-BE49-F238E27FC236}">
                  <a16:creationId xmlns:a16="http://schemas.microsoft.com/office/drawing/2014/main" id="{CC938DA6-053E-4898-B098-35AE20894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7E844D3F-995F-4149-AEB0-CFD21422DFE3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71" name="Gruppieren 70">
              <a:extLst>
                <a:ext uri="{FF2B5EF4-FFF2-40B4-BE49-F238E27FC236}">
                  <a16:creationId xmlns:a16="http://schemas.microsoft.com/office/drawing/2014/main" id="{EFA97AA6-159C-4E4A-8AC8-016EDF2FD534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199CC567-D283-474A-8C58-B4EC1CD4E0CF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76" name="Rechteck 75">
                <a:extLst>
                  <a:ext uri="{FF2B5EF4-FFF2-40B4-BE49-F238E27FC236}">
                    <a16:creationId xmlns:a16="http://schemas.microsoft.com/office/drawing/2014/main" id="{73C100EE-3BDF-44C1-AC3E-603739DD822A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77" name="Textfeld 76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1C589081-188A-474D-BB69-620C6765110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73" name="Ellipse 72">
              <a:extLst>
                <a:ext uri="{FF2B5EF4-FFF2-40B4-BE49-F238E27FC236}">
                  <a16:creationId xmlns:a16="http://schemas.microsoft.com/office/drawing/2014/main" id="{0A47955A-5449-4D71-8C48-E7ED599DB821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495300</xdr:colOff>
      <xdr:row>18</xdr:row>
      <xdr:rowOff>182735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E860AFC7-F57B-41E7-B5E1-3AA572CDB392}"/>
            </a:ext>
          </a:extLst>
        </xdr:cNvPr>
        <xdr:cNvCxnSpPr>
          <a:stCxn id="15" idx="3"/>
          <a:endCxn id="77" idx="1"/>
        </xdr:cNvCxnSpPr>
      </xdr:nvCxnSpPr>
      <xdr:spPr>
        <a:xfrm>
          <a:off x="2892450" y="2769069"/>
          <a:ext cx="212700" cy="1118891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485774</xdr:colOff>
      <xdr:row>10</xdr:row>
      <xdr:rowOff>19050</xdr:rowOff>
    </xdr:from>
    <xdr:to>
      <xdr:col>6</xdr:col>
      <xdr:colOff>171449</xdr:colOff>
      <xdr:row>14</xdr:row>
      <xdr:rowOff>171450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B2D7865-F18A-4B18-9A28-7AAE51C25BB6}"/>
            </a:ext>
          </a:extLst>
        </xdr:cNvPr>
        <xdr:cNvGrpSpPr/>
      </xdr:nvGrpSpPr>
      <xdr:grpSpPr>
        <a:xfrm>
          <a:off x="2514599" y="2133600"/>
          <a:ext cx="2390775" cy="914400"/>
          <a:chOff x="3095625" y="2200275"/>
          <a:chExt cx="2409824" cy="914400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9D41B02F-D700-47FB-8614-2AE05BFAEF44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7" name="Gruppieren 16">
              <a:extLst>
                <a:ext uri="{FF2B5EF4-FFF2-40B4-BE49-F238E27FC236}">
                  <a16:creationId xmlns:a16="http://schemas.microsoft.com/office/drawing/2014/main" id="{6AED817A-98CE-4353-9EDE-8CD9D45CCB39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9" name="Textfeld 18">
                <a:extLst>
                  <a:ext uri="{FF2B5EF4-FFF2-40B4-BE49-F238E27FC236}">
                    <a16:creationId xmlns:a16="http://schemas.microsoft.com/office/drawing/2014/main" id="{EA24ED44-9D75-4CCE-9856-164B98662144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0" name="Rechteck 19">
                <a:extLst>
                  <a:ext uri="{FF2B5EF4-FFF2-40B4-BE49-F238E27FC236}">
                    <a16:creationId xmlns:a16="http://schemas.microsoft.com/office/drawing/2014/main" id="{BDE626DA-AF74-41FE-8C34-AC3B31A38464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1" name="Textfeld 20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55BEE131-6F3D-4B48-8D84-E431C76C8221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F3B157FC-B290-4A9E-B59F-2C30FFD7356D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84EBA49D-17F4-4692-8E0E-3ED08665906B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560F8BA-EE44-4ABC-8E83-45828E56F4EC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100" name="Grafik 99">
              <a:extLst>
                <a:ext uri="{FF2B5EF4-FFF2-40B4-BE49-F238E27FC236}">
                  <a16:creationId xmlns:a16="http://schemas.microsoft.com/office/drawing/2014/main" id="{1CDE0087-8B27-45D2-9320-7D08CD782D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0</xdr:colOff>
      <xdr:row>32</xdr:row>
      <xdr:rowOff>161925</xdr:rowOff>
    </xdr:from>
    <xdr:to>
      <xdr:col>3</xdr:col>
      <xdr:colOff>438150</xdr:colOff>
      <xdr:row>37</xdr:row>
      <xdr:rowOff>142875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B45CBABE-B639-4A9E-B861-4CDEAE7D864F}"/>
            </a:ext>
          </a:extLst>
        </xdr:cNvPr>
        <xdr:cNvGrpSpPr/>
      </xdr:nvGrpSpPr>
      <xdr:grpSpPr>
        <a:xfrm>
          <a:off x="180975" y="6467475"/>
          <a:ext cx="2286000" cy="933450"/>
          <a:chOff x="1733550" y="3286125"/>
          <a:chExt cx="2340000" cy="933450"/>
        </a:xfrm>
      </xdr:grpSpPr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E9224CF5-FBA9-49F2-B887-785D8C9DFE3F}"/>
              </a:ext>
            </a:extLst>
          </xdr:cNvPr>
          <xdr:cNvGrpSpPr/>
        </xdr:nvGrpSpPr>
        <xdr:grpSpPr>
          <a:xfrm>
            <a:off x="1733550" y="3286125"/>
            <a:ext cx="2340000" cy="933450"/>
            <a:chOff x="7953375" y="9620250"/>
            <a:chExt cx="2340000" cy="933450"/>
          </a:xfrm>
        </xdr:grpSpPr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78B70B27-B7E1-432E-85AA-A581483FFA8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8D365000-812A-49E5-AAF1-56E78673773A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50" name="Textfeld 49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C5714C57-3E74-4F16-BA4F-E5B9246A436B}"/>
                </a:ext>
              </a:extLst>
            </xdr:cNvPr>
            <xdr:cNvSpPr txBox="1"/>
          </xdr:nvSpPr>
          <xdr:spPr>
            <a:xfrm>
              <a:off x="7953375" y="9823794"/>
              <a:ext cx="2340000" cy="72990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spProfitLoss_Calculate_StruktureValue_</a:t>
              </a:r>
            </a:p>
            <a:p>
              <a:r>
                <a:rPr lang="de-DE" sz="900" b="1">
                  <a:solidFill>
                    <a:srgbClr val="203864"/>
                  </a:solidFill>
                </a:rPr>
                <a:t>AccountsOnly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EA5A65D6-74A6-41CE-A782-339EF4488CC0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BC205F1A-1F25-4802-BE69-03CBD1336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53</xdr:row>
      <xdr:rowOff>38100</xdr:rowOff>
    </xdr:from>
    <xdr:to>
      <xdr:col>3</xdr:col>
      <xdr:colOff>386512</xdr:colOff>
      <xdr:row>57</xdr:row>
      <xdr:rowOff>50314</xdr:rowOff>
    </xdr:to>
    <xdr:grpSp>
      <xdr:nvGrpSpPr>
        <xdr:cNvPr id="67" name="Gruppieren 66">
          <a:extLst>
            <a:ext uri="{FF2B5EF4-FFF2-40B4-BE49-F238E27FC236}">
              <a16:creationId xmlns:a16="http://schemas.microsoft.com/office/drawing/2014/main" id="{792552F1-783A-40DB-8DB5-63FF343C64DC}"/>
            </a:ext>
          </a:extLst>
        </xdr:cNvPr>
        <xdr:cNvGrpSpPr/>
      </xdr:nvGrpSpPr>
      <xdr:grpSpPr>
        <a:xfrm>
          <a:off x="457200" y="10344150"/>
          <a:ext cx="1634287" cy="774214"/>
          <a:chOff x="7696200" y="4305300"/>
          <a:chExt cx="1634287" cy="774214"/>
        </a:xfrm>
      </xdr:grpSpPr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CB2C1460-6338-4608-A462-9C884D6AF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7978095-668F-4162-AC8E-7C56554ECB66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Planung Sachkonten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0" name="Textfeld 69">
            <a:extLst>
              <a:ext uri="{FF2B5EF4-FFF2-40B4-BE49-F238E27FC236}">
                <a16:creationId xmlns:a16="http://schemas.microsoft.com/office/drawing/2014/main" id="{343F043F-E435-43EB-8950-B3E5CDE6FEB2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4</xdr:col>
      <xdr:colOff>609601</xdr:colOff>
      <xdr:row>53</xdr:row>
      <xdr:rowOff>95251</xdr:rowOff>
    </xdr:from>
    <xdr:to>
      <xdr:col>6</xdr:col>
      <xdr:colOff>695326</xdr:colOff>
      <xdr:row>57</xdr:row>
      <xdr:rowOff>19050</xdr:rowOff>
    </xdr:to>
    <xdr:grpSp>
      <xdr:nvGrpSpPr>
        <xdr:cNvPr id="71" name="Gruppieren 70">
          <a:extLst>
            <a:ext uri="{FF2B5EF4-FFF2-40B4-BE49-F238E27FC236}">
              <a16:creationId xmlns:a16="http://schemas.microsoft.com/office/drawing/2014/main" id="{C1611986-18D4-427D-88EE-36354A8E8275}"/>
            </a:ext>
          </a:extLst>
        </xdr:cNvPr>
        <xdr:cNvGrpSpPr/>
      </xdr:nvGrpSpPr>
      <xdr:grpSpPr>
        <a:xfrm>
          <a:off x="3076576" y="10401301"/>
          <a:ext cx="2066925" cy="685799"/>
          <a:chOff x="4747846" y="2850900"/>
          <a:chExt cx="2066925" cy="590738"/>
        </a:xfrm>
      </xdr:grpSpPr>
      <xdr:sp macro="" textlink="">
        <xdr:nvSpPr>
          <xdr:cNvPr id="72" name="Rechteck: abgerundete Ecken 195">
            <a:extLst>
              <a:ext uri="{FF2B5EF4-FFF2-40B4-BE49-F238E27FC236}">
                <a16:creationId xmlns:a16="http://schemas.microsoft.com/office/drawing/2014/main" id="{3728E6B0-EDF6-4036-B38B-E256A5ECC1BE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73" name="Textfeld 72">
            <a:extLst>
              <a:ext uri="{FF2B5EF4-FFF2-40B4-BE49-F238E27FC236}">
                <a16:creationId xmlns:a16="http://schemas.microsoft.com/office/drawing/2014/main" id="{A3040709-F21E-4811-B01B-8A19DCE2E3CF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4" name="Rechteck 73">
            <a:extLst>
              <a:ext uri="{FF2B5EF4-FFF2-40B4-BE49-F238E27FC236}">
                <a16:creationId xmlns:a16="http://schemas.microsoft.com/office/drawing/2014/main" id="{A8BE9ED6-4C78-47AF-90A6-F0094FE0ADC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75" name="Ellipse 74">
            <a:extLst>
              <a:ext uri="{FF2B5EF4-FFF2-40B4-BE49-F238E27FC236}">
                <a16:creationId xmlns:a16="http://schemas.microsoft.com/office/drawing/2014/main" id="{F9B843FF-7A23-44F6-A2B9-9C84ABEE370A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386512</xdr:colOff>
      <xdr:row>55</xdr:row>
      <xdr:rowOff>161314</xdr:rowOff>
    </xdr:from>
    <xdr:to>
      <xdr:col>4</xdr:col>
      <xdr:colOff>609601</xdr:colOff>
      <xdr:row>55</xdr:row>
      <xdr:rowOff>171895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5320700A-36C0-473B-9169-8A7E1EC13A4B}"/>
            </a:ext>
          </a:extLst>
        </xdr:cNvPr>
        <xdr:cNvCxnSpPr>
          <a:stCxn id="69" idx="3"/>
          <a:endCxn id="72" idx="1"/>
        </xdr:cNvCxnSpPr>
      </xdr:nvCxnSpPr>
      <xdr:spPr>
        <a:xfrm>
          <a:off x="2672512" y="10915039"/>
          <a:ext cx="985089" cy="10581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54</xdr:row>
      <xdr:rowOff>0</xdr:rowOff>
    </xdr:from>
    <xdr:to>
      <xdr:col>5</xdr:col>
      <xdr:colOff>14969</xdr:colOff>
      <xdr:row>55</xdr:row>
      <xdr:rowOff>180975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314093E1-4AAD-485D-A1B0-7403537E5764}"/>
            </a:ext>
          </a:extLst>
        </xdr:cNvPr>
        <xdr:cNvGrpSpPr/>
      </xdr:nvGrpSpPr>
      <xdr:grpSpPr>
        <a:xfrm>
          <a:off x="2114550" y="10496550"/>
          <a:ext cx="1129394" cy="371475"/>
          <a:chOff x="2209800" y="15840075"/>
          <a:chExt cx="1129394" cy="371475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1567FB5F-7D35-4855-9256-B8D19E91A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80" name="Textfeld 79">
            <a:extLst>
              <a:ext uri="{FF2B5EF4-FFF2-40B4-BE49-F238E27FC236}">
                <a16:creationId xmlns:a16="http://schemas.microsoft.com/office/drawing/2014/main" id="{05EE448E-CDA6-48D7-821F-194839A1936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676275</xdr:colOff>
      <xdr:row>53</xdr:row>
      <xdr:rowOff>95250</xdr:rowOff>
    </xdr:from>
    <xdr:to>
      <xdr:col>10</xdr:col>
      <xdr:colOff>10275</xdr:colOff>
      <xdr:row>57</xdr:row>
      <xdr:rowOff>73853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991195D-8A1C-443E-850A-62B82DAA8DE9}"/>
            </a:ext>
          </a:extLst>
        </xdr:cNvPr>
        <xdr:cNvGrpSpPr/>
      </xdr:nvGrpSpPr>
      <xdr:grpSpPr>
        <a:xfrm>
          <a:off x="5886450" y="1040130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5F0DCD74-9C12-4158-B813-375527B31EE7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C2223370-F6A8-4833-A266-1210CBD2224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2A40173-88E2-41E8-8A29-89CB019B5DD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B2717BB6-14E2-4388-B46D-8726BCC6920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695326</xdr:colOff>
      <xdr:row>55</xdr:row>
      <xdr:rowOff>171895</xdr:rowOff>
    </xdr:from>
    <xdr:to>
      <xdr:col>7</xdr:col>
      <xdr:colOff>676275</xdr:colOff>
      <xdr:row>55</xdr:row>
      <xdr:rowOff>184853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379BF76-AE09-4E9F-AE68-F34D089B5CF8}"/>
            </a:ext>
          </a:extLst>
        </xdr:cNvPr>
        <xdr:cNvCxnSpPr>
          <a:stCxn id="72" idx="3"/>
          <a:endCxn id="82" idx="1"/>
        </xdr:cNvCxnSpPr>
      </xdr:nvCxnSpPr>
      <xdr:spPr>
        <a:xfrm>
          <a:off x="5724526" y="1092562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552451</xdr:colOff>
      <xdr:row>63</xdr:row>
      <xdr:rowOff>38101</xdr:rowOff>
    </xdr:from>
    <xdr:to>
      <xdr:col>6</xdr:col>
      <xdr:colOff>638176</xdr:colOff>
      <xdr:row>66</xdr:row>
      <xdr:rowOff>152400</xdr:rowOff>
    </xdr:to>
    <xdr:grpSp>
      <xdr:nvGrpSpPr>
        <xdr:cNvPr id="89" name="Gruppieren 88">
          <a:extLst>
            <a:ext uri="{FF2B5EF4-FFF2-40B4-BE49-F238E27FC236}">
              <a16:creationId xmlns:a16="http://schemas.microsoft.com/office/drawing/2014/main" id="{621F4D4D-F519-4212-8C86-D54421869F1A}"/>
            </a:ext>
          </a:extLst>
        </xdr:cNvPr>
        <xdr:cNvGrpSpPr/>
      </xdr:nvGrpSpPr>
      <xdr:grpSpPr>
        <a:xfrm>
          <a:off x="3019426" y="12249151"/>
          <a:ext cx="2066925" cy="685799"/>
          <a:chOff x="4747846" y="2850900"/>
          <a:chExt cx="2066925" cy="590738"/>
        </a:xfrm>
      </xdr:grpSpPr>
      <xdr:sp macro="" textlink="">
        <xdr:nvSpPr>
          <xdr:cNvPr id="90" name="Rechteck: abgerundete Ecken 195">
            <a:extLst>
              <a:ext uri="{FF2B5EF4-FFF2-40B4-BE49-F238E27FC236}">
                <a16:creationId xmlns:a16="http://schemas.microsoft.com/office/drawing/2014/main" id="{CDA63038-C632-4A65-B046-4AE16C734D39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290795CE-9AF4-470F-BFFF-A95FC4CDBF9C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92" name="Rechteck 91">
            <a:extLst>
              <a:ext uri="{FF2B5EF4-FFF2-40B4-BE49-F238E27FC236}">
                <a16:creationId xmlns:a16="http://schemas.microsoft.com/office/drawing/2014/main" id="{1B64C71C-CC37-4DF9-B3E4-82C17CB8D1A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93" name="Ellipse 92">
            <a:extLst>
              <a:ext uri="{FF2B5EF4-FFF2-40B4-BE49-F238E27FC236}">
                <a16:creationId xmlns:a16="http://schemas.microsoft.com/office/drawing/2014/main" id="{F3F238F3-7AE9-4923-A1A9-3B5B55E735F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352425</xdr:colOff>
      <xdr:row>63</xdr:row>
      <xdr:rowOff>133350</xdr:rowOff>
    </xdr:from>
    <xdr:to>
      <xdr:col>4</xdr:col>
      <xdr:colOff>719819</xdr:colOff>
      <xdr:row>65</xdr:row>
      <xdr:rowOff>123825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6F47821A-F5E0-4602-A70D-04ACD168A4EF}"/>
            </a:ext>
          </a:extLst>
        </xdr:cNvPr>
        <xdr:cNvGrpSpPr/>
      </xdr:nvGrpSpPr>
      <xdr:grpSpPr>
        <a:xfrm>
          <a:off x="2057400" y="12344400"/>
          <a:ext cx="1129394" cy="371475"/>
          <a:chOff x="2209800" y="15840075"/>
          <a:chExt cx="1129394" cy="371475"/>
        </a:xfrm>
      </xdr:grpSpPr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B7A466A9-E425-4AC9-970F-9FE6E432E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0E10ED5B-2A2B-482E-88B6-4013DA9095C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619125</xdr:colOff>
      <xdr:row>63</xdr:row>
      <xdr:rowOff>38100</xdr:rowOff>
    </xdr:from>
    <xdr:to>
      <xdr:col>9</xdr:col>
      <xdr:colOff>715125</xdr:colOff>
      <xdr:row>67</xdr:row>
      <xdr:rowOff>16703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501124D9-EB3C-4D26-BDFA-0DD05B08C2FB}"/>
            </a:ext>
          </a:extLst>
        </xdr:cNvPr>
        <xdr:cNvGrpSpPr/>
      </xdr:nvGrpSpPr>
      <xdr:grpSpPr>
        <a:xfrm>
          <a:off x="5829300" y="12249150"/>
          <a:ext cx="1620000" cy="740603"/>
          <a:chOff x="4747846" y="2847975"/>
          <a:chExt cx="1620000" cy="740603"/>
        </a:xfrm>
      </xdr:grpSpPr>
      <xdr:sp macro="" textlink="">
        <xdr:nvSpPr>
          <xdr:cNvPr id="98" name="Rechteck: abgerundete Ecken 97">
            <a:extLst>
              <a:ext uri="{FF2B5EF4-FFF2-40B4-BE49-F238E27FC236}">
                <a16:creationId xmlns:a16="http://schemas.microsoft.com/office/drawing/2014/main" id="{11C4A5B0-AA4B-45CA-839E-D3802C386968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dbo.tIstdatenFiBu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IstdatenFiBu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99" name="Textfeld 98">
            <a:extLst>
              <a:ext uri="{FF2B5EF4-FFF2-40B4-BE49-F238E27FC236}">
                <a16:creationId xmlns:a16="http://schemas.microsoft.com/office/drawing/2014/main" id="{D133D30F-2960-4112-8768-437836C3F322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00" name="Rechteck 99">
            <a:extLst>
              <a:ext uri="{FF2B5EF4-FFF2-40B4-BE49-F238E27FC236}">
                <a16:creationId xmlns:a16="http://schemas.microsoft.com/office/drawing/2014/main" id="{FA5B3DFA-B706-424B-838D-185E3BD7AE2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F76FBA8B-DDCF-4A19-9847-53C9D7BF7D4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638176</xdr:colOff>
      <xdr:row>65</xdr:row>
      <xdr:rowOff>114745</xdr:rowOff>
    </xdr:from>
    <xdr:to>
      <xdr:col>7</xdr:col>
      <xdr:colOff>619125</xdr:colOff>
      <xdr:row>65</xdr:row>
      <xdr:rowOff>127703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24C5EF27-5CF0-4241-8B66-EE6FAA234F03}"/>
            </a:ext>
          </a:extLst>
        </xdr:cNvPr>
        <xdr:cNvCxnSpPr>
          <a:stCxn id="90" idx="3"/>
          <a:endCxn id="98" idx="1"/>
        </xdr:cNvCxnSpPr>
      </xdr:nvCxnSpPr>
      <xdr:spPr>
        <a:xfrm>
          <a:off x="5667376" y="1277347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62</xdr:row>
      <xdr:rowOff>180975</xdr:rowOff>
    </xdr:from>
    <xdr:to>
      <xdr:col>3</xdr:col>
      <xdr:colOff>186487</xdr:colOff>
      <xdr:row>67</xdr:row>
      <xdr:rowOff>2689</xdr:rowOff>
    </xdr:to>
    <xdr:grpSp>
      <xdr:nvGrpSpPr>
        <xdr:cNvPr id="103" name="Gruppieren 102">
          <a:extLst>
            <a:ext uri="{FF2B5EF4-FFF2-40B4-BE49-F238E27FC236}">
              <a16:creationId xmlns:a16="http://schemas.microsoft.com/office/drawing/2014/main" id="{E761373E-BD9E-46EE-A99F-200E7966FF00}"/>
            </a:ext>
          </a:extLst>
        </xdr:cNvPr>
        <xdr:cNvGrpSpPr/>
      </xdr:nvGrpSpPr>
      <xdr:grpSpPr>
        <a:xfrm>
          <a:off x="257175" y="12201525"/>
          <a:ext cx="1634287" cy="774214"/>
          <a:chOff x="7696200" y="4305300"/>
          <a:chExt cx="1634287" cy="774214"/>
        </a:xfrm>
      </xdr:grpSpPr>
      <xdr:pic>
        <xdr:nvPicPr>
          <xdr:cNvPr id="104" name="Grafik 103">
            <a:extLst>
              <a:ext uri="{FF2B5EF4-FFF2-40B4-BE49-F238E27FC236}">
                <a16:creationId xmlns:a16="http://schemas.microsoft.com/office/drawing/2014/main" id="{F47BDF46-FA53-472F-B4FF-5D7DC032A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77F43907-7206-4719-8C79-702936127C7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vwF01BuchJournal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48381480-CE7E-48A8-958C-34143D5288C8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186487</xdr:colOff>
      <xdr:row>65</xdr:row>
      <xdr:rowOff>113689</xdr:rowOff>
    </xdr:from>
    <xdr:to>
      <xdr:col>4</xdr:col>
      <xdr:colOff>552451</xdr:colOff>
      <xdr:row>65</xdr:row>
      <xdr:rowOff>114745</xdr:rowOff>
    </xdr:to>
    <xdr:cxnSp macro="">
      <xdr:nvCxnSpPr>
        <xdr:cNvPr id="107" name="Gerade Verbindung mit Pfeil 106">
          <a:extLst>
            <a:ext uri="{FF2B5EF4-FFF2-40B4-BE49-F238E27FC236}">
              <a16:creationId xmlns:a16="http://schemas.microsoft.com/office/drawing/2014/main" id="{17B92734-DC52-427C-A4D6-950E8D189ECA}"/>
            </a:ext>
          </a:extLst>
        </xdr:cNvPr>
        <xdr:cNvCxnSpPr>
          <a:stCxn id="105" idx="3"/>
          <a:endCxn id="90" idx="1"/>
        </xdr:cNvCxnSpPr>
      </xdr:nvCxnSpPr>
      <xdr:spPr>
        <a:xfrm>
          <a:off x="2472487" y="12772414"/>
          <a:ext cx="1127964" cy="1056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619126</xdr:colOff>
      <xdr:row>40</xdr:row>
      <xdr:rowOff>28576</xdr:rowOff>
    </xdr:from>
    <xdr:to>
      <xdr:col>6</xdr:col>
      <xdr:colOff>704851</xdr:colOff>
      <xdr:row>43</xdr:row>
      <xdr:rowOff>142875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D27CB7AC-1810-4AD4-85C2-52D89EDA52E4}"/>
            </a:ext>
          </a:extLst>
        </xdr:cNvPr>
        <xdr:cNvGrpSpPr/>
      </xdr:nvGrpSpPr>
      <xdr:grpSpPr>
        <a:xfrm>
          <a:off x="3086101" y="7858126"/>
          <a:ext cx="2066925" cy="685799"/>
          <a:chOff x="4747846" y="2850900"/>
          <a:chExt cx="2066925" cy="590738"/>
        </a:xfrm>
      </xdr:grpSpPr>
      <xdr:sp macro="" textlink="">
        <xdr:nvSpPr>
          <xdr:cNvPr id="112" name="Rechteck: abgerundete Ecken 195">
            <a:extLst>
              <a:ext uri="{FF2B5EF4-FFF2-40B4-BE49-F238E27FC236}">
                <a16:creationId xmlns:a16="http://schemas.microsoft.com/office/drawing/2014/main" id="{D91950E8-1AE3-408E-8DBA-4F8B7AE450E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163A5E7A-661D-49EE-B7E2-B11AB07F2C29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B487B529-C127-4DC5-90DA-40127E825AC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88F80E7-113D-44EB-92E3-557C79501A7D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376987</xdr:colOff>
      <xdr:row>42</xdr:row>
      <xdr:rowOff>105220</xdr:rowOff>
    </xdr:from>
    <xdr:to>
      <xdr:col>4</xdr:col>
      <xdr:colOff>619126</xdr:colOff>
      <xdr:row>42</xdr:row>
      <xdr:rowOff>113689</xdr:rowOff>
    </xdr:to>
    <xdr:cxnSp macro="">
      <xdr:nvCxnSpPr>
        <xdr:cNvPr id="116" name="Gerade Verbindung mit Pfeil 115">
          <a:extLst>
            <a:ext uri="{FF2B5EF4-FFF2-40B4-BE49-F238E27FC236}">
              <a16:creationId xmlns:a16="http://schemas.microsoft.com/office/drawing/2014/main" id="{999817CB-F384-4659-A8A0-033DAB8035B4}"/>
            </a:ext>
          </a:extLst>
        </xdr:cNvPr>
        <xdr:cNvCxnSpPr>
          <a:stCxn id="128" idx="3"/>
          <a:endCxn id="112" idx="1"/>
        </xdr:cNvCxnSpPr>
      </xdr:nvCxnSpPr>
      <xdr:spPr>
        <a:xfrm flipV="1">
          <a:off x="2662987" y="8382445"/>
          <a:ext cx="1004139" cy="8469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40</xdr:row>
      <xdr:rowOff>123825</xdr:rowOff>
    </xdr:from>
    <xdr:to>
      <xdr:col>5</xdr:col>
      <xdr:colOff>24494</xdr:colOff>
      <xdr:row>42</xdr:row>
      <xdr:rowOff>114300</xdr:rowOff>
    </xdr:to>
    <xdr:grpSp>
      <xdr:nvGrpSpPr>
        <xdr:cNvPr id="117" name="Gruppieren 116">
          <a:extLst>
            <a:ext uri="{FF2B5EF4-FFF2-40B4-BE49-F238E27FC236}">
              <a16:creationId xmlns:a16="http://schemas.microsoft.com/office/drawing/2014/main" id="{C0332ACA-1B91-4E49-8644-394D546B15F0}"/>
            </a:ext>
          </a:extLst>
        </xdr:cNvPr>
        <xdr:cNvGrpSpPr/>
      </xdr:nvGrpSpPr>
      <xdr:grpSpPr>
        <a:xfrm>
          <a:off x="2124075" y="7953375"/>
          <a:ext cx="1129394" cy="371475"/>
          <a:chOff x="2209800" y="15840075"/>
          <a:chExt cx="1129394" cy="371475"/>
        </a:xfrm>
      </xdr:grpSpPr>
      <xdr:pic>
        <xdr:nvPicPr>
          <xdr:cNvPr id="118" name="Grafik 117">
            <a:extLst>
              <a:ext uri="{FF2B5EF4-FFF2-40B4-BE49-F238E27FC236}">
                <a16:creationId xmlns:a16="http://schemas.microsoft.com/office/drawing/2014/main" id="{4730C120-0C0B-4075-8791-FCF4EEB0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119" name="Textfeld 118">
            <a:extLst>
              <a:ext uri="{FF2B5EF4-FFF2-40B4-BE49-F238E27FC236}">
                <a16:creationId xmlns:a16="http://schemas.microsoft.com/office/drawing/2014/main" id="{6D65FA56-C2E1-47BF-94F8-F317CD473F93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685800</xdr:colOff>
      <xdr:row>40</xdr:row>
      <xdr:rowOff>28575</xdr:rowOff>
    </xdr:from>
    <xdr:to>
      <xdr:col>10</xdr:col>
      <xdr:colOff>19800</xdr:colOff>
      <xdr:row>44</xdr:row>
      <xdr:rowOff>7178</xdr:rowOff>
    </xdr:to>
    <xdr:grpSp>
      <xdr:nvGrpSpPr>
        <xdr:cNvPr id="120" name="Gruppieren 119">
          <a:extLst>
            <a:ext uri="{FF2B5EF4-FFF2-40B4-BE49-F238E27FC236}">
              <a16:creationId xmlns:a16="http://schemas.microsoft.com/office/drawing/2014/main" id="{5DD316D4-1256-413C-85BB-656B8BD481C3}"/>
            </a:ext>
          </a:extLst>
        </xdr:cNvPr>
        <xdr:cNvGrpSpPr/>
      </xdr:nvGrpSpPr>
      <xdr:grpSpPr>
        <a:xfrm>
          <a:off x="5895975" y="7858125"/>
          <a:ext cx="1620000" cy="740603"/>
          <a:chOff x="4747846" y="2847975"/>
          <a:chExt cx="1620000" cy="740603"/>
        </a:xfrm>
      </xdr:grpSpPr>
      <xdr:sp macro="" textlink="">
        <xdr:nvSpPr>
          <xdr:cNvPr id="121" name="Rechteck: abgerundete Ecken 120">
            <a:extLst>
              <a:ext uri="{FF2B5EF4-FFF2-40B4-BE49-F238E27FC236}">
                <a16:creationId xmlns:a16="http://schemas.microsoft.com/office/drawing/2014/main" id="{9D2E690D-1CD9-445C-87FF-020DB832683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2" name="Textfeld 121">
            <a:extLst>
              <a:ext uri="{FF2B5EF4-FFF2-40B4-BE49-F238E27FC236}">
                <a16:creationId xmlns:a16="http://schemas.microsoft.com/office/drawing/2014/main" id="{01A55DFC-B1AC-478B-A78D-79E71144D6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3" name="Rechteck 122">
            <a:extLst>
              <a:ext uri="{FF2B5EF4-FFF2-40B4-BE49-F238E27FC236}">
                <a16:creationId xmlns:a16="http://schemas.microsoft.com/office/drawing/2014/main" id="{1E1BAA64-7CD3-46FE-82C4-91A05A7194F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79FE52D5-DF13-456F-8BAA-8C8540738B1A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704851</xdr:colOff>
      <xdr:row>42</xdr:row>
      <xdr:rowOff>105220</xdr:rowOff>
    </xdr:from>
    <xdr:to>
      <xdr:col>7</xdr:col>
      <xdr:colOff>685800</xdr:colOff>
      <xdr:row>42</xdr:row>
      <xdr:rowOff>118178</xdr:rowOff>
    </xdr:to>
    <xdr:cxnSp macro="">
      <xdr:nvCxnSpPr>
        <xdr:cNvPr id="125" name="Gerade Verbindung mit Pfeil 124">
          <a:extLst>
            <a:ext uri="{FF2B5EF4-FFF2-40B4-BE49-F238E27FC236}">
              <a16:creationId xmlns:a16="http://schemas.microsoft.com/office/drawing/2014/main" id="{6CAA0EC3-EE47-452C-9D4B-7FE9F99EE3C7}"/>
            </a:ext>
          </a:extLst>
        </xdr:cNvPr>
        <xdr:cNvCxnSpPr>
          <a:stCxn id="112" idx="3"/>
          <a:endCxn id="121" idx="1"/>
        </xdr:cNvCxnSpPr>
      </xdr:nvCxnSpPr>
      <xdr:spPr>
        <a:xfrm>
          <a:off x="5734051" y="8382445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39</xdr:row>
      <xdr:rowOff>180975</xdr:rowOff>
    </xdr:from>
    <xdr:to>
      <xdr:col>3</xdr:col>
      <xdr:colOff>376987</xdr:colOff>
      <xdr:row>44</xdr:row>
      <xdr:rowOff>2689</xdr:rowOff>
    </xdr:to>
    <xdr:grpSp>
      <xdr:nvGrpSpPr>
        <xdr:cNvPr id="126" name="Gruppieren 125">
          <a:extLst>
            <a:ext uri="{FF2B5EF4-FFF2-40B4-BE49-F238E27FC236}">
              <a16:creationId xmlns:a16="http://schemas.microsoft.com/office/drawing/2014/main" id="{9C96CFAA-EF0D-4D1B-9C9B-7EDF816FE737}"/>
            </a:ext>
          </a:extLst>
        </xdr:cNvPr>
        <xdr:cNvGrpSpPr/>
      </xdr:nvGrpSpPr>
      <xdr:grpSpPr>
        <a:xfrm>
          <a:off x="447675" y="7820025"/>
          <a:ext cx="1634287" cy="774214"/>
          <a:chOff x="7696200" y="4305300"/>
          <a:chExt cx="1634287" cy="774214"/>
        </a:xfrm>
      </xdr:grpSpPr>
      <xdr:pic>
        <xdr:nvPicPr>
          <xdr:cNvPr id="127" name="Grafik 126">
            <a:extLst>
              <a:ext uri="{FF2B5EF4-FFF2-40B4-BE49-F238E27FC236}">
                <a16:creationId xmlns:a16="http://schemas.microsoft.com/office/drawing/2014/main" id="{07BF8C75-68F5-45A1-9211-60DFE127C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D27337F9-CBF1-42C7-94D2-DDB90D9B02F8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Strukturmanager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705C28D-9582-41C1-B4A5-AE53E5A99E64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7</xdr:col>
      <xdr:colOff>590550</xdr:colOff>
      <xdr:row>28</xdr:row>
      <xdr:rowOff>114300</xdr:rowOff>
    </xdr:from>
    <xdr:to>
      <xdr:col>10</xdr:col>
      <xdr:colOff>723899</xdr:colOff>
      <xdr:row>33</xdr:row>
      <xdr:rowOff>76200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FB85FCA3-272A-4CDC-91A3-59E111D15BA7}"/>
            </a:ext>
          </a:extLst>
        </xdr:cNvPr>
        <xdr:cNvGrpSpPr/>
      </xdr:nvGrpSpPr>
      <xdr:grpSpPr>
        <a:xfrm>
          <a:off x="5800725" y="5657850"/>
          <a:ext cx="2419349" cy="914400"/>
          <a:chOff x="3095625" y="4543425"/>
          <a:chExt cx="2419349" cy="914400"/>
        </a:xfrm>
      </xdr:grpSpPr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26EB5B5B-6D15-439E-8200-C5F944EBBDE3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135" name="Gruppieren 134">
              <a:extLst>
                <a:ext uri="{FF2B5EF4-FFF2-40B4-BE49-F238E27FC236}">
                  <a16:creationId xmlns:a16="http://schemas.microsoft.com/office/drawing/2014/main" id="{952077A5-1F65-4A13-BF07-01867839C21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37" name="Textfeld 136">
                <a:extLst>
                  <a:ext uri="{FF2B5EF4-FFF2-40B4-BE49-F238E27FC236}">
                    <a16:creationId xmlns:a16="http://schemas.microsoft.com/office/drawing/2014/main" id="{16F53975-6A13-4007-82F5-5B44FD4754DE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38" name="Rechteck 137">
                <a:extLst>
                  <a:ext uri="{FF2B5EF4-FFF2-40B4-BE49-F238E27FC236}">
                    <a16:creationId xmlns:a16="http://schemas.microsoft.com/office/drawing/2014/main" id="{384B6E4C-28E1-434B-8B16-4BCCFEE9A841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39" name="Textfeld 138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BBF6DA82-1FDF-4483-850F-5DB3E72631E5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36" name="Ellipse 135">
              <a:extLst>
                <a:ext uri="{FF2B5EF4-FFF2-40B4-BE49-F238E27FC236}">
                  <a16:creationId xmlns:a16="http://schemas.microsoft.com/office/drawing/2014/main" id="{8EDDF480-67A0-4692-B992-04839B94093A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E35EAE38-F55E-4C66-8FD0-3069C057480C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F100BF92-8519-4EE0-B43F-37C899B52E40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SourceActual</a:t>
              </a:r>
            </a:p>
          </xdr:txBody>
        </xdr:sp>
        <xdr:pic>
          <xdr:nvPicPr>
            <xdr:cNvPr id="134" name="Grafik 133">
              <a:extLst>
                <a:ext uri="{FF2B5EF4-FFF2-40B4-BE49-F238E27FC236}">
                  <a16:creationId xmlns:a16="http://schemas.microsoft.com/office/drawing/2014/main" id="{732EFAD9-4993-49AD-884B-E28263B60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590550</xdr:colOff>
      <xdr:row>28</xdr:row>
      <xdr:rowOff>76200</xdr:rowOff>
    </xdr:from>
    <xdr:to>
      <xdr:col>7</xdr:col>
      <xdr:colOff>219074</xdr:colOff>
      <xdr:row>33</xdr:row>
      <xdr:rowOff>38100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8FDA0FC3-6E27-4488-97BF-CCBAE0A3AEF3}"/>
            </a:ext>
          </a:extLst>
        </xdr:cNvPr>
        <xdr:cNvGrpSpPr/>
      </xdr:nvGrpSpPr>
      <xdr:grpSpPr>
        <a:xfrm>
          <a:off x="3057525" y="5619750"/>
          <a:ext cx="2371724" cy="914400"/>
          <a:chOff x="3105150" y="3314700"/>
          <a:chExt cx="2371724" cy="9144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2FAD6821-E81C-4755-93CB-D995E625D97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DAE98C23-9041-45D6-BA15-8D6CB00E9FD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SourceBudget</a:t>
              </a: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CE430F0-F5A6-4BEA-82C7-CDE21323CB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DAC9482E-BED4-4064-80D4-C85B208D2F9D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D38A4748-C6E8-488A-A0C3-5B1ACA80D54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45" name="Textfeld 144">
                <a:extLst>
                  <a:ext uri="{FF2B5EF4-FFF2-40B4-BE49-F238E27FC236}">
                    <a16:creationId xmlns:a16="http://schemas.microsoft.com/office/drawing/2014/main" id="{71411B57-67C9-49ED-8DB0-C777C86A2CD2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46" name="Rechteck 145">
                <a:extLst>
                  <a:ext uri="{FF2B5EF4-FFF2-40B4-BE49-F238E27FC236}">
                    <a16:creationId xmlns:a16="http://schemas.microsoft.com/office/drawing/2014/main" id="{C23735DE-0421-4E03-BDFE-119B0E5F9F78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47" name="Textfeld 146">
                <a:hlinkClick xmlns:r="http://schemas.openxmlformats.org/officeDocument/2006/relationships" r:id="rId8"/>
                <a:extLst>
                  <a:ext uri="{FF2B5EF4-FFF2-40B4-BE49-F238E27FC236}">
                    <a16:creationId xmlns:a16="http://schemas.microsoft.com/office/drawing/2014/main" id="{38479CA2-42C7-4396-AF3A-331FEF88010A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44" name="Ellipse 143">
              <a:extLst>
                <a:ext uri="{FF2B5EF4-FFF2-40B4-BE49-F238E27FC236}">
                  <a16:creationId xmlns:a16="http://schemas.microsoft.com/office/drawing/2014/main" id="{D7573FB3-B860-4EAA-807F-65134E133408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1</xdr:col>
      <xdr:colOff>200025</xdr:colOff>
      <xdr:row>28</xdr:row>
      <xdr:rowOff>57150</xdr:rowOff>
    </xdr:from>
    <xdr:to>
      <xdr:col>4</xdr:col>
      <xdr:colOff>323849</xdr:colOff>
      <xdr:row>33</xdr:row>
      <xdr:rowOff>19050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608D9976-6346-4A59-B16F-99E88A48A7F2}"/>
            </a:ext>
          </a:extLst>
        </xdr:cNvPr>
        <xdr:cNvGrpSpPr/>
      </xdr:nvGrpSpPr>
      <xdr:grpSpPr>
        <a:xfrm>
          <a:off x="381000" y="5600700"/>
          <a:ext cx="2409824" cy="914400"/>
          <a:chOff x="3095625" y="2200275"/>
          <a:chExt cx="2409824" cy="914400"/>
        </a:xfrm>
      </xdr:grpSpPr>
      <xdr:grpSp>
        <xdr:nvGrpSpPr>
          <xdr:cNvPr id="151" name="Gruppieren 150">
            <a:extLst>
              <a:ext uri="{FF2B5EF4-FFF2-40B4-BE49-F238E27FC236}">
                <a16:creationId xmlns:a16="http://schemas.microsoft.com/office/drawing/2014/main" id="{407D70B5-7542-44C8-83D6-75DB809395A3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55" name="Gruppieren 154">
              <a:extLst>
                <a:ext uri="{FF2B5EF4-FFF2-40B4-BE49-F238E27FC236}">
                  <a16:creationId xmlns:a16="http://schemas.microsoft.com/office/drawing/2014/main" id="{4D0EFFD9-BC8F-47D0-ACFF-7530B3A24ABC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03143C97-1D5E-4344-A790-444DDC9DF85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58" name="Rechteck 157">
                <a:extLst>
                  <a:ext uri="{FF2B5EF4-FFF2-40B4-BE49-F238E27FC236}">
                    <a16:creationId xmlns:a16="http://schemas.microsoft.com/office/drawing/2014/main" id="{EFD2A4E3-6859-4074-A6E6-478224973D92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59" name="Textfeld 158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164EB6DE-0985-4888-860C-3137C906FB2D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56" name="Ellipse 155">
              <a:extLst>
                <a:ext uri="{FF2B5EF4-FFF2-40B4-BE49-F238E27FC236}">
                  <a16:creationId xmlns:a16="http://schemas.microsoft.com/office/drawing/2014/main" id="{F291D28A-8C4D-430F-AEF7-842314805CA1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7DC33201-6E34-41FA-B170-B6D349684189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153" name="Textfeld 152">
              <a:extLst>
                <a:ext uri="{FF2B5EF4-FFF2-40B4-BE49-F238E27FC236}">
                  <a16:creationId xmlns:a16="http://schemas.microsoft.com/office/drawing/2014/main" id="{BCD12091-E975-4463-A763-03C31DD71B68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SourceStructure</a:t>
              </a:r>
            </a:p>
          </xdr:txBody>
        </xdr:sp>
        <xdr:pic>
          <xdr:nvPicPr>
            <xdr:cNvPr id="154" name="Grafik 153">
              <a:extLst>
                <a:ext uri="{FF2B5EF4-FFF2-40B4-BE49-F238E27FC236}">
                  <a16:creationId xmlns:a16="http://schemas.microsoft.com/office/drawing/2014/main" id="{DF2BAC9B-DD9F-41D6-A667-2FD965E60F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190500</xdr:colOff>
      <xdr:row>7</xdr:row>
      <xdr:rowOff>114300</xdr:rowOff>
    </xdr:from>
    <xdr:to>
      <xdr:col>3</xdr:col>
      <xdr:colOff>286500</xdr:colOff>
      <xdr:row>11</xdr:row>
      <xdr:rowOff>92903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86D1D3F0-5818-444B-A555-AD4D72A3F51D}"/>
            </a:ext>
          </a:extLst>
        </xdr:cNvPr>
        <xdr:cNvGrpSpPr/>
      </xdr:nvGrpSpPr>
      <xdr:grpSpPr>
        <a:xfrm>
          <a:off x="371475" y="1657350"/>
          <a:ext cx="1620000" cy="740603"/>
          <a:chOff x="4747846" y="2847975"/>
          <a:chExt cx="1620000" cy="740603"/>
        </a:xfrm>
      </xdr:grpSpPr>
      <xdr:sp macro="" textlink="">
        <xdr:nvSpPr>
          <xdr:cNvPr id="161" name="Rechteck: abgerundete Ecken 160">
            <a:extLst>
              <a:ext uri="{FF2B5EF4-FFF2-40B4-BE49-F238E27FC236}">
                <a16:creationId xmlns:a16="http://schemas.microsoft.com/office/drawing/2014/main" id="{7D435651-CC86-4E76-8749-67AE0631276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D5C87CC5-1242-4054-A005-FB2C0EDC45D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3" name="Rechteck 162">
            <a:extLst>
              <a:ext uri="{FF2B5EF4-FFF2-40B4-BE49-F238E27FC236}">
                <a16:creationId xmlns:a16="http://schemas.microsoft.com/office/drawing/2014/main" id="{623F0338-C54C-40D9-8536-ABACCC4BD9C8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64" name="Ellipse 163">
            <a:extLst>
              <a:ext uri="{FF2B5EF4-FFF2-40B4-BE49-F238E27FC236}">
                <a16:creationId xmlns:a16="http://schemas.microsoft.com/office/drawing/2014/main" id="{6EF1DF57-EB31-4CAF-A323-CACE9EF965B0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7</xdr:row>
      <xdr:rowOff>66675</xdr:rowOff>
    </xdr:from>
    <xdr:to>
      <xdr:col>6</xdr:col>
      <xdr:colOff>419100</xdr:colOff>
      <xdr:row>11</xdr:row>
      <xdr:rowOff>85725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7009D745-E959-4881-AF00-A7426E88D292}"/>
            </a:ext>
          </a:extLst>
        </xdr:cNvPr>
        <xdr:cNvGrpSpPr/>
      </xdr:nvGrpSpPr>
      <xdr:grpSpPr>
        <a:xfrm>
          <a:off x="2800350" y="1609725"/>
          <a:ext cx="2066925" cy="781050"/>
          <a:chOff x="4747846" y="2850900"/>
          <a:chExt cx="2066925" cy="590738"/>
        </a:xfrm>
      </xdr:grpSpPr>
      <xdr:sp macro="" textlink="">
        <xdr:nvSpPr>
          <xdr:cNvPr id="166" name="Rechteck: abgerundete Ecken 195">
            <a:extLst>
              <a:ext uri="{FF2B5EF4-FFF2-40B4-BE49-F238E27FC236}">
                <a16:creationId xmlns:a16="http://schemas.microsoft.com/office/drawing/2014/main" id="{23BBFDBE-5074-4CDD-AF47-262C585F3338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#KEY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Generierung</a:t>
            </a:r>
            <a:r>
              <a:rPr lang="de-DE" sz="800" baseline="0">
                <a:solidFill>
                  <a:srgbClr val="203864"/>
                </a:solidFill>
              </a:rPr>
              <a:t> Strukturschlüssel für jedes Konto und Strukturebene</a:t>
            </a:r>
            <a:r>
              <a:rPr lang="de-DE" sz="800">
                <a:solidFill>
                  <a:srgbClr val="203864"/>
                </a:solidFill>
              </a:rPr>
              <a:t> </a:t>
            </a:r>
          </a:p>
        </xdr:txBody>
      </xdr:sp>
      <xdr:sp macro="" textlink="">
        <xdr:nvSpPr>
          <xdr:cNvPr id="167" name="Textfeld 166">
            <a:extLst>
              <a:ext uri="{FF2B5EF4-FFF2-40B4-BE49-F238E27FC236}">
                <a16:creationId xmlns:a16="http://schemas.microsoft.com/office/drawing/2014/main" id="{8035FA52-FAE5-4A66-B9B3-02CC5BE90E56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8" name="Rechteck 167">
            <a:extLst>
              <a:ext uri="{FF2B5EF4-FFF2-40B4-BE49-F238E27FC236}">
                <a16:creationId xmlns:a16="http://schemas.microsoft.com/office/drawing/2014/main" id="{2D002093-F8C7-431D-A0E0-9378C0ABA9C7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69" name="Ellipse 168">
            <a:extLst>
              <a:ext uri="{FF2B5EF4-FFF2-40B4-BE49-F238E27FC236}">
                <a16:creationId xmlns:a16="http://schemas.microsoft.com/office/drawing/2014/main" id="{723D5990-D522-47EF-9427-5A93E6F26778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10</xdr:row>
      <xdr:rowOff>13403</xdr:rowOff>
    </xdr:from>
    <xdr:to>
      <xdr:col>4</xdr:col>
      <xdr:colOff>333375</xdr:colOff>
      <xdr:row>10</xdr:row>
      <xdr:rowOff>16381</xdr:rowOff>
    </xdr:to>
    <xdr:cxnSp macro="">
      <xdr:nvCxnSpPr>
        <xdr:cNvPr id="170" name="Gerade Verbindung mit Pfeil 169">
          <a:extLst>
            <a:ext uri="{FF2B5EF4-FFF2-40B4-BE49-F238E27FC236}">
              <a16:creationId xmlns:a16="http://schemas.microsoft.com/office/drawing/2014/main" id="{D86166CC-6667-4B84-85F6-391E2502FFBF}"/>
            </a:ext>
          </a:extLst>
        </xdr:cNvPr>
        <xdr:cNvCxnSpPr>
          <a:stCxn id="161" idx="3"/>
          <a:endCxn id="166" idx="1"/>
        </xdr:cNvCxnSpPr>
      </xdr:nvCxnSpPr>
      <xdr:spPr>
        <a:xfrm>
          <a:off x="2572500" y="2194628"/>
          <a:ext cx="808875" cy="297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12</xdr:row>
      <xdr:rowOff>152400</xdr:rowOff>
    </xdr:from>
    <xdr:to>
      <xdr:col>3</xdr:col>
      <xdr:colOff>286500</xdr:colOff>
      <xdr:row>16</xdr:row>
      <xdr:rowOff>131003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EC9D6BD6-1179-4338-84D4-E129148744A0}"/>
            </a:ext>
          </a:extLst>
        </xdr:cNvPr>
        <xdr:cNvGrpSpPr/>
      </xdr:nvGrpSpPr>
      <xdr:grpSpPr>
        <a:xfrm>
          <a:off x="371475" y="2647950"/>
          <a:ext cx="1620000" cy="740603"/>
          <a:chOff x="4747846" y="2847975"/>
          <a:chExt cx="1620000" cy="740603"/>
        </a:xfrm>
      </xdr:grpSpPr>
      <xdr:sp macro="" textlink="">
        <xdr:nvSpPr>
          <xdr:cNvPr id="172" name="Rechteck: abgerundete Ecken 171">
            <a:extLst>
              <a:ext uri="{FF2B5EF4-FFF2-40B4-BE49-F238E27FC236}">
                <a16:creationId xmlns:a16="http://schemas.microsoft.com/office/drawing/2014/main" id="{1B88BD82-153B-4E5A-ADEF-D04F5E21BF56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3" name="Textfeld 172">
            <a:extLst>
              <a:ext uri="{FF2B5EF4-FFF2-40B4-BE49-F238E27FC236}">
                <a16:creationId xmlns:a16="http://schemas.microsoft.com/office/drawing/2014/main" id="{FB3E7DF3-088E-429E-866D-1A786C09F12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4" name="Rechteck 173">
            <a:extLst>
              <a:ext uri="{FF2B5EF4-FFF2-40B4-BE49-F238E27FC236}">
                <a16:creationId xmlns:a16="http://schemas.microsoft.com/office/drawing/2014/main" id="{E77B3C8A-3A44-4101-8587-02BF640539C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75" name="Ellipse 174">
            <a:extLst>
              <a:ext uri="{FF2B5EF4-FFF2-40B4-BE49-F238E27FC236}">
                <a16:creationId xmlns:a16="http://schemas.microsoft.com/office/drawing/2014/main" id="{BA849134-8E55-4FC3-8D15-4C97DEC1BEB9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12</xdr:row>
      <xdr:rowOff>114300</xdr:rowOff>
    </xdr:from>
    <xdr:to>
      <xdr:col>6</xdr:col>
      <xdr:colOff>419100</xdr:colOff>
      <xdr:row>16</xdr:row>
      <xdr:rowOff>133350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EB99F942-10CB-4671-A45F-08BE78111106}"/>
            </a:ext>
          </a:extLst>
        </xdr:cNvPr>
        <xdr:cNvGrpSpPr/>
      </xdr:nvGrpSpPr>
      <xdr:grpSpPr>
        <a:xfrm>
          <a:off x="2800350" y="2609850"/>
          <a:ext cx="2066925" cy="781050"/>
          <a:chOff x="4747846" y="2850900"/>
          <a:chExt cx="2066925" cy="590738"/>
        </a:xfrm>
      </xdr:grpSpPr>
      <xdr:sp macro="" textlink="">
        <xdr:nvSpPr>
          <xdr:cNvPr id="177" name="Rechteck: abgerundete Ecken 195">
            <a:extLst>
              <a:ext uri="{FF2B5EF4-FFF2-40B4-BE49-F238E27FC236}">
                <a16:creationId xmlns:a16="http://schemas.microsoft.com/office/drawing/2014/main" id="{25154AE7-FA66-46F2-AB6D-C90BAB919C7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#Planwerte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Unpivotisierte</a:t>
            </a:r>
            <a:r>
              <a:rPr lang="de-DE" sz="800" baseline="0">
                <a:solidFill>
                  <a:srgbClr val="203864"/>
                </a:solidFill>
              </a:rPr>
              <a:t> Planwerte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8" name="Textfeld 177">
            <a:extLst>
              <a:ext uri="{FF2B5EF4-FFF2-40B4-BE49-F238E27FC236}">
                <a16:creationId xmlns:a16="http://schemas.microsoft.com/office/drawing/2014/main" id="{D552012E-7FB2-4009-95CB-46CCD37272A7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9" name="Rechteck 178">
            <a:extLst>
              <a:ext uri="{FF2B5EF4-FFF2-40B4-BE49-F238E27FC236}">
                <a16:creationId xmlns:a16="http://schemas.microsoft.com/office/drawing/2014/main" id="{6D4C7247-5F6E-4A75-8241-A62D9E824808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80" name="Ellipse 179">
            <a:extLst>
              <a:ext uri="{FF2B5EF4-FFF2-40B4-BE49-F238E27FC236}">
                <a16:creationId xmlns:a16="http://schemas.microsoft.com/office/drawing/2014/main" id="{06E03E51-44C4-4A58-B230-E8C9A3DE43AF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15</xdr:row>
      <xdr:rowOff>51503</xdr:rowOff>
    </xdr:from>
    <xdr:to>
      <xdr:col>4</xdr:col>
      <xdr:colOff>333375</xdr:colOff>
      <xdr:row>15</xdr:row>
      <xdr:rowOff>64006</xdr:rowOff>
    </xdr:to>
    <xdr:cxnSp macro="">
      <xdr:nvCxnSpPr>
        <xdr:cNvPr id="181" name="Gerade Verbindung mit Pfeil 180">
          <a:extLst>
            <a:ext uri="{FF2B5EF4-FFF2-40B4-BE49-F238E27FC236}">
              <a16:creationId xmlns:a16="http://schemas.microsoft.com/office/drawing/2014/main" id="{1F2E2A3A-CEDD-4420-B2D3-5FDC7053A427}"/>
            </a:ext>
          </a:extLst>
        </xdr:cNvPr>
        <xdr:cNvCxnSpPr>
          <a:stCxn id="172" idx="3"/>
          <a:endCxn id="177" idx="1"/>
        </xdr:cNvCxnSpPr>
      </xdr:nvCxnSpPr>
      <xdr:spPr>
        <a:xfrm>
          <a:off x="2572500" y="3185228"/>
          <a:ext cx="808875" cy="1250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17</xdr:row>
      <xdr:rowOff>152400</xdr:rowOff>
    </xdr:from>
    <xdr:to>
      <xdr:col>6</xdr:col>
      <xdr:colOff>371475</xdr:colOff>
      <xdr:row>21</xdr:row>
      <xdr:rowOff>131003</xdr:rowOff>
    </xdr:to>
    <xdr:grpSp>
      <xdr:nvGrpSpPr>
        <xdr:cNvPr id="182" name="Gruppieren 181">
          <a:extLst>
            <a:ext uri="{FF2B5EF4-FFF2-40B4-BE49-F238E27FC236}">
              <a16:creationId xmlns:a16="http://schemas.microsoft.com/office/drawing/2014/main" id="{C5C4E261-71D2-4E7D-AB1D-3D32AC5101DB}"/>
            </a:ext>
          </a:extLst>
        </xdr:cNvPr>
        <xdr:cNvGrpSpPr/>
      </xdr:nvGrpSpPr>
      <xdr:grpSpPr>
        <a:xfrm>
          <a:off x="3028950" y="3600450"/>
          <a:ext cx="1790700" cy="740603"/>
          <a:chOff x="4747846" y="2847975"/>
          <a:chExt cx="1790700" cy="740603"/>
        </a:xfrm>
      </xdr:grpSpPr>
      <xdr:sp macro="" textlink="">
        <xdr:nvSpPr>
          <xdr:cNvPr id="183" name="Rechteck: abgerundete Ecken 182">
            <a:extLst>
              <a:ext uri="{FF2B5EF4-FFF2-40B4-BE49-F238E27FC236}">
                <a16:creationId xmlns:a16="http://schemas.microsoft.com/office/drawing/2014/main" id="{61D42DAF-3860-4FF4-B59B-286C68307ED0}"/>
              </a:ext>
            </a:extLst>
          </xdr:cNvPr>
          <xdr:cNvSpPr/>
        </xdr:nvSpPr>
        <xdr:spPr>
          <a:xfrm>
            <a:off x="4747846" y="3048578"/>
            <a:ext cx="17907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dbo.vwF01BuchJournal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Buchungssätze</a:t>
            </a:r>
          </a:p>
        </xdr:txBody>
      </xdr:sp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D4AFF545-8E95-49DB-9DEA-3B070A68815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E94BE276-E6F1-4516-BB8B-57F8DA8BB5A2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186" name="Ellipse 185">
            <a:extLst>
              <a:ext uri="{FF2B5EF4-FFF2-40B4-BE49-F238E27FC236}">
                <a16:creationId xmlns:a16="http://schemas.microsoft.com/office/drawing/2014/main" id="{F742A1ED-9FBD-4769-B5C2-B0726A54BA7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409575</xdr:colOff>
      <xdr:row>14</xdr:row>
      <xdr:rowOff>95250</xdr:rowOff>
    </xdr:from>
    <xdr:to>
      <xdr:col>9</xdr:col>
      <xdr:colOff>371475</xdr:colOff>
      <xdr:row>16</xdr:row>
      <xdr:rowOff>47625</xdr:rowOff>
    </xdr:to>
    <xdr:grpSp>
      <xdr:nvGrpSpPr>
        <xdr:cNvPr id="187" name="Gruppieren 186">
          <a:extLst>
            <a:ext uri="{FF2B5EF4-FFF2-40B4-BE49-F238E27FC236}">
              <a16:creationId xmlns:a16="http://schemas.microsoft.com/office/drawing/2014/main" id="{28B9946C-B2DF-4ED3-B504-8BA185D3BA2E}"/>
            </a:ext>
          </a:extLst>
        </xdr:cNvPr>
        <xdr:cNvGrpSpPr/>
      </xdr:nvGrpSpPr>
      <xdr:grpSpPr>
        <a:xfrm>
          <a:off x="6381750" y="2971800"/>
          <a:ext cx="723900" cy="333375"/>
          <a:chOff x="3257550" y="15906750"/>
          <a:chExt cx="723900" cy="333375"/>
        </a:xfrm>
      </xdr:grpSpPr>
      <xdr:pic>
        <xdr:nvPicPr>
          <xdr:cNvPr id="188" name="Grafik 187">
            <a:extLst>
              <a:ext uri="{FF2B5EF4-FFF2-40B4-BE49-F238E27FC236}">
                <a16:creationId xmlns:a16="http://schemas.microsoft.com/office/drawing/2014/main" id="{D4E42DB9-249D-4A01-9B9D-FA436696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189" name="Textfeld 188">
            <a:extLst>
              <a:ext uri="{FF2B5EF4-FFF2-40B4-BE49-F238E27FC236}">
                <a16:creationId xmlns:a16="http://schemas.microsoft.com/office/drawing/2014/main" id="{0BB5CCB1-6AAD-4A7F-9E56-86315502D3F7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6</xdr:col>
      <xdr:colOff>371475</xdr:colOff>
      <xdr:row>15</xdr:row>
      <xdr:rowOff>71438</xdr:rowOff>
    </xdr:from>
    <xdr:to>
      <xdr:col>8</xdr:col>
      <xdr:colOff>409575</xdr:colOff>
      <xdr:row>20</xdr:row>
      <xdr:rowOff>51503</xdr:rowOff>
    </xdr:to>
    <xdr:cxnSp macro="">
      <xdr:nvCxnSpPr>
        <xdr:cNvPr id="190" name="Gerade Verbindung mit Pfeil 189">
          <a:extLst>
            <a:ext uri="{FF2B5EF4-FFF2-40B4-BE49-F238E27FC236}">
              <a16:creationId xmlns:a16="http://schemas.microsoft.com/office/drawing/2014/main" id="{E22EBDAF-B94F-4412-B5DA-83FCAE35EF9A}"/>
            </a:ext>
          </a:extLst>
        </xdr:cNvPr>
        <xdr:cNvCxnSpPr>
          <a:stCxn id="183" idx="3"/>
          <a:endCxn id="188" idx="3"/>
        </xdr:cNvCxnSpPr>
      </xdr:nvCxnSpPr>
      <xdr:spPr>
        <a:xfrm flipV="1">
          <a:off x="5400675" y="3205163"/>
          <a:ext cx="1562100" cy="93256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10</xdr:row>
      <xdr:rowOff>16381</xdr:rowOff>
    </xdr:from>
    <xdr:to>
      <xdr:col>8</xdr:col>
      <xdr:colOff>409575</xdr:colOff>
      <xdr:row>15</xdr:row>
      <xdr:rowOff>71438</xdr:rowOff>
    </xdr:to>
    <xdr:cxnSp macro="">
      <xdr:nvCxnSpPr>
        <xdr:cNvPr id="191" name="Gerade Verbindung mit Pfeil 190">
          <a:extLst>
            <a:ext uri="{FF2B5EF4-FFF2-40B4-BE49-F238E27FC236}">
              <a16:creationId xmlns:a16="http://schemas.microsoft.com/office/drawing/2014/main" id="{2CE78DAD-E9EE-4BDB-AA63-5BCCFBD19392}"/>
            </a:ext>
          </a:extLst>
        </xdr:cNvPr>
        <xdr:cNvCxnSpPr>
          <a:stCxn id="166" idx="3"/>
          <a:endCxn id="188" idx="3"/>
        </xdr:cNvCxnSpPr>
      </xdr:nvCxnSpPr>
      <xdr:spPr>
        <a:xfrm>
          <a:off x="5448300" y="2197606"/>
          <a:ext cx="1514475" cy="100755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15</xdr:row>
      <xdr:rowOff>64006</xdr:rowOff>
    </xdr:from>
    <xdr:to>
      <xdr:col>8</xdr:col>
      <xdr:colOff>409575</xdr:colOff>
      <xdr:row>15</xdr:row>
      <xdr:rowOff>71438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11BF2DED-5073-477F-84E1-0E1EBB78BBA0}"/>
            </a:ext>
          </a:extLst>
        </xdr:cNvPr>
        <xdr:cNvCxnSpPr>
          <a:stCxn id="177" idx="3"/>
          <a:endCxn id="188" idx="3"/>
        </xdr:cNvCxnSpPr>
      </xdr:nvCxnSpPr>
      <xdr:spPr>
        <a:xfrm>
          <a:off x="5448300" y="3197731"/>
          <a:ext cx="1514475" cy="7432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90BD260D-BE4F-4D11-AE07-C25CF4DFB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0" y="238126"/>
          <a:ext cx="819150" cy="2344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_Projektsonderabrechnung_Si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rechnung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26"/>
  <sheetViews>
    <sheetView showGridLines="0" zoomScaleNormal="100" workbookViewId="0">
      <pane ySplit="4" topLeftCell="A5" activePane="bottomLeft" state="frozen"/>
      <selection pane="bottomLeft" activeCell="E44" sqref="E44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3.25" x14ac:dyDescent="0.35">
      <c r="A2" s="96"/>
      <c r="B2" s="6" t="s">
        <v>183</v>
      </c>
      <c r="C2" s="6"/>
      <c r="D2" s="105"/>
      <c r="E2" s="3"/>
      <c r="F2" s="3"/>
      <c r="G2" s="3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23.25" x14ac:dyDescent="0.35">
      <c r="A3" s="96"/>
      <c r="B3" s="7" t="s">
        <v>182</v>
      </c>
      <c r="C3" s="7"/>
      <c r="D3" s="104"/>
      <c r="E3" s="7"/>
      <c r="F3" s="3"/>
      <c r="G3" s="38"/>
      <c r="H3" s="130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8" spans="1:21" x14ac:dyDescent="0.25">
      <c r="A8" s="22" t="s">
        <v>103</v>
      </c>
    </row>
    <row r="9" spans="1:21" x14ac:dyDescent="0.25">
      <c r="B9" s="8" t="s">
        <v>88</v>
      </c>
      <c r="E9" s="69" t="s">
        <v>89</v>
      </c>
    </row>
    <row r="10" spans="1:21" x14ac:dyDescent="0.25">
      <c r="E10" s="69"/>
    </row>
    <row r="11" spans="1:21" x14ac:dyDescent="0.25">
      <c r="B11" s="8" t="s">
        <v>102</v>
      </c>
      <c r="E11" s="69" t="s">
        <v>90</v>
      </c>
    </row>
    <row r="12" spans="1:21" x14ac:dyDescent="0.25">
      <c r="E12" s="69"/>
    </row>
    <row r="13" spans="1:21" x14ac:dyDescent="0.25">
      <c r="B13" s="8" t="s">
        <v>50</v>
      </c>
      <c r="E13" s="69" t="s">
        <v>92</v>
      </c>
    </row>
    <row r="14" spans="1:21" x14ac:dyDescent="0.25">
      <c r="E14" s="69"/>
    </row>
    <row r="15" spans="1:21" x14ac:dyDescent="0.25">
      <c r="B15" s="8" t="s">
        <v>8</v>
      </c>
      <c r="E15" s="69" t="s">
        <v>91</v>
      </c>
    </row>
    <row r="16" spans="1:21" x14ac:dyDescent="0.25">
      <c r="E16" s="69"/>
    </row>
    <row r="17" spans="1:5" x14ac:dyDescent="0.25">
      <c r="B17" s="8"/>
      <c r="E17" s="69"/>
    </row>
    <row r="18" spans="1:5" x14ac:dyDescent="0.25">
      <c r="B18" s="8"/>
      <c r="E18" s="69"/>
    </row>
    <row r="19" spans="1:5" x14ac:dyDescent="0.25">
      <c r="A19" s="22" t="s">
        <v>101</v>
      </c>
      <c r="E19" s="69"/>
    </row>
    <row r="20" spans="1:5" x14ac:dyDescent="0.25">
      <c r="A20" s="22"/>
      <c r="B20" s="8" t="s">
        <v>50</v>
      </c>
      <c r="E20" s="69" t="s">
        <v>92</v>
      </c>
    </row>
    <row r="21" spans="1:5" x14ac:dyDescent="0.25">
      <c r="A21" s="22"/>
      <c r="E21" s="69"/>
    </row>
    <row r="22" spans="1:5" x14ac:dyDescent="0.25">
      <c r="B22" s="8" t="s">
        <v>2</v>
      </c>
      <c r="E22" s="69" t="s">
        <v>93</v>
      </c>
    </row>
    <row r="23" spans="1:5" x14ac:dyDescent="0.25">
      <c r="E23" s="69"/>
    </row>
    <row r="24" spans="1:5" x14ac:dyDescent="0.25">
      <c r="B24" s="8" t="s">
        <v>1</v>
      </c>
      <c r="E24" s="69" t="s">
        <v>94</v>
      </c>
    </row>
    <row r="25" spans="1:5" x14ac:dyDescent="0.25">
      <c r="E25" s="69"/>
    </row>
    <row r="26" spans="1:5" x14ac:dyDescent="0.25">
      <c r="B26" s="8" t="s">
        <v>0</v>
      </c>
      <c r="E26" s="69" t="s">
        <v>95</v>
      </c>
    </row>
  </sheetData>
  <hyperlinks>
    <hyperlink ref="B9" location="ReleasePlan!A1" display="ReleasePlan" xr:uid="{72EF8F4A-1F0C-4429-93BA-F9BEA4521D29}"/>
    <hyperlink ref="B11" location="Systemeinrichtung!A1" display="Systemeinrichtung" xr:uid="{DACCF062-3B92-4649-90C3-5AAEDF6C0884}"/>
    <hyperlink ref="B15" location="'Prozess (fachl.)'!A1" display="Fachliche Prozessbeschreibung" xr:uid="{51960F31-EF3A-4041-9FD7-6A0BC4078FF5}"/>
    <hyperlink ref="B22" location="Sample_PrzBaum!A1" display="Prozedurenbaum" xr:uid="{07DAC947-2C35-49FA-BEAD-57DBA9A4D065}"/>
    <hyperlink ref="B24" location="Sample_PrzVerzeichnis!A1" display="Prozedurenverzeichnis" xr:uid="{C8EDD1C0-AF53-45E8-98FD-DACC0A74E9BA}"/>
    <hyperlink ref="B26" location="'Corporate Design'!A1" display="Corporate Design" xr:uid="{EC596B36-4E55-417B-AAE3-F8B2103247AE}"/>
    <hyperlink ref="B20" location="Sample_Infrastruktur!A1" display="Infrastruktur" xr:uid="{92A8BD8D-C036-4772-B6C1-ACB8B7ADA7D6}"/>
    <hyperlink ref="B13" location="Infrastruktur!A1" display="Infrastruktur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tabSelected="1" workbookViewId="0">
      <pane ySplit="4" topLeftCell="A35" activePane="bottomLeft" state="frozen"/>
      <selection pane="bottomLeft" activeCell="I55" sqref="I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s="1" customFormat="1" ht="23.25" x14ac:dyDescent="0.35">
      <c r="A2" s="96"/>
      <c r="B2" s="6" t="s">
        <v>189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s="1" customFormat="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s="1" customFormat="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10"/>
  <sheetViews>
    <sheetView showGridLines="0" zoomScaleNormal="100" workbookViewId="0">
      <pane ySplit="7" topLeftCell="A8" activePane="bottomLeft" state="frozen"/>
      <selection activeCell="H33" sqref="H33"/>
      <selection pane="bottomLeft" activeCell="J41" sqref="J41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20" customWidth="1"/>
    <col min="12" max="12" width="29.28515625" style="20" customWidth="1"/>
    <col min="13" max="13" width="11.42578125" style="20"/>
    <col min="14" max="14" width="50.7109375" style="20" customWidth="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  <c r="I1" s="3"/>
      <c r="J1" s="3"/>
      <c r="K1" s="3"/>
      <c r="L1" s="3"/>
      <c r="M1" s="3"/>
      <c r="N1" s="3"/>
    </row>
    <row r="2" spans="1:14" ht="23.25" x14ac:dyDescent="0.35">
      <c r="A2" s="96"/>
      <c r="B2" s="6" t="s">
        <v>184</v>
      </c>
      <c r="C2" s="6"/>
      <c r="D2" s="105"/>
      <c r="E2" s="3"/>
      <c r="F2" s="3"/>
      <c r="G2" s="38"/>
      <c r="H2" s="23"/>
      <c r="I2" s="3"/>
      <c r="J2" s="3"/>
      <c r="K2" s="3"/>
      <c r="L2" s="3"/>
      <c r="M2" s="3"/>
      <c r="N2" s="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"/>
      <c r="J3" s="3"/>
      <c r="K3" s="3"/>
      <c r="L3" s="3"/>
      <c r="M3" s="3"/>
      <c r="N3" s="144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  <c r="I4" s="3"/>
      <c r="J4" s="3"/>
      <c r="K4" s="3"/>
      <c r="L4" s="3"/>
      <c r="M4" s="3"/>
      <c r="N4" s="3"/>
    </row>
    <row r="6" spans="1:14" x14ac:dyDescent="0.25">
      <c r="I6" s="27" t="s">
        <v>15</v>
      </c>
      <c r="J6" s="27" t="s">
        <v>16</v>
      </c>
      <c r="K6" s="27" t="s">
        <v>15</v>
      </c>
      <c r="L6" s="24"/>
      <c r="M6" s="24"/>
      <c r="N6" s="79"/>
    </row>
    <row r="7" spans="1:14" x14ac:dyDescent="0.25">
      <c r="I7" s="25" t="s">
        <v>10</v>
      </c>
      <c r="J7" s="25" t="s">
        <v>13</v>
      </c>
      <c r="K7" s="25" t="s">
        <v>17</v>
      </c>
      <c r="L7" s="25" t="s">
        <v>11</v>
      </c>
      <c r="M7" s="25" t="s">
        <v>12</v>
      </c>
      <c r="N7" s="26" t="s">
        <v>14</v>
      </c>
    </row>
    <row r="8" spans="1:14" x14ac:dyDescent="0.25">
      <c r="I8" s="24"/>
      <c r="J8" s="24"/>
      <c r="K8" s="24"/>
      <c r="L8" s="24"/>
      <c r="M8" s="24"/>
      <c r="N8" s="79"/>
    </row>
    <row r="9" spans="1:14" collapsed="1" x14ac:dyDescent="0.25">
      <c r="B9" s="75" t="s">
        <v>9</v>
      </c>
      <c r="C9" s="3"/>
      <c r="D9" s="3"/>
      <c r="E9" s="3"/>
      <c r="F9" s="3"/>
      <c r="G9" s="3"/>
      <c r="H9" s="5"/>
      <c r="I9" s="76">
        <f>SUM(I11)</f>
        <v>5</v>
      </c>
      <c r="J9" s="76"/>
      <c r="K9" s="76"/>
      <c r="L9" s="77"/>
      <c r="M9" s="77"/>
      <c r="N9" s="80"/>
    </row>
    <row r="10" spans="1:14" hidden="1" outlineLevel="1" x14ac:dyDescent="0.25">
      <c r="I10" s="31"/>
      <c r="J10" s="31"/>
      <c r="K10" s="31"/>
      <c r="L10" s="33"/>
      <c r="M10" s="33"/>
      <c r="N10" s="79"/>
    </row>
    <row r="11" spans="1:14" hidden="1" outlineLevel="1" x14ac:dyDescent="0.25">
      <c r="B11" s="70" t="s">
        <v>104</v>
      </c>
      <c r="C11" s="71"/>
      <c r="D11" s="71"/>
      <c r="E11" s="71"/>
      <c r="F11" s="71"/>
      <c r="G11" s="71"/>
      <c r="H11" s="72">
        <v>43455</v>
      </c>
      <c r="I11" s="73">
        <f>SUM(I13)</f>
        <v>5</v>
      </c>
      <c r="J11" s="73"/>
      <c r="K11" s="73"/>
      <c r="L11" s="74"/>
      <c r="M11" s="74"/>
      <c r="N11" s="81"/>
    </row>
    <row r="12" spans="1:14" s="4" customFormat="1" hidden="1" outlineLevel="1" x14ac:dyDescent="0.25">
      <c r="B12" s="84"/>
      <c r="H12" s="85"/>
      <c r="I12" s="86"/>
      <c r="J12" s="86"/>
      <c r="K12" s="86"/>
      <c r="L12" s="87"/>
      <c r="M12" s="87"/>
      <c r="N12" s="88"/>
    </row>
    <row r="13" spans="1:14" hidden="1" outlineLevel="1" x14ac:dyDescent="0.25">
      <c r="B13" s="29">
        <v>1</v>
      </c>
      <c r="C13" s="22" t="s">
        <v>26</v>
      </c>
      <c r="I13" s="31">
        <v>5</v>
      </c>
      <c r="J13" s="31">
        <v>50</v>
      </c>
      <c r="K13" s="31">
        <f>I13/100*(100-J13)</f>
        <v>2.5</v>
      </c>
      <c r="L13" s="35" t="s">
        <v>23</v>
      </c>
      <c r="M13" s="33"/>
      <c r="N13" s="82" t="s">
        <v>14</v>
      </c>
    </row>
    <row r="14" spans="1:14" hidden="1" outlineLevel="1" x14ac:dyDescent="0.25">
      <c r="B14" s="28" t="s">
        <v>19</v>
      </c>
      <c r="C14" s="30" t="s">
        <v>27</v>
      </c>
      <c r="I14" s="31"/>
      <c r="J14" s="31"/>
      <c r="K14" s="31"/>
      <c r="L14" s="33"/>
      <c r="M14" s="33"/>
      <c r="N14" s="79"/>
    </row>
    <row r="15" spans="1:14" hidden="1" outlineLevel="1" x14ac:dyDescent="0.25">
      <c r="C15" s="30" t="s">
        <v>28</v>
      </c>
      <c r="I15" s="31"/>
      <c r="J15" s="31"/>
      <c r="K15" s="31"/>
      <c r="L15" s="33"/>
      <c r="M15" s="33"/>
      <c r="N15" s="79"/>
    </row>
    <row r="16" spans="1:14" hidden="1" outlineLevel="1" x14ac:dyDescent="0.25">
      <c r="I16" s="31"/>
      <c r="J16" s="31"/>
      <c r="K16" s="31"/>
      <c r="L16" s="33"/>
      <c r="M16" s="33"/>
      <c r="N16" s="79"/>
    </row>
    <row r="17" spans="2:14" x14ac:dyDescent="0.25">
      <c r="I17" s="31"/>
      <c r="J17" s="31"/>
      <c r="K17" s="31"/>
      <c r="L17" s="33"/>
      <c r="M17" s="33"/>
      <c r="N17" s="79"/>
    </row>
    <row r="18" spans="2:14" x14ac:dyDescent="0.25">
      <c r="B18" s="75" t="s">
        <v>96</v>
      </c>
      <c r="C18" s="3"/>
      <c r="D18" s="3"/>
      <c r="E18" s="3"/>
      <c r="F18" s="3"/>
      <c r="G18" s="3"/>
      <c r="H18" s="5"/>
      <c r="I18" s="76">
        <f>SUM(I20)</f>
        <v>6.25</v>
      </c>
      <c r="J18" s="76"/>
      <c r="K18" s="76"/>
      <c r="L18" s="77"/>
      <c r="M18" s="77"/>
      <c r="N18" s="80"/>
    </row>
    <row r="19" spans="2:14" outlineLevel="1" x14ac:dyDescent="0.25">
      <c r="I19" s="31"/>
      <c r="J19" s="31"/>
      <c r="K19" s="31"/>
      <c r="L19" s="33"/>
      <c r="M19" s="33"/>
      <c r="N19" s="79"/>
    </row>
    <row r="20" spans="2:14" outlineLevel="1" x14ac:dyDescent="0.25">
      <c r="B20" s="70" t="s">
        <v>105</v>
      </c>
      <c r="C20" s="71"/>
      <c r="D20" s="71"/>
      <c r="E20" s="71"/>
      <c r="F20" s="71"/>
      <c r="G20" s="71"/>
      <c r="H20" s="72">
        <v>43455</v>
      </c>
      <c r="I20" s="73">
        <f>SUM(I22,I28)</f>
        <v>6.25</v>
      </c>
      <c r="J20" s="73"/>
      <c r="K20" s="73"/>
      <c r="L20" s="74"/>
      <c r="M20" s="74"/>
      <c r="N20" s="81"/>
    </row>
    <row r="21" spans="2:14" outlineLevel="1" x14ac:dyDescent="0.25">
      <c r="I21" s="31"/>
      <c r="J21" s="31"/>
      <c r="K21" s="31"/>
      <c r="L21" s="33"/>
      <c r="M21" s="33"/>
      <c r="N21" s="79"/>
    </row>
    <row r="22" spans="2:14" outlineLevel="1" x14ac:dyDescent="0.25">
      <c r="B22" s="29" t="s">
        <v>20</v>
      </c>
      <c r="C22" s="22" t="s">
        <v>21</v>
      </c>
      <c r="I22" s="31">
        <v>5</v>
      </c>
      <c r="J22" s="31">
        <v>50</v>
      </c>
      <c r="K22" s="31">
        <f>I22/100*(100-J22)</f>
        <v>2.5</v>
      </c>
      <c r="L22" s="33" t="s">
        <v>24</v>
      </c>
      <c r="M22" s="33">
        <v>1</v>
      </c>
      <c r="N22" s="82" t="s">
        <v>14</v>
      </c>
    </row>
    <row r="23" spans="2:14" outlineLevel="1" x14ac:dyDescent="0.25">
      <c r="B23" s="28" t="s">
        <v>18</v>
      </c>
      <c r="C23" s="30" t="s">
        <v>22</v>
      </c>
      <c r="I23" s="31"/>
      <c r="J23" s="31"/>
      <c r="K23" s="31"/>
      <c r="L23" s="33"/>
      <c r="M23" s="33"/>
      <c r="N23" s="82"/>
    </row>
    <row r="24" spans="2:14" outlineLevel="1" x14ac:dyDescent="0.25">
      <c r="C24" s="30" t="s">
        <v>22</v>
      </c>
      <c r="I24" s="31"/>
      <c r="J24" s="31"/>
      <c r="K24" s="31"/>
      <c r="L24" s="33"/>
      <c r="M24" s="33"/>
      <c r="N24" s="79"/>
    </row>
    <row r="25" spans="2:14" outlineLevel="1" x14ac:dyDescent="0.25">
      <c r="C25" s="30" t="s">
        <v>22</v>
      </c>
      <c r="I25" s="31"/>
      <c r="J25" s="31"/>
      <c r="K25" s="31"/>
      <c r="L25" s="33"/>
      <c r="M25" s="33"/>
      <c r="N25" s="79"/>
    </row>
    <row r="26" spans="2:14" outlineLevel="1" x14ac:dyDescent="0.25">
      <c r="C26" s="30" t="s">
        <v>22</v>
      </c>
      <c r="I26" s="31"/>
      <c r="J26" s="31"/>
      <c r="K26" s="31"/>
      <c r="L26" s="33"/>
      <c r="M26" s="33"/>
      <c r="N26" s="79"/>
    </row>
    <row r="27" spans="2:14" outlineLevel="1" x14ac:dyDescent="0.25">
      <c r="I27" s="31"/>
      <c r="J27" s="31"/>
      <c r="K27" s="31"/>
      <c r="L27" s="33"/>
      <c r="M27" s="33"/>
      <c r="N27" s="79"/>
    </row>
    <row r="28" spans="2:14" outlineLevel="1" x14ac:dyDescent="0.25">
      <c r="B28" s="29" t="s">
        <v>20</v>
      </c>
      <c r="C28" s="22" t="s">
        <v>21</v>
      </c>
      <c r="I28" s="31">
        <v>1.25</v>
      </c>
      <c r="J28" s="31">
        <v>0</v>
      </c>
      <c r="K28" s="31">
        <f>I28/100*(100-J28)</f>
        <v>1.25</v>
      </c>
      <c r="L28" s="33" t="s">
        <v>25</v>
      </c>
      <c r="M28" s="33">
        <v>2</v>
      </c>
      <c r="N28" s="82" t="s">
        <v>14</v>
      </c>
    </row>
    <row r="29" spans="2:14" outlineLevel="1" x14ac:dyDescent="0.25">
      <c r="B29" s="28" t="s">
        <v>18</v>
      </c>
      <c r="C29" s="30" t="s">
        <v>22</v>
      </c>
      <c r="I29" s="31"/>
      <c r="J29" s="31"/>
      <c r="K29" s="31"/>
      <c r="L29" s="33"/>
      <c r="M29" s="33"/>
      <c r="N29" s="82"/>
    </row>
    <row r="30" spans="2:14" outlineLevel="1" x14ac:dyDescent="0.25">
      <c r="C30" s="30" t="s">
        <v>22</v>
      </c>
      <c r="I30" s="31"/>
      <c r="J30" s="31"/>
      <c r="K30" s="31"/>
      <c r="L30" s="33"/>
      <c r="M30" s="33"/>
      <c r="N30" s="79"/>
    </row>
    <row r="31" spans="2:14" outlineLevel="1" x14ac:dyDescent="0.25">
      <c r="C31" s="30" t="s">
        <v>22</v>
      </c>
      <c r="I31" s="31"/>
      <c r="J31" s="31"/>
      <c r="K31" s="31"/>
      <c r="L31" s="33"/>
      <c r="M31" s="33"/>
      <c r="N31" s="79"/>
    </row>
    <row r="32" spans="2:14" outlineLevel="1" x14ac:dyDescent="0.25">
      <c r="C32" s="30" t="s">
        <v>22</v>
      </c>
      <c r="I32" s="31"/>
      <c r="J32" s="31"/>
      <c r="K32" s="31"/>
      <c r="L32" s="33"/>
      <c r="M32" s="33"/>
      <c r="N32" s="79"/>
    </row>
    <row r="33" spans="2:14" outlineLevel="1" x14ac:dyDescent="0.25">
      <c r="C33" s="30"/>
      <c r="I33" s="31"/>
      <c r="J33" s="31"/>
      <c r="K33" s="31"/>
      <c r="L33" s="33"/>
      <c r="M33" s="33"/>
      <c r="N33" s="79"/>
    </row>
    <row r="34" spans="2:14" x14ac:dyDescent="0.25">
      <c r="C34" s="30"/>
      <c r="I34" s="31"/>
      <c r="J34" s="31"/>
      <c r="K34" s="31"/>
      <c r="L34" s="33"/>
      <c r="M34" s="33"/>
      <c r="N34" s="79"/>
    </row>
    <row r="35" spans="2:14" x14ac:dyDescent="0.25">
      <c r="B35" s="75" t="s">
        <v>32</v>
      </c>
      <c r="C35" s="3"/>
      <c r="D35" s="3"/>
      <c r="E35" s="3"/>
      <c r="F35" s="3"/>
      <c r="G35" s="3"/>
      <c r="H35" s="78"/>
      <c r="I35" s="76">
        <f>SUM(I37)</f>
        <v>5</v>
      </c>
      <c r="J35" s="76"/>
      <c r="K35" s="76"/>
      <c r="L35" s="77"/>
      <c r="M35" s="77"/>
      <c r="N35" s="80"/>
    </row>
    <row r="36" spans="2:14" outlineLevel="1" x14ac:dyDescent="0.25">
      <c r="I36" s="31"/>
      <c r="J36" s="31"/>
      <c r="K36" s="31"/>
      <c r="L36" s="33"/>
      <c r="M36" s="33"/>
      <c r="N36" s="79"/>
    </row>
    <row r="37" spans="2:14" outlineLevel="1" x14ac:dyDescent="0.25">
      <c r="B37" s="29" t="s">
        <v>20</v>
      </c>
      <c r="C37" s="22" t="s">
        <v>29</v>
      </c>
      <c r="I37" s="31">
        <v>5</v>
      </c>
      <c r="J37" s="31">
        <v>100</v>
      </c>
      <c r="K37" s="31">
        <f>I37/100*(100-J37)</f>
        <v>0</v>
      </c>
      <c r="L37" s="33" t="s">
        <v>31</v>
      </c>
      <c r="M37" s="33">
        <v>1</v>
      </c>
      <c r="N37" s="82" t="s">
        <v>14</v>
      </c>
    </row>
    <row r="38" spans="2:14" outlineLevel="1" x14ac:dyDescent="0.25">
      <c r="B38" s="28"/>
      <c r="C38" s="30" t="s">
        <v>30</v>
      </c>
      <c r="I38" s="31"/>
      <c r="J38" s="31"/>
      <c r="K38" s="31"/>
      <c r="L38" s="33"/>
      <c r="M38" s="33"/>
      <c r="N38" s="82"/>
    </row>
    <row r="39" spans="2:14" outlineLevel="1" x14ac:dyDescent="0.25">
      <c r="C39" s="30" t="s">
        <v>30</v>
      </c>
      <c r="I39" s="31"/>
      <c r="J39" s="31"/>
      <c r="K39" s="31"/>
      <c r="L39" s="33"/>
      <c r="M39" s="33"/>
      <c r="N39" s="79"/>
    </row>
    <row r="40" spans="2:14" outlineLevel="1" x14ac:dyDescent="0.25">
      <c r="C40" s="30" t="s">
        <v>30</v>
      </c>
      <c r="I40" s="31"/>
      <c r="J40" s="31"/>
      <c r="K40" s="31"/>
      <c r="L40" s="33"/>
      <c r="M40" s="33"/>
      <c r="N40" s="79"/>
    </row>
    <row r="41" spans="2:14" outlineLevel="1" x14ac:dyDescent="0.25">
      <c r="C41" s="30" t="s">
        <v>30</v>
      </c>
      <c r="I41" s="31"/>
      <c r="J41" s="31"/>
      <c r="K41" s="31"/>
      <c r="L41" s="33"/>
      <c r="M41" s="33"/>
      <c r="N41" s="79"/>
    </row>
    <row r="42" spans="2:14" outlineLevel="1" x14ac:dyDescent="0.25">
      <c r="I42" s="31"/>
      <c r="J42" s="31"/>
      <c r="K42" s="31"/>
      <c r="L42" s="33"/>
      <c r="M42" s="33"/>
      <c r="N42" s="79"/>
    </row>
    <row r="43" spans="2:14" outlineLevel="1" x14ac:dyDescent="0.25">
      <c r="I43" s="31"/>
      <c r="J43" s="31"/>
      <c r="K43" s="31"/>
      <c r="L43" s="33"/>
      <c r="M43" s="33"/>
      <c r="N43" s="79"/>
    </row>
    <row r="44" spans="2:14" outlineLevel="1" x14ac:dyDescent="0.25">
      <c r="I44" s="31"/>
      <c r="J44" s="31"/>
      <c r="K44" s="31"/>
      <c r="L44" s="33"/>
      <c r="M44" s="33"/>
      <c r="N44" s="79"/>
    </row>
    <row r="45" spans="2:14" x14ac:dyDescent="0.25">
      <c r="I45" s="32"/>
      <c r="J45" s="32"/>
      <c r="K45" s="32"/>
      <c r="L45" s="34"/>
      <c r="M45" s="34"/>
      <c r="N45" s="83"/>
    </row>
    <row r="46" spans="2:14" x14ac:dyDescent="0.25">
      <c r="I46" s="32"/>
      <c r="J46" s="32"/>
      <c r="K46" s="32"/>
      <c r="L46" s="34"/>
      <c r="M46" s="34"/>
    </row>
    <row r="47" spans="2:14" x14ac:dyDescent="0.25">
      <c r="I47" s="32"/>
      <c r="J47" s="32"/>
      <c r="K47" s="32"/>
      <c r="L47" s="34"/>
      <c r="M47" s="34"/>
    </row>
    <row r="48" spans="2:14" x14ac:dyDescent="0.25">
      <c r="I48" s="32"/>
      <c r="J48" s="32"/>
      <c r="K48" s="32"/>
      <c r="L48" s="34"/>
      <c r="M48" s="34"/>
    </row>
    <row r="49" spans="9:13" x14ac:dyDescent="0.25">
      <c r="I49" s="32"/>
      <c r="J49" s="32"/>
      <c r="K49" s="32"/>
      <c r="L49" s="34"/>
      <c r="M49" s="34"/>
    </row>
    <row r="50" spans="9:13" x14ac:dyDescent="0.25">
      <c r="I50" s="32"/>
      <c r="J50" s="32"/>
      <c r="K50" s="32"/>
      <c r="L50" s="34"/>
      <c r="M50" s="34"/>
    </row>
    <row r="51" spans="9:13" x14ac:dyDescent="0.25">
      <c r="I51" s="32"/>
      <c r="J51" s="32"/>
      <c r="K51" s="32"/>
      <c r="L51" s="34"/>
      <c r="M51" s="34"/>
    </row>
    <row r="52" spans="9:13" x14ac:dyDescent="0.25">
      <c r="I52" s="32"/>
      <c r="J52" s="32"/>
      <c r="K52" s="32"/>
      <c r="L52" s="34"/>
      <c r="M52" s="34"/>
    </row>
    <row r="53" spans="9:13" x14ac:dyDescent="0.25">
      <c r="I53" s="32"/>
      <c r="J53" s="32"/>
      <c r="K53" s="32"/>
      <c r="L53" s="34"/>
      <c r="M53" s="34"/>
    </row>
    <row r="54" spans="9:13" x14ac:dyDescent="0.25">
      <c r="I54" s="32"/>
      <c r="J54" s="32"/>
      <c r="K54" s="32"/>
      <c r="L54" s="34"/>
      <c r="M54" s="34"/>
    </row>
    <row r="55" spans="9:13" x14ac:dyDescent="0.25">
      <c r="I55" s="32"/>
      <c r="J55" s="32"/>
      <c r="K55" s="32"/>
      <c r="L55" s="34"/>
      <c r="M55" s="34"/>
    </row>
    <row r="56" spans="9:13" x14ac:dyDescent="0.25">
      <c r="I56" s="32"/>
      <c r="J56" s="32"/>
      <c r="K56" s="32"/>
      <c r="L56" s="34"/>
      <c r="M56" s="34"/>
    </row>
    <row r="57" spans="9:13" x14ac:dyDescent="0.25">
      <c r="I57" s="32"/>
      <c r="J57" s="32"/>
      <c r="K57" s="32"/>
      <c r="L57" s="34"/>
      <c r="M57" s="34"/>
    </row>
    <row r="58" spans="9:13" x14ac:dyDescent="0.25">
      <c r="I58" s="32"/>
      <c r="J58" s="32"/>
      <c r="K58" s="32"/>
      <c r="L58" s="34"/>
      <c r="M58" s="34"/>
    </row>
    <row r="59" spans="9:13" x14ac:dyDescent="0.25">
      <c r="I59" s="32"/>
      <c r="J59" s="32"/>
      <c r="K59" s="32"/>
      <c r="L59" s="34"/>
      <c r="M59" s="34"/>
    </row>
    <row r="60" spans="9:13" x14ac:dyDescent="0.25">
      <c r="I60" s="32"/>
      <c r="J60" s="32"/>
      <c r="K60" s="32"/>
      <c r="L60" s="34"/>
      <c r="M60" s="34"/>
    </row>
    <row r="61" spans="9:13" x14ac:dyDescent="0.25">
      <c r="I61" s="32"/>
      <c r="J61" s="32"/>
      <c r="K61" s="32"/>
      <c r="L61" s="34"/>
      <c r="M61" s="34"/>
    </row>
    <row r="62" spans="9:13" x14ac:dyDescent="0.25">
      <c r="I62" s="32"/>
      <c r="J62" s="32"/>
      <c r="K62" s="32"/>
      <c r="L62" s="34"/>
      <c r="M62" s="34"/>
    </row>
    <row r="63" spans="9:13" x14ac:dyDescent="0.25">
      <c r="I63" s="32"/>
      <c r="J63" s="32"/>
      <c r="K63" s="32"/>
      <c r="L63" s="34"/>
      <c r="M63" s="34"/>
    </row>
    <row r="64" spans="9:13" x14ac:dyDescent="0.25">
      <c r="I64" s="32"/>
      <c r="J64" s="32"/>
      <c r="K64" s="32"/>
      <c r="L64" s="34"/>
      <c r="M64" s="34"/>
    </row>
    <row r="65" spans="9:13" x14ac:dyDescent="0.25">
      <c r="I65" s="32"/>
      <c r="J65" s="32"/>
      <c r="K65" s="32"/>
      <c r="L65" s="34"/>
      <c r="M65" s="34"/>
    </row>
    <row r="66" spans="9:13" x14ac:dyDescent="0.25">
      <c r="I66" s="32"/>
      <c r="J66" s="32"/>
      <c r="K66" s="32"/>
      <c r="L66" s="34"/>
      <c r="M66" s="34"/>
    </row>
    <row r="67" spans="9:13" x14ac:dyDescent="0.25">
      <c r="I67" s="32"/>
      <c r="J67" s="32"/>
      <c r="K67" s="32"/>
      <c r="L67" s="34"/>
      <c r="M67" s="34"/>
    </row>
    <row r="68" spans="9:13" x14ac:dyDescent="0.25">
      <c r="I68" s="32"/>
      <c r="J68" s="32"/>
      <c r="K68" s="32"/>
      <c r="L68" s="34"/>
      <c r="M68" s="34"/>
    </row>
    <row r="69" spans="9:13" x14ac:dyDescent="0.25">
      <c r="I69" s="32"/>
      <c r="J69" s="32"/>
      <c r="K69" s="32"/>
      <c r="L69" s="34"/>
      <c r="M69" s="34"/>
    </row>
    <row r="70" spans="9:13" x14ac:dyDescent="0.25">
      <c r="I70" s="32"/>
      <c r="J70" s="32"/>
      <c r="K70" s="32"/>
      <c r="L70" s="34"/>
      <c r="M70" s="34"/>
    </row>
    <row r="71" spans="9:13" x14ac:dyDescent="0.25">
      <c r="I71" s="32"/>
      <c r="J71" s="32"/>
      <c r="K71" s="32"/>
      <c r="L71" s="34"/>
      <c r="M71" s="34"/>
    </row>
    <row r="72" spans="9:13" x14ac:dyDescent="0.25">
      <c r="I72" s="32"/>
      <c r="J72" s="32"/>
      <c r="K72" s="32"/>
      <c r="L72" s="34"/>
      <c r="M72" s="34"/>
    </row>
    <row r="73" spans="9:13" x14ac:dyDescent="0.25">
      <c r="I73" s="32"/>
      <c r="J73" s="32"/>
      <c r="K73" s="32"/>
      <c r="L73" s="34"/>
      <c r="M73" s="34"/>
    </row>
    <row r="74" spans="9:13" x14ac:dyDescent="0.25">
      <c r="I74" s="32"/>
      <c r="J74" s="32"/>
      <c r="K74" s="32"/>
      <c r="L74" s="34"/>
      <c r="M74" s="34"/>
    </row>
    <row r="75" spans="9:13" x14ac:dyDescent="0.25">
      <c r="I75" s="32"/>
      <c r="J75" s="32"/>
      <c r="K75" s="32"/>
      <c r="L75" s="34"/>
      <c r="M75" s="34"/>
    </row>
    <row r="76" spans="9:13" x14ac:dyDescent="0.25">
      <c r="I76" s="32"/>
      <c r="J76" s="32"/>
      <c r="K76" s="32"/>
      <c r="L76" s="34"/>
      <c r="M76" s="34"/>
    </row>
    <row r="77" spans="9:13" x14ac:dyDescent="0.25">
      <c r="I77" s="32"/>
      <c r="J77" s="32"/>
      <c r="K77" s="32"/>
      <c r="L77" s="34"/>
      <c r="M77" s="34"/>
    </row>
    <row r="78" spans="9:13" x14ac:dyDescent="0.25">
      <c r="I78" s="32"/>
      <c r="J78" s="32"/>
      <c r="K78" s="32"/>
      <c r="L78" s="34"/>
      <c r="M78" s="34"/>
    </row>
    <row r="79" spans="9:13" x14ac:dyDescent="0.25">
      <c r="I79" s="32"/>
      <c r="J79" s="32"/>
      <c r="K79" s="32"/>
      <c r="L79" s="34"/>
      <c r="M79" s="34"/>
    </row>
    <row r="80" spans="9:13" x14ac:dyDescent="0.25">
      <c r="I80" s="32"/>
      <c r="J80" s="32"/>
      <c r="K80" s="32"/>
      <c r="L80" s="34"/>
      <c r="M80" s="34"/>
    </row>
    <row r="81" spans="9:13" x14ac:dyDescent="0.25">
      <c r="I81" s="32"/>
      <c r="J81" s="32"/>
      <c r="K81" s="32"/>
      <c r="L81" s="34"/>
      <c r="M81" s="34"/>
    </row>
    <row r="82" spans="9:13" x14ac:dyDescent="0.25">
      <c r="I82" s="32"/>
      <c r="J82" s="32"/>
      <c r="K82" s="32"/>
      <c r="L82" s="34"/>
      <c r="M82" s="34"/>
    </row>
    <row r="83" spans="9:13" x14ac:dyDescent="0.25">
      <c r="I83" s="32"/>
      <c r="J83" s="32"/>
      <c r="K83" s="32"/>
      <c r="L83" s="34"/>
      <c r="M83" s="34"/>
    </row>
    <row r="84" spans="9:13" x14ac:dyDescent="0.25">
      <c r="I84" s="32"/>
      <c r="J84" s="32"/>
      <c r="K84" s="32"/>
      <c r="L84" s="34"/>
      <c r="M84" s="34"/>
    </row>
    <row r="85" spans="9:13" x14ac:dyDescent="0.25">
      <c r="I85" s="32"/>
      <c r="J85" s="32"/>
      <c r="K85" s="32"/>
      <c r="L85" s="34"/>
      <c r="M85" s="34"/>
    </row>
    <row r="86" spans="9:13" x14ac:dyDescent="0.25">
      <c r="I86" s="32"/>
      <c r="J86" s="32"/>
      <c r="K86" s="32"/>
      <c r="L86" s="34"/>
      <c r="M86" s="34"/>
    </row>
    <row r="87" spans="9:13" x14ac:dyDescent="0.25">
      <c r="I87" s="32"/>
      <c r="J87" s="32"/>
      <c r="K87" s="32"/>
      <c r="L87" s="34"/>
      <c r="M87" s="34"/>
    </row>
    <row r="88" spans="9:13" x14ac:dyDescent="0.25">
      <c r="I88" s="32"/>
      <c r="J88" s="32"/>
      <c r="K88" s="32"/>
      <c r="L88" s="34"/>
      <c r="M88" s="34"/>
    </row>
    <row r="89" spans="9:13" x14ac:dyDescent="0.25">
      <c r="I89" s="32"/>
      <c r="J89" s="32"/>
      <c r="K89" s="32"/>
      <c r="L89" s="34"/>
      <c r="M89" s="34"/>
    </row>
    <row r="90" spans="9:13" x14ac:dyDescent="0.25">
      <c r="I90" s="32"/>
      <c r="J90" s="32"/>
      <c r="K90" s="32"/>
      <c r="L90" s="34"/>
      <c r="M90" s="34"/>
    </row>
    <row r="91" spans="9:13" x14ac:dyDescent="0.25">
      <c r="I91" s="32"/>
      <c r="J91" s="32"/>
      <c r="K91" s="32"/>
      <c r="L91" s="34"/>
      <c r="M91" s="34"/>
    </row>
    <row r="92" spans="9:13" x14ac:dyDescent="0.25">
      <c r="I92" s="32"/>
      <c r="J92" s="32"/>
      <c r="K92" s="32"/>
      <c r="L92" s="34"/>
      <c r="M92" s="34"/>
    </row>
    <row r="93" spans="9:13" x14ac:dyDescent="0.25">
      <c r="I93" s="32"/>
      <c r="J93" s="32"/>
      <c r="K93" s="32"/>
      <c r="L93" s="34"/>
      <c r="M93" s="34"/>
    </row>
    <row r="94" spans="9:13" x14ac:dyDescent="0.25">
      <c r="I94" s="32"/>
      <c r="J94" s="32"/>
      <c r="K94" s="32"/>
      <c r="L94" s="34"/>
      <c r="M94" s="34"/>
    </row>
    <row r="95" spans="9:13" x14ac:dyDescent="0.25">
      <c r="I95" s="32"/>
      <c r="J95" s="32"/>
      <c r="K95" s="32"/>
      <c r="L95" s="34"/>
      <c r="M95" s="34"/>
    </row>
    <row r="96" spans="9:13" x14ac:dyDescent="0.25">
      <c r="I96" s="32"/>
      <c r="J96" s="32"/>
      <c r="K96" s="32"/>
      <c r="L96" s="34"/>
      <c r="M96" s="34"/>
    </row>
    <row r="97" spans="9:13" x14ac:dyDescent="0.25">
      <c r="I97" s="32"/>
      <c r="J97" s="32"/>
      <c r="K97" s="32"/>
      <c r="L97" s="34"/>
      <c r="M97" s="34"/>
    </row>
    <row r="98" spans="9:13" x14ac:dyDescent="0.25">
      <c r="I98" s="32"/>
      <c r="J98" s="32"/>
      <c r="K98" s="32"/>
      <c r="L98" s="34"/>
      <c r="M98" s="34"/>
    </row>
    <row r="99" spans="9:13" x14ac:dyDescent="0.25">
      <c r="I99" s="32"/>
      <c r="J99" s="32"/>
      <c r="K99" s="32"/>
      <c r="L99" s="34"/>
      <c r="M99" s="34"/>
    </row>
    <row r="100" spans="9:13" x14ac:dyDescent="0.25">
      <c r="I100" s="32"/>
      <c r="J100" s="32"/>
      <c r="K100" s="32"/>
      <c r="L100" s="34"/>
      <c r="M100" s="34"/>
    </row>
    <row r="101" spans="9:13" x14ac:dyDescent="0.25">
      <c r="I101" s="32"/>
      <c r="J101" s="32"/>
      <c r="K101" s="32"/>
      <c r="L101" s="34"/>
      <c r="M101" s="34"/>
    </row>
    <row r="102" spans="9:13" x14ac:dyDescent="0.25">
      <c r="I102" s="32"/>
      <c r="J102" s="32"/>
      <c r="K102" s="32"/>
      <c r="L102" s="34"/>
      <c r="M102" s="34"/>
    </row>
    <row r="103" spans="9:13" x14ac:dyDescent="0.25">
      <c r="I103" s="32"/>
      <c r="J103" s="32"/>
      <c r="K103" s="32"/>
      <c r="L103" s="34"/>
      <c r="M103" s="34"/>
    </row>
    <row r="104" spans="9:13" x14ac:dyDescent="0.25">
      <c r="I104" s="32"/>
      <c r="J104" s="32"/>
      <c r="K104" s="32"/>
      <c r="L104" s="34"/>
      <c r="M104" s="34"/>
    </row>
    <row r="105" spans="9:13" x14ac:dyDescent="0.25">
      <c r="I105" s="32"/>
      <c r="J105" s="32"/>
      <c r="K105" s="32"/>
      <c r="L105" s="34"/>
      <c r="M105" s="34"/>
    </row>
    <row r="106" spans="9:13" x14ac:dyDescent="0.25">
      <c r="I106" s="32"/>
      <c r="J106" s="32"/>
      <c r="K106" s="32"/>
      <c r="L106" s="34"/>
      <c r="M106" s="34"/>
    </row>
    <row r="107" spans="9:13" x14ac:dyDescent="0.25">
      <c r="I107" s="32"/>
      <c r="J107" s="32"/>
      <c r="K107" s="32"/>
      <c r="L107" s="34"/>
      <c r="M107" s="34"/>
    </row>
    <row r="108" spans="9:13" x14ac:dyDescent="0.25">
      <c r="I108" s="32"/>
      <c r="J108" s="32"/>
      <c r="K108" s="32"/>
      <c r="L108" s="34"/>
      <c r="M108" s="34"/>
    </row>
    <row r="109" spans="9:13" x14ac:dyDescent="0.25">
      <c r="I109" s="32"/>
      <c r="J109" s="32"/>
      <c r="K109" s="32"/>
      <c r="L109" s="34"/>
      <c r="M109" s="34"/>
    </row>
    <row r="110" spans="9:13" x14ac:dyDescent="0.25">
      <c r="I110" s="32"/>
      <c r="J110" s="32"/>
      <c r="K110" s="32"/>
      <c r="L110" s="34"/>
      <c r="M110" s="34"/>
    </row>
    <row r="111" spans="9:13" x14ac:dyDescent="0.25">
      <c r="I111" s="32"/>
      <c r="J111" s="32"/>
      <c r="K111" s="32"/>
      <c r="L111" s="34"/>
      <c r="M111" s="34"/>
    </row>
    <row r="112" spans="9:13" x14ac:dyDescent="0.25">
      <c r="I112" s="32"/>
      <c r="J112" s="32"/>
      <c r="K112" s="32"/>
      <c r="L112" s="34"/>
      <c r="M112" s="34"/>
    </row>
    <row r="113" spans="9:13" x14ac:dyDescent="0.25">
      <c r="I113" s="32"/>
      <c r="J113" s="32"/>
      <c r="K113" s="32"/>
      <c r="L113" s="34"/>
      <c r="M113" s="34"/>
    </row>
    <row r="114" spans="9:13" x14ac:dyDescent="0.25">
      <c r="I114" s="32"/>
      <c r="J114" s="32"/>
      <c r="K114" s="32"/>
      <c r="L114" s="34"/>
      <c r="M114" s="34"/>
    </row>
    <row r="115" spans="9:13" x14ac:dyDescent="0.25">
      <c r="I115" s="32"/>
      <c r="J115" s="32"/>
      <c r="K115" s="32"/>
      <c r="L115" s="34"/>
      <c r="M115" s="34"/>
    </row>
    <row r="116" spans="9:13" x14ac:dyDescent="0.25">
      <c r="I116" s="32"/>
      <c r="J116" s="32"/>
      <c r="K116" s="32"/>
      <c r="L116" s="34"/>
      <c r="M116" s="34"/>
    </row>
    <row r="117" spans="9:13" x14ac:dyDescent="0.25">
      <c r="I117" s="32"/>
      <c r="J117" s="32"/>
      <c r="K117" s="32"/>
      <c r="L117" s="34"/>
      <c r="M117" s="34"/>
    </row>
    <row r="118" spans="9:13" x14ac:dyDescent="0.25">
      <c r="I118" s="32"/>
      <c r="J118" s="32"/>
      <c r="K118" s="32"/>
      <c r="L118" s="34"/>
      <c r="M118" s="34"/>
    </row>
    <row r="119" spans="9:13" x14ac:dyDescent="0.25">
      <c r="I119" s="32"/>
      <c r="J119" s="32"/>
      <c r="K119" s="32"/>
      <c r="L119" s="34"/>
      <c r="M119" s="34"/>
    </row>
    <row r="120" spans="9:13" x14ac:dyDescent="0.25">
      <c r="I120" s="32"/>
      <c r="J120" s="32"/>
      <c r="K120" s="32"/>
      <c r="L120" s="34"/>
      <c r="M120" s="34"/>
    </row>
    <row r="121" spans="9:13" x14ac:dyDescent="0.25">
      <c r="I121" s="32"/>
      <c r="J121" s="32"/>
      <c r="K121" s="32"/>
      <c r="L121" s="34"/>
      <c r="M121" s="34"/>
    </row>
    <row r="122" spans="9:13" x14ac:dyDescent="0.25">
      <c r="I122" s="32"/>
      <c r="J122" s="32"/>
      <c r="K122" s="32"/>
      <c r="L122" s="34"/>
      <c r="M122" s="34"/>
    </row>
    <row r="123" spans="9:13" x14ac:dyDescent="0.25">
      <c r="I123" s="32"/>
      <c r="J123" s="32"/>
      <c r="K123" s="32"/>
      <c r="L123" s="34"/>
      <c r="M123" s="34"/>
    </row>
    <row r="124" spans="9:13" x14ac:dyDescent="0.25">
      <c r="I124" s="32"/>
      <c r="J124" s="32"/>
      <c r="K124" s="32"/>
      <c r="L124" s="34"/>
      <c r="M124" s="34"/>
    </row>
    <row r="125" spans="9:13" x14ac:dyDescent="0.25">
      <c r="I125" s="32"/>
      <c r="J125" s="32"/>
      <c r="K125" s="32"/>
      <c r="L125" s="34"/>
      <c r="M125" s="34"/>
    </row>
    <row r="126" spans="9:13" x14ac:dyDescent="0.25">
      <c r="I126" s="32"/>
      <c r="J126" s="32"/>
      <c r="K126" s="32"/>
      <c r="L126" s="34"/>
      <c r="M126" s="34"/>
    </row>
    <row r="127" spans="9:13" x14ac:dyDescent="0.25">
      <c r="I127" s="32"/>
      <c r="J127" s="32"/>
      <c r="K127" s="32"/>
      <c r="L127" s="34"/>
      <c r="M127" s="34"/>
    </row>
    <row r="128" spans="9:13" x14ac:dyDescent="0.25">
      <c r="I128" s="32"/>
      <c r="J128" s="32"/>
      <c r="K128" s="32"/>
      <c r="L128" s="34"/>
      <c r="M128" s="34"/>
    </row>
    <row r="129" spans="9:13" x14ac:dyDescent="0.25">
      <c r="I129" s="32"/>
      <c r="J129" s="32"/>
      <c r="K129" s="32"/>
      <c r="L129" s="34"/>
      <c r="M129" s="34"/>
    </row>
    <row r="130" spans="9:13" x14ac:dyDescent="0.25">
      <c r="I130" s="32"/>
      <c r="J130" s="32"/>
      <c r="K130" s="32"/>
      <c r="L130" s="34"/>
      <c r="M130" s="34"/>
    </row>
    <row r="131" spans="9:13" x14ac:dyDescent="0.25">
      <c r="I131" s="32"/>
      <c r="J131" s="32"/>
      <c r="K131" s="32"/>
      <c r="L131" s="34"/>
      <c r="M131" s="34"/>
    </row>
    <row r="132" spans="9:13" x14ac:dyDescent="0.25">
      <c r="I132" s="32"/>
      <c r="J132" s="32"/>
      <c r="K132" s="32"/>
      <c r="L132" s="34"/>
      <c r="M132" s="34"/>
    </row>
    <row r="133" spans="9:13" x14ac:dyDescent="0.25">
      <c r="I133" s="32"/>
      <c r="J133" s="32"/>
      <c r="K133" s="32"/>
      <c r="L133" s="34"/>
      <c r="M133" s="34"/>
    </row>
    <row r="134" spans="9:13" x14ac:dyDescent="0.25">
      <c r="I134" s="32"/>
      <c r="J134" s="32"/>
      <c r="K134" s="32"/>
      <c r="L134" s="34"/>
      <c r="M134" s="34"/>
    </row>
    <row r="135" spans="9:13" x14ac:dyDescent="0.25">
      <c r="I135" s="32"/>
      <c r="J135" s="32"/>
      <c r="K135" s="32"/>
      <c r="L135" s="34"/>
      <c r="M135" s="34"/>
    </row>
    <row r="136" spans="9:13" x14ac:dyDescent="0.25">
      <c r="I136" s="32"/>
      <c r="J136" s="32"/>
      <c r="K136" s="32"/>
      <c r="L136" s="34"/>
      <c r="M136" s="34"/>
    </row>
    <row r="137" spans="9:13" x14ac:dyDescent="0.25">
      <c r="I137" s="32"/>
      <c r="J137" s="32"/>
      <c r="K137" s="32"/>
      <c r="L137" s="34"/>
      <c r="M137" s="34"/>
    </row>
    <row r="138" spans="9:13" x14ac:dyDescent="0.25">
      <c r="I138" s="32"/>
      <c r="J138" s="32"/>
      <c r="K138" s="32"/>
      <c r="L138" s="34"/>
      <c r="M138" s="34"/>
    </row>
    <row r="139" spans="9:13" x14ac:dyDescent="0.25">
      <c r="I139" s="32"/>
      <c r="J139" s="32"/>
      <c r="K139" s="32"/>
      <c r="L139" s="34"/>
      <c r="M139" s="34"/>
    </row>
    <row r="140" spans="9:13" x14ac:dyDescent="0.25">
      <c r="I140" s="32"/>
      <c r="J140" s="32"/>
      <c r="K140" s="32"/>
      <c r="L140" s="34"/>
      <c r="M140" s="34"/>
    </row>
    <row r="141" spans="9:13" x14ac:dyDescent="0.25">
      <c r="I141" s="32"/>
      <c r="J141" s="32"/>
      <c r="K141" s="32"/>
      <c r="L141" s="34"/>
      <c r="M141" s="34"/>
    </row>
    <row r="142" spans="9:13" x14ac:dyDescent="0.25">
      <c r="I142" s="32"/>
      <c r="J142" s="32"/>
      <c r="K142" s="32"/>
      <c r="L142" s="34"/>
      <c r="M142" s="34"/>
    </row>
    <row r="143" spans="9:13" x14ac:dyDescent="0.25">
      <c r="I143" s="32"/>
      <c r="J143" s="32"/>
      <c r="K143" s="32"/>
      <c r="L143" s="34"/>
      <c r="M143" s="34"/>
    </row>
    <row r="144" spans="9:13" x14ac:dyDescent="0.25">
      <c r="I144" s="32"/>
      <c r="J144" s="32"/>
      <c r="K144" s="32"/>
      <c r="L144" s="34"/>
      <c r="M144" s="34"/>
    </row>
    <row r="145" spans="9:13" x14ac:dyDescent="0.25">
      <c r="I145" s="32"/>
      <c r="J145" s="32"/>
      <c r="K145" s="32"/>
      <c r="L145" s="34"/>
      <c r="M145" s="34"/>
    </row>
    <row r="146" spans="9:13" x14ac:dyDescent="0.25">
      <c r="I146" s="32"/>
      <c r="J146" s="32"/>
      <c r="K146" s="32"/>
      <c r="L146" s="34"/>
      <c r="M146" s="34"/>
    </row>
    <row r="147" spans="9:13" x14ac:dyDescent="0.25">
      <c r="I147" s="32"/>
      <c r="J147" s="32"/>
      <c r="K147" s="32"/>
      <c r="L147" s="34"/>
      <c r="M147" s="34"/>
    </row>
    <row r="148" spans="9:13" x14ac:dyDescent="0.25">
      <c r="I148" s="32"/>
      <c r="J148" s="32"/>
      <c r="K148" s="32"/>
      <c r="L148" s="34"/>
      <c r="M148" s="34"/>
    </row>
    <row r="149" spans="9:13" x14ac:dyDescent="0.25">
      <c r="I149" s="32"/>
      <c r="J149" s="32"/>
      <c r="K149" s="32"/>
      <c r="L149" s="34"/>
      <c r="M149" s="34"/>
    </row>
    <row r="150" spans="9:13" x14ac:dyDescent="0.25">
      <c r="I150" s="32"/>
      <c r="J150" s="32"/>
      <c r="K150" s="32"/>
      <c r="L150" s="34"/>
      <c r="M150" s="34"/>
    </row>
    <row r="151" spans="9:13" x14ac:dyDescent="0.25">
      <c r="I151" s="32"/>
      <c r="J151" s="32"/>
      <c r="K151" s="32"/>
      <c r="L151" s="34"/>
      <c r="M151" s="34"/>
    </row>
    <row r="152" spans="9:13" x14ac:dyDescent="0.25">
      <c r="I152" s="32"/>
      <c r="J152" s="32"/>
      <c r="K152" s="32"/>
      <c r="L152" s="34"/>
      <c r="M152" s="34"/>
    </row>
    <row r="153" spans="9:13" x14ac:dyDescent="0.25">
      <c r="I153" s="32"/>
      <c r="J153" s="32"/>
      <c r="K153" s="32"/>
      <c r="L153" s="34"/>
      <c r="M153" s="34"/>
    </row>
    <row r="154" spans="9:13" x14ac:dyDescent="0.25">
      <c r="I154" s="32"/>
      <c r="J154" s="32"/>
      <c r="K154" s="32"/>
      <c r="L154" s="34"/>
      <c r="M154" s="34"/>
    </row>
    <row r="155" spans="9:13" x14ac:dyDescent="0.25">
      <c r="I155" s="32"/>
      <c r="J155" s="32"/>
      <c r="K155" s="32"/>
      <c r="L155" s="34"/>
      <c r="M155" s="34"/>
    </row>
    <row r="156" spans="9:13" x14ac:dyDescent="0.25">
      <c r="I156" s="32"/>
      <c r="J156" s="32"/>
      <c r="K156" s="32"/>
      <c r="L156" s="34"/>
      <c r="M156" s="34"/>
    </row>
    <row r="157" spans="9:13" x14ac:dyDescent="0.25">
      <c r="I157" s="32"/>
      <c r="J157" s="32"/>
      <c r="K157" s="32"/>
      <c r="L157" s="34"/>
      <c r="M157" s="34"/>
    </row>
    <row r="158" spans="9:13" x14ac:dyDescent="0.25">
      <c r="I158" s="32"/>
      <c r="J158" s="32"/>
      <c r="K158" s="32"/>
      <c r="L158" s="34"/>
      <c r="M158" s="34"/>
    </row>
    <row r="159" spans="9:13" x14ac:dyDescent="0.25">
      <c r="I159" s="32"/>
      <c r="J159" s="32"/>
      <c r="K159" s="32"/>
      <c r="L159" s="34"/>
      <c r="M159" s="34"/>
    </row>
    <row r="160" spans="9:13" x14ac:dyDescent="0.25">
      <c r="I160" s="32"/>
      <c r="J160" s="32"/>
      <c r="K160" s="32"/>
      <c r="L160" s="34"/>
      <c r="M160" s="34"/>
    </row>
    <row r="161" spans="9:13" x14ac:dyDescent="0.25">
      <c r="I161" s="32"/>
      <c r="J161" s="32"/>
      <c r="K161" s="32"/>
      <c r="L161" s="34"/>
      <c r="M161" s="34"/>
    </row>
    <row r="162" spans="9:13" x14ac:dyDescent="0.25">
      <c r="I162" s="32"/>
      <c r="J162" s="32"/>
      <c r="K162" s="32"/>
      <c r="L162" s="34"/>
      <c r="M162" s="34"/>
    </row>
    <row r="163" spans="9:13" x14ac:dyDescent="0.25">
      <c r="I163" s="32"/>
      <c r="J163" s="32"/>
      <c r="K163" s="32"/>
      <c r="L163" s="34"/>
      <c r="M163" s="34"/>
    </row>
    <row r="164" spans="9:13" x14ac:dyDescent="0.25">
      <c r="I164" s="32"/>
      <c r="J164" s="32"/>
      <c r="K164" s="32"/>
      <c r="L164" s="34"/>
      <c r="M164" s="34"/>
    </row>
    <row r="165" spans="9:13" x14ac:dyDescent="0.25">
      <c r="I165" s="32"/>
      <c r="J165" s="32"/>
      <c r="K165" s="32"/>
      <c r="L165" s="34"/>
      <c r="M165" s="34"/>
    </row>
    <row r="166" spans="9:13" x14ac:dyDescent="0.25">
      <c r="I166" s="32"/>
      <c r="J166" s="32"/>
      <c r="K166" s="32"/>
      <c r="L166" s="34"/>
      <c r="M166" s="34"/>
    </row>
    <row r="167" spans="9:13" x14ac:dyDescent="0.25">
      <c r="I167" s="32"/>
      <c r="J167" s="32"/>
      <c r="K167" s="32"/>
      <c r="L167" s="34"/>
      <c r="M167" s="34"/>
    </row>
    <row r="168" spans="9:13" x14ac:dyDescent="0.25">
      <c r="I168" s="32"/>
      <c r="J168" s="32"/>
      <c r="K168" s="32"/>
      <c r="L168" s="34"/>
      <c r="M168" s="34"/>
    </row>
    <row r="169" spans="9:13" x14ac:dyDescent="0.25">
      <c r="I169" s="32"/>
      <c r="J169" s="32"/>
      <c r="K169" s="32"/>
      <c r="L169" s="34"/>
      <c r="M169" s="34"/>
    </row>
    <row r="170" spans="9:13" x14ac:dyDescent="0.25">
      <c r="I170" s="32"/>
      <c r="J170" s="32"/>
      <c r="K170" s="32"/>
      <c r="L170" s="34"/>
      <c r="M170" s="34"/>
    </row>
    <row r="171" spans="9:13" x14ac:dyDescent="0.25">
      <c r="I171" s="32"/>
      <c r="J171" s="32"/>
      <c r="K171" s="32"/>
      <c r="L171" s="34"/>
      <c r="M171" s="34"/>
    </row>
    <row r="172" spans="9:13" x14ac:dyDescent="0.25">
      <c r="I172" s="32"/>
      <c r="J172" s="32"/>
      <c r="K172" s="32"/>
      <c r="L172" s="34"/>
      <c r="M172" s="34"/>
    </row>
    <row r="173" spans="9:13" x14ac:dyDescent="0.25">
      <c r="I173" s="32"/>
      <c r="J173" s="32"/>
      <c r="K173" s="32"/>
      <c r="L173" s="34"/>
      <c r="M173" s="34"/>
    </row>
    <row r="174" spans="9:13" x14ac:dyDescent="0.25">
      <c r="I174" s="32"/>
      <c r="J174" s="32"/>
      <c r="K174" s="32"/>
      <c r="L174" s="34"/>
      <c r="M174" s="34"/>
    </row>
    <row r="175" spans="9:13" x14ac:dyDescent="0.25">
      <c r="I175" s="32"/>
      <c r="J175" s="32"/>
      <c r="K175" s="32"/>
      <c r="L175" s="34"/>
      <c r="M175" s="34"/>
    </row>
    <row r="176" spans="9:13" x14ac:dyDescent="0.25">
      <c r="I176" s="32"/>
      <c r="J176" s="32"/>
      <c r="K176" s="32"/>
      <c r="L176" s="34"/>
      <c r="M176" s="34"/>
    </row>
    <row r="177" spans="9:13" x14ac:dyDescent="0.25">
      <c r="I177" s="32"/>
      <c r="J177" s="32"/>
      <c r="K177" s="32"/>
      <c r="L177" s="34"/>
      <c r="M177" s="34"/>
    </row>
    <row r="178" spans="9:13" x14ac:dyDescent="0.25">
      <c r="I178" s="32"/>
      <c r="J178" s="32"/>
      <c r="K178" s="32"/>
      <c r="L178" s="34"/>
      <c r="M178" s="34"/>
    </row>
    <row r="179" spans="9:13" x14ac:dyDescent="0.25">
      <c r="I179" s="32"/>
      <c r="J179" s="32"/>
      <c r="K179" s="32"/>
      <c r="L179" s="34"/>
      <c r="M179" s="34"/>
    </row>
    <row r="180" spans="9:13" x14ac:dyDescent="0.25">
      <c r="I180" s="32"/>
      <c r="J180" s="32"/>
      <c r="K180" s="32"/>
      <c r="L180" s="34"/>
      <c r="M180" s="34"/>
    </row>
    <row r="181" spans="9:13" x14ac:dyDescent="0.25">
      <c r="I181" s="32"/>
      <c r="J181" s="32"/>
      <c r="K181" s="32"/>
      <c r="L181" s="34"/>
      <c r="M181" s="34"/>
    </row>
    <row r="182" spans="9:13" x14ac:dyDescent="0.25">
      <c r="I182" s="32"/>
      <c r="J182" s="32"/>
      <c r="K182" s="32"/>
      <c r="L182" s="34"/>
      <c r="M182" s="34"/>
    </row>
    <row r="183" spans="9:13" x14ac:dyDescent="0.25">
      <c r="I183" s="32"/>
      <c r="J183" s="32"/>
      <c r="K183" s="32"/>
      <c r="L183" s="34"/>
      <c r="M183" s="34"/>
    </row>
    <row r="184" spans="9:13" x14ac:dyDescent="0.25">
      <c r="I184" s="32"/>
      <c r="J184" s="32"/>
      <c r="K184" s="32"/>
      <c r="L184" s="34"/>
      <c r="M184" s="34"/>
    </row>
    <row r="185" spans="9:13" x14ac:dyDescent="0.25">
      <c r="I185" s="32"/>
      <c r="J185" s="32"/>
      <c r="K185" s="32"/>
      <c r="L185" s="34"/>
      <c r="M185" s="34"/>
    </row>
    <row r="186" spans="9:13" x14ac:dyDescent="0.25">
      <c r="I186" s="32"/>
      <c r="J186" s="32"/>
      <c r="K186" s="32"/>
      <c r="L186" s="34"/>
      <c r="M186" s="34"/>
    </row>
    <row r="187" spans="9:13" x14ac:dyDescent="0.25">
      <c r="I187" s="32"/>
      <c r="J187" s="32"/>
      <c r="K187" s="32"/>
      <c r="L187" s="34"/>
      <c r="M187" s="34"/>
    </row>
    <row r="188" spans="9:13" x14ac:dyDescent="0.25">
      <c r="I188" s="32"/>
      <c r="J188" s="32"/>
      <c r="K188" s="32"/>
      <c r="L188" s="34"/>
      <c r="M188" s="34"/>
    </row>
    <row r="189" spans="9:13" x14ac:dyDescent="0.25">
      <c r="I189" s="32"/>
      <c r="J189" s="32"/>
      <c r="K189" s="32"/>
      <c r="L189" s="34"/>
      <c r="M189" s="34"/>
    </row>
    <row r="190" spans="9:13" x14ac:dyDescent="0.25">
      <c r="I190" s="32"/>
      <c r="J190" s="32"/>
      <c r="K190" s="32"/>
      <c r="L190" s="34"/>
      <c r="M190" s="34"/>
    </row>
    <row r="191" spans="9:13" x14ac:dyDescent="0.25">
      <c r="I191" s="32"/>
      <c r="J191" s="32"/>
      <c r="K191" s="32"/>
      <c r="L191" s="34"/>
      <c r="M191" s="34"/>
    </row>
    <row r="192" spans="9:13" x14ac:dyDescent="0.25">
      <c r="I192" s="32"/>
      <c r="J192" s="32"/>
      <c r="K192" s="32"/>
      <c r="L192" s="34"/>
      <c r="M192" s="34"/>
    </row>
    <row r="193" spans="9:13" x14ac:dyDescent="0.25">
      <c r="I193" s="32"/>
      <c r="J193" s="32"/>
      <c r="K193" s="32"/>
      <c r="L193" s="34"/>
      <c r="M193" s="34"/>
    </row>
    <row r="194" spans="9:13" x14ac:dyDescent="0.25">
      <c r="I194" s="32"/>
      <c r="J194" s="32"/>
      <c r="K194" s="32"/>
      <c r="L194" s="34"/>
      <c r="M194" s="34"/>
    </row>
    <row r="195" spans="9:13" x14ac:dyDescent="0.25">
      <c r="I195" s="32"/>
      <c r="J195" s="32"/>
      <c r="K195" s="32"/>
      <c r="L195" s="34"/>
      <c r="M195" s="34"/>
    </row>
    <row r="196" spans="9:13" x14ac:dyDescent="0.25">
      <c r="I196" s="32"/>
      <c r="J196" s="32"/>
      <c r="K196" s="32"/>
      <c r="L196" s="34"/>
      <c r="M196" s="34"/>
    </row>
    <row r="197" spans="9:13" x14ac:dyDescent="0.25">
      <c r="I197" s="32"/>
      <c r="J197" s="32"/>
      <c r="K197" s="32"/>
      <c r="L197" s="34"/>
      <c r="M197" s="34"/>
    </row>
    <row r="198" spans="9:13" x14ac:dyDescent="0.25">
      <c r="I198" s="32"/>
      <c r="J198" s="32"/>
      <c r="K198" s="32"/>
      <c r="L198" s="34"/>
      <c r="M198" s="34"/>
    </row>
    <row r="199" spans="9:13" x14ac:dyDescent="0.25">
      <c r="I199" s="32"/>
      <c r="J199" s="32"/>
      <c r="K199" s="32"/>
      <c r="L199" s="34"/>
      <c r="M199" s="34"/>
    </row>
    <row r="200" spans="9:13" x14ac:dyDescent="0.25">
      <c r="I200" s="32"/>
      <c r="J200" s="32"/>
      <c r="K200" s="32"/>
      <c r="L200" s="34"/>
      <c r="M200" s="34"/>
    </row>
    <row r="201" spans="9:13" x14ac:dyDescent="0.25">
      <c r="I201" s="32"/>
      <c r="J201" s="32"/>
      <c r="K201" s="32"/>
      <c r="L201" s="34"/>
      <c r="M201" s="34"/>
    </row>
    <row r="202" spans="9:13" x14ac:dyDescent="0.25">
      <c r="I202" s="32"/>
      <c r="J202" s="32"/>
      <c r="K202" s="32"/>
      <c r="L202" s="34"/>
      <c r="M202" s="34"/>
    </row>
    <row r="203" spans="9:13" x14ac:dyDescent="0.25">
      <c r="I203" s="32"/>
      <c r="J203" s="32"/>
      <c r="K203" s="32"/>
      <c r="L203" s="34"/>
      <c r="M203" s="34"/>
    </row>
    <row r="204" spans="9:13" x14ac:dyDescent="0.25">
      <c r="I204" s="32"/>
      <c r="J204" s="32"/>
      <c r="K204" s="32"/>
      <c r="L204" s="34"/>
      <c r="M204" s="34"/>
    </row>
    <row r="205" spans="9:13" x14ac:dyDescent="0.25">
      <c r="I205" s="32"/>
      <c r="J205" s="32"/>
      <c r="K205" s="32"/>
      <c r="L205" s="34"/>
      <c r="M205" s="34"/>
    </row>
    <row r="206" spans="9:13" x14ac:dyDescent="0.25">
      <c r="I206" s="32"/>
      <c r="J206" s="32"/>
      <c r="K206" s="32"/>
      <c r="L206" s="34"/>
      <c r="M206" s="34"/>
    </row>
    <row r="207" spans="9:13" x14ac:dyDescent="0.25">
      <c r="I207" s="32"/>
      <c r="J207" s="32"/>
      <c r="K207" s="32"/>
      <c r="L207" s="34"/>
      <c r="M207" s="34"/>
    </row>
    <row r="208" spans="9:13" x14ac:dyDescent="0.25">
      <c r="I208" s="32"/>
      <c r="J208" s="32"/>
      <c r="K208" s="32"/>
      <c r="L208" s="34"/>
      <c r="M208" s="34"/>
    </row>
    <row r="209" spans="9:13" x14ac:dyDescent="0.25">
      <c r="I209" s="32"/>
      <c r="J209" s="32"/>
      <c r="K209" s="32"/>
      <c r="L209" s="34"/>
      <c r="M209" s="34"/>
    </row>
    <row r="210" spans="9:13" x14ac:dyDescent="0.25">
      <c r="I210" s="32"/>
      <c r="J210" s="32"/>
      <c r="K210" s="32"/>
      <c r="L210" s="34"/>
      <c r="M210" s="34"/>
    </row>
    <row r="211" spans="9:13" x14ac:dyDescent="0.25">
      <c r="I211" s="32"/>
      <c r="J211" s="32"/>
      <c r="K211" s="32"/>
      <c r="L211" s="34"/>
      <c r="M211" s="34"/>
    </row>
    <row r="212" spans="9:13" x14ac:dyDescent="0.25">
      <c r="I212" s="32"/>
      <c r="J212" s="32"/>
      <c r="K212" s="32"/>
      <c r="L212" s="34"/>
      <c r="M212" s="34"/>
    </row>
    <row r="213" spans="9:13" x14ac:dyDescent="0.25">
      <c r="I213" s="32"/>
      <c r="J213" s="32"/>
      <c r="K213" s="32"/>
      <c r="L213" s="34"/>
      <c r="M213" s="34"/>
    </row>
    <row r="214" spans="9:13" x14ac:dyDescent="0.25">
      <c r="I214" s="32"/>
      <c r="J214" s="32"/>
      <c r="K214" s="32"/>
      <c r="L214" s="34"/>
      <c r="M214" s="34"/>
    </row>
    <row r="215" spans="9:13" x14ac:dyDescent="0.25">
      <c r="I215" s="32"/>
      <c r="J215" s="32"/>
      <c r="K215" s="32"/>
      <c r="L215" s="34"/>
      <c r="M215" s="34"/>
    </row>
    <row r="216" spans="9:13" x14ac:dyDescent="0.25">
      <c r="I216" s="32"/>
      <c r="J216" s="32"/>
      <c r="K216" s="32"/>
      <c r="L216" s="34"/>
      <c r="M216" s="34"/>
    </row>
    <row r="217" spans="9:13" x14ac:dyDescent="0.25">
      <c r="I217" s="32"/>
      <c r="J217" s="32"/>
      <c r="K217" s="32"/>
      <c r="L217" s="34"/>
      <c r="M217" s="34"/>
    </row>
    <row r="218" spans="9:13" x14ac:dyDescent="0.25">
      <c r="I218" s="32"/>
      <c r="J218" s="32"/>
      <c r="K218" s="32"/>
      <c r="L218" s="34"/>
      <c r="M218" s="34"/>
    </row>
    <row r="219" spans="9:13" x14ac:dyDescent="0.25">
      <c r="I219" s="32"/>
      <c r="J219" s="32"/>
      <c r="K219" s="32"/>
      <c r="L219" s="34"/>
      <c r="M219" s="34"/>
    </row>
    <row r="220" spans="9:13" x14ac:dyDescent="0.25">
      <c r="I220" s="32"/>
      <c r="J220" s="32"/>
      <c r="K220" s="32"/>
      <c r="L220" s="34"/>
      <c r="M220" s="34"/>
    </row>
    <row r="221" spans="9:13" x14ac:dyDescent="0.25">
      <c r="I221" s="32"/>
      <c r="J221" s="32"/>
      <c r="K221" s="32"/>
      <c r="L221" s="34"/>
      <c r="M221" s="34"/>
    </row>
    <row r="222" spans="9:13" x14ac:dyDescent="0.25">
      <c r="I222" s="32"/>
      <c r="J222" s="32"/>
      <c r="K222" s="32"/>
      <c r="L222" s="34"/>
      <c r="M222" s="34"/>
    </row>
    <row r="223" spans="9:13" x14ac:dyDescent="0.25">
      <c r="I223" s="32"/>
      <c r="J223" s="32"/>
      <c r="K223" s="32"/>
      <c r="L223" s="34"/>
      <c r="M223" s="34"/>
    </row>
    <row r="224" spans="9:13" x14ac:dyDescent="0.25">
      <c r="I224" s="32"/>
      <c r="J224" s="32"/>
      <c r="K224" s="32"/>
      <c r="L224" s="34"/>
      <c r="M224" s="34"/>
    </row>
    <row r="225" spans="9:13" x14ac:dyDescent="0.25">
      <c r="I225" s="32"/>
      <c r="J225" s="32"/>
      <c r="K225" s="32"/>
      <c r="L225" s="34"/>
      <c r="M225" s="34"/>
    </row>
    <row r="226" spans="9:13" x14ac:dyDescent="0.25">
      <c r="I226" s="32"/>
      <c r="J226" s="32"/>
      <c r="K226" s="32"/>
      <c r="L226" s="34"/>
      <c r="M226" s="34"/>
    </row>
    <row r="227" spans="9:13" x14ac:dyDescent="0.25">
      <c r="I227" s="32"/>
      <c r="J227" s="32"/>
      <c r="K227" s="32"/>
      <c r="L227" s="34"/>
      <c r="M227" s="34"/>
    </row>
    <row r="228" spans="9:13" x14ac:dyDescent="0.25">
      <c r="I228" s="32"/>
      <c r="J228" s="32"/>
      <c r="K228" s="32"/>
      <c r="L228" s="34"/>
      <c r="M228" s="34"/>
    </row>
    <row r="229" spans="9:13" x14ac:dyDescent="0.25">
      <c r="I229" s="32"/>
      <c r="J229" s="32"/>
      <c r="K229" s="32"/>
      <c r="L229" s="34"/>
      <c r="M229" s="34"/>
    </row>
    <row r="230" spans="9:13" x14ac:dyDescent="0.25">
      <c r="I230" s="32"/>
      <c r="J230" s="32"/>
      <c r="K230" s="32"/>
      <c r="L230" s="34"/>
      <c r="M230" s="34"/>
    </row>
    <row r="231" spans="9:13" x14ac:dyDescent="0.25">
      <c r="I231" s="32"/>
      <c r="J231" s="32"/>
      <c r="K231" s="32"/>
      <c r="L231" s="34"/>
      <c r="M231" s="34"/>
    </row>
    <row r="232" spans="9:13" x14ac:dyDescent="0.25">
      <c r="I232" s="32"/>
      <c r="J232" s="32"/>
      <c r="K232" s="32"/>
      <c r="L232" s="34"/>
      <c r="M232" s="34"/>
    </row>
    <row r="233" spans="9:13" x14ac:dyDescent="0.25">
      <c r="I233" s="32"/>
      <c r="J233" s="32"/>
      <c r="K233" s="32"/>
      <c r="L233" s="34"/>
      <c r="M233" s="34"/>
    </row>
    <row r="234" spans="9:13" x14ac:dyDescent="0.25">
      <c r="I234" s="32"/>
      <c r="J234" s="32"/>
      <c r="K234" s="32"/>
      <c r="L234" s="34"/>
      <c r="M234" s="34"/>
    </row>
    <row r="235" spans="9:13" x14ac:dyDescent="0.25">
      <c r="I235" s="32"/>
      <c r="J235" s="32"/>
      <c r="K235" s="32"/>
      <c r="L235" s="34"/>
      <c r="M235" s="34"/>
    </row>
    <row r="236" spans="9:13" x14ac:dyDescent="0.25">
      <c r="I236" s="32"/>
      <c r="J236" s="32"/>
      <c r="K236" s="32"/>
    </row>
    <row r="237" spans="9:13" x14ac:dyDescent="0.25">
      <c r="I237" s="32"/>
      <c r="J237" s="32"/>
      <c r="K237" s="32"/>
    </row>
    <row r="238" spans="9:13" x14ac:dyDescent="0.25">
      <c r="I238" s="32"/>
      <c r="J238" s="32"/>
      <c r="K238" s="32"/>
    </row>
    <row r="239" spans="9:13" x14ac:dyDescent="0.25">
      <c r="I239" s="32"/>
      <c r="J239" s="32"/>
      <c r="K239" s="32"/>
    </row>
    <row r="240" spans="9:13" x14ac:dyDescent="0.25">
      <c r="I240" s="32"/>
      <c r="J240" s="32"/>
      <c r="K240" s="32"/>
    </row>
    <row r="241" spans="9:11" x14ac:dyDescent="0.25">
      <c r="I241" s="32"/>
      <c r="J241" s="32"/>
      <c r="K241" s="32"/>
    </row>
    <row r="242" spans="9:11" x14ac:dyDescent="0.25">
      <c r="I242" s="32"/>
      <c r="J242" s="32"/>
      <c r="K242" s="32"/>
    </row>
    <row r="243" spans="9:11" x14ac:dyDescent="0.25">
      <c r="I243" s="32"/>
      <c r="J243" s="32"/>
      <c r="K243" s="32"/>
    </row>
    <row r="244" spans="9:11" x14ac:dyDescent="0.25">
      <c r="I244" s="32"/>
      <c r="J244" s="32"/>
      <c r="K244" s="32"/>
    </row>
    <row r="245" spans="9:11" x14ac:dyDescent="0.25">
      <c r="I245" s="32"/>
      <c r="J245" s="32"/>
      <c r="K245" s="32"/>
    </row>
    <row r="246" spans="9:11" x14ac:dyDescent="0.25">
      <c r="I246" s="32"/>
      <c r="J246" s="32"/>
      <c r="K246" s="32"/>
    </row>
    <row r="247" spans="9:11" x14ac:dyDescent="0.25">
      <c r="I247" s="32"/>
      <c r="J247" s="32"/>
      <c r="K247" s="32"/>
    </row>
    <row r="248" spans="9:11" x14ac:dyDescent="0.25">
      <c r="I248" s="32"/>
      <c r="J248" s="32"/>
      <c r="K248" s="32"/>
    </row>
    <row r="249" spans="9:11" x14ac:dyDescent="0.25">
      <c r="I249" s="32"/>
      <c r="J249" s="32"/>
      <c r="K249" s="32"/>
    </row>
    <row r="250" spans="9:11" x14ac:dyDescent="0.25">
      <c r="I250" s="32"/>
      <c r="J250" s="32"/>
      <c r="K250" s="32"/>
    </row>
    <row r="251" spans="9:11" x14ac:dyDescent="0.25">
      <c r="I251" s="32"/>
      <c r="J251" s="32"/>
      <c r="K251" s="32"/>
    </row>
    <row r="252" spans="9:11" x14ac:dyDescent="0.25">
      <c r="I252" s="32"/>
      <c r="J252" s="32"/>
      <c r="K252" s="32"/>
    </row>
    <row r="253" spans="9:11" x14ac:dyDescent="0.25">
      <c r="I253" s="32"/>
      <c r="J253" s="32"/>
      <c r="K253" s="32"/>
    </row>
    <row r="254" spans="9:11" x14ac:dyDescent="0.25">
      <c r="I254" s="32"/>
      <c r="J254" s="32"/>
      <c r="K254" s="32"/>
    </row>
    <row r="255" spans="9:11" x14ac:dyDescent="0.25">
      <c r="I255" s="32"/>
      <c r="J255" s="32"/>
      <c r="K255" s="32"/>
    </row>
    <row r="256" spans="9:11" x14ac:dyDescent="0.25">
      <c r="I256" s="32"/>
      <c r="J256" s="32"/>
      <c r="K256" s="32"/>
    </row>
    <row r="257" spans="9:11" x14ac:dyDescent="0.25">
      <c r="I257" s="32"/>
      <c r="J257" s="32"/>
      <c r="K257" s="32"/>
    </row>
    <row r="258" spans="9:11" x14ac:dyDescent="0.25">
      <c r="I258" s="32"/>
      <c r="J258" s="32"/>
      <c r="K258" s="32"/>
    </row>
    <row r="259" spans="9:11" x14ac:dyDescent="0.25">
      <c r="I259" s="32"/>
      <c r="J259" s="32"/>
      <c r="K259" s="32"/>
    </row>
    <row r="260" spans="9:11" x14ac:dyDescent="0.25">
      <c r="I260" s="32"/>
      <c r="J260" s="32"/>
      <c r="K260" s="32"/>
    </row>
    <row r="261" spans="9:11" x14ac:dyDescent="0.25">
      <c r="I261" s="32"/>
      <c r="J261" s="32"/>
      <c r="K261" s="32"/>
    </row>
    <row r="262" spans="9:11" x14ac:dyDescent="0.25">
      <c r="I262" s="32"/>
      <c r="J262" s="32"/>
      <c r="K262" s="32"/>
    </row>
    <row r="263" spans="9:11" x14ac:dyDescent="0.25">
      <c r="I263" s="32"/>
      <c r="J263" s="32"/>
      <c r="K263" s="32"/>
    </row>
    <row r="264" spans="9:11" x14ac:dyDescent="0.25">
      <c r="I264" s="32"/>
      <c r="J264" s="32"/>
      <c r="K264" s="32"/>
    </row>
    <row r="265" spans="9:11" x14ac:dyDescent="0.25">
      <c r="I265" s="32"/>
      <c r="J265" s="32"/>
      <c r="K265" s="32"/>
    </row>
    <row r="266" spans="9:11" x14ac:dyDescent="0.25">
      <c r="I266" s="32"/>
      <c r="J266" s="32"/>
      <c r="K266" s="32"/>
    </row>
    <row r="267" spans="9:11" x14ac:dyDescent="0.25">
      <c r="I267" s="32"/>
      <c r="J267" s="32"/>
      <c r="K267" s="32"/>
    </row>
    <row r="268" spans="9:11" x14ac:dyDescent="0.25">
      <c r="I268" s="32"/>
      <c r="J268" s="32"/>
      <c r="K268" s="32"/>
    </row>
    <row r="269" spans="9:11" x14ac:dyDescent="0.25">
      <c r="I269" s="32"/>
      <c r="J269" s="32"/>
      <c r="K269" s="32"/>
    </row>
    <row r="270" spans="9:11" x14ac:dyDescent="0.25">
      <c r="I270" s="32"/>
      <c r="J270" s="32"/>
      <c r="K270" s="32"/>
    </row>
    <row r="271" spans="9:11" x14ac:dyDescent="0.25">
      <c r="I271" s="32"/>
      <c r="J271" s="32"/>
      <c r="K271" s="32"/>
    </row>
    <row r="272" spans="9:11" x14ac:dyDescent="0.25">
      <c r="I272" s="32"/>
      <c r="J272" s="32"/>
      <c r="K272" s="32"/>
    </row>
    <row r="273" spans="9:11" x14ac:dyDescent="0.25">
      <c r="I273" s="32"/>
      <c r="J273" s="32"/>
      <c r="K273" s="32"/>
    </row>
    <row r="274" spans="9:11" x14ac:dyDescent="0.25">
      <c r="I274" s="32"/>
      <c r="J274" s="32"/>
      <c r="K274" s="32"/>
    </row>
    <row r="275" spans="9:11" x14ac:dyDescent="0.25">
      <c r="I275" s="32"/>
      <c r="J275" s="32"/>
      <c r="K275" s="32"/>
    </row>
    <row r="276" spans="9:11" x14ac:dyDescent="0.25">
      <c r="I276" s="32"/>
      <c r="J276" s="32"/>
      <c r="K276" s="32"/>
    </row>
    <row r="277" spans="9:11" x14ac:dyDescent="0.25">
      <c r="I277" s="32"/>
      <c r="J277" s="32"/>
      <c r="K277" s="32"/>
    </row>
    <row r="278" spans="9:11" x14ac:dyDescent="0.25">
      <c r="I278" s="32"/>
      <c r="J278" s="32"/>
      <c r="K278" s="32"/>
    </row>
    <row r="279" spans="9:11" x14ac:dyDescent="0.25">
      <c r="I279" s="32"/>
      <c r="J279" s="32"/>
      <c r="K279" s="32"/>
    </row>
    <row r="280" spans="9:11" x14ac:dyDescent="0.25">
      <c r="I280" s="32"/>
      <c r="J280" s="32"/>
      <c r="K280" s="32"/>
    </row>
    <row r="281" spans="9:11" x14ac:dyDescent="0.25">
      <c r="I281" s="32"/>
      <c r="J281" s="32"/>
      <c r="K281" s="32"/>
    </row>
    <row r="282" spans="9:11" x14ac:dyDescent="0.25">
      <c r="I282" s="32"/>
      <c r="J282" s="32"/>
      <c r="K282" s="32"/>
    </row>
    <row r="283" spans="9:11" x14ac:dyDescent="0.25">
      <c r="I283" s="32"/>
      <c r="J283" s="32"/>
      <c r="K283" s="32"/>
    </row>
    <row r="284" spans="9:11" x14ac:dyDescent="0.25">
      <c r="I284" s="32"/>
      <c r="J284" s="32"/>
      <c r="K284" s="32"/>
    </row>
    <row r="285" spans="9:11" x14ac:dyDescent="0.25">
      <c r="I285" s="32"/>
      <c r="J285" s="32"/>
      <c r="K285" s="32"/>
    </row>
    <row r="286" spans="9:11" x14ac:dyDescent="0.25">
      <c r="I286" s="32"/>
      <c r="J286" s="32"/>
      <c r="K286" s="32"/>
    </row>
    <row r="287" spans="9:11" x14ac:dyDescent="0.25">
      <c r="I287" s="32"/>
      <c r="J287" s="32"/>
      <c r="K287" s="32"/>
    </row>
    <row r="288" spans="9:11" x14ac:dyDescent="0.25">
      <c r="I288" s="32"/>
      <c r="J288" s="32"/>
      <c r="K288" s="32"/>
    </row>
    <row r="289" spans="9:11" x14ac:dyDescent="0.25">
      <c r="I289" s="32"/>
      <c r="J289" s="32"/>
      <c r="K289" s="32"/>
    </row>
    <row r="290" spans="9:11" x14ac:dyDescent="0.25">
      <c r="I290" s="32"/>
      <c r="J290" s="32"/>
      <c r="K290" s="32"/>
    </row>
    <row r="291" spans="9:11" x14ac:dyDescent="0.25">
      <c r="I291" s="32"/>
      <c r="J291" s="32"/>
      <c r="K291" s="32"/>
    </row>
    <row r="292" spans="9:11" x14ac:dyDescent="0.25">
      <c r="I292" s="32"/>
      <c r="J292" s="32"/>
      <c r="K292" s="32"/>
    </row>
    <row r="293" spans="9:11" x14ac:dyDescent="0.25">
      <c r="I293" s="32"/>
      <c r="J293" s="32"/>
      <c r="K293" s="32"/>
    </row>
    <row r="294" spans="9:11" x14ac:dyDescent="0.25">
      <c r="I294" s="32"/>
      <c r="J294" s="32"/>
      <c r="K294" s="32"/>
    </row>
    <row r="295" spans="9:11" x14ac:dyDescent="0.25">
      <c r="I295" s="32"/>
      <c r="J295" s="32"/>
      <c r="K295" s="32"/>
    </row>
    <row r="296" spans="9:11" x14ac:dyDescent="0.25">
      <c r="I296" s="32"/>
      <c r="J296" s="32"/>
      <c r="K296" s="32"/>
    </row>
    <row r="297" spans="9:11" x14ac:dyDescent="0.25">
      <c r="I297" s="32"/>
      <c r="J297" s="32"/>
      <c r="K297" s="32"/>
    </row>
    <row r="298" spans="9:11" x14ac:dyDescent="0.25">
      <c r="I298" s="32"/>
      <c r="J298" s="32"/>
      <c r="K298" s="32"/>
    </row>
    <row r="299" spans="9:11" x14ac:dyDescent="0.25">
      <c r="I299" s="32"/>
      <c r="J299" s="32"/>
      <c r="K299" s="32"/>
    </row>
    <row r="300" spans="9:11" x14ac:dyDescent="0.25">
      <c r="I300" s="32"/>
      <c r="J300" s="32"/>
      <c r="K300" s="32"/>
    </row>
    <row r="301" spans="9:11" x14ac:dyDescent="0.25">
      <c r="I301" s="32"/>
      <c r="J301" s="32"/>
      <c r="K301" s="32"/>
    </row>
    <row r="302" spans="9:11" x14ac:dyDescent="0.25">
      <c r="I302" s="32"/>
      <c r="J302" s="32"/>
      <c r="K302" s="32"/>
    </row>
    <row r="303" spans="9:11" x14ac:dyDescent="0.25">
      <c r="I303" s="32"/>
      <c r="J303" s="32"/>
      <c r="K303" s="32"/>
    </row>
    <row r="304" spans="9:11" x14ac:dyDescent="0.25">
      <c r="I304" s="32"/>
      <c r="J304" s="32"/>
      <c r="K304" s="32"/>
    </row>
    <row r="305" spans="9:11" x14ac:dyDescent="0.25">
      <c r="I305" s="32"/>
      <c r="J305" s="32"/>
      <c r="K305" s="32"/>
    </row>
    <row r="306" spans="9:11" x14ac:dyDescent="0.25">
      <c r="I306" s="32"/>
      <c r="J306" s="32"/>
      <c r="K306" s="32"/>
    </row>
    <row r="307" spans="9:11" x14ac:dyDescent="0.25">
      <c r="I307" s="32"/>
      <c r="J307" s="32"/>
      <c r="K307" s="32"/>
    </row>
    <row r="308" spans="9:11" x14ac:dyDescent="0.25">
      <c r="I308" s="32"/>
      <c r="J308" s="32"/>
      <c r="K308" s="32"/>
    </row>
    <row r="309" spans="9:11" x14ac:dyDescent="0.25">
      <c r="I309" s="32"/>
      <c r="J309" s="32"/>
      <c r="K309" s="32"/>
    </row>
    <row r="310" spans="9:11" x14ac:dyDescent="0.25">
      <c r="I310" s="32"/>
      <c r="J310" s="32"/>
      <c r="K310" s="32"/>
    </row>
  </sheetData>
  <conditionalFormatting sqref="M9:M10 M13:M17 M19:M1000">
    <cfRule type="cellIs" dxfId="21" priority="5" operator="greaterThan">
      <formula>1</formula>
    </cfRule>
    <cfRule type="cellIs" dxfId="20" priority="6" operator="equal">
      <formula>1</formula>
    </cfRule>
  </conditionalFormatting>
  <conditionalFormatting sqref="M18">
    <cfRule type="cellIs" dxfId="19" priority="3" operator="greaterThan">
      <formula>1</formula>
    </cfRule>
    <cfRule type="cellIs" dxfId="18" priority="4" operator="equal">
      <formula>1</formula>
    </cfRule>
  </conditionalFormatting>
  <conditionalFormatting sqref="M11:M12">
    <cfRule type="cellIs" dxfId="17" priority="1" operator="greaterThan">
      <formula>1</formula>
    </cfRule>
    <cfRule type="cellIs" dxfId="16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B9DB-68E8-4EBA-A5FA-2066F624B4EB}">
  <sheetPr>
    <tabColor theme="9" tint="0.39997558519241921"/>
    <pageSetUpPr fitToPage="1"/>
  </sheetPr>
  <dimension ref="A1:U59"/>
  <sheetViews>
    <sheetView showGridLines="0" zoomScale="90" zoomScaleNormal="90" workbookViewId="0">
      <pane ySplit="10" topLeftCell="A11" activePane="bottomLeft" state="frozen"/>
      <selection pane="bottomLeft" activeCell="U27" sqref="U26:U27"/>
    </sheetView>
  </sheetViews>
  <sheetFormatPr baseColWidth="10" defaultRowHeight="15" x14ac:dyDescent="0.25"/>
  <cols>
    <col min="1" max="1" width="3.28515625" style="2" customWidth="1"/>
    <col min="2" max="2" width="23.28515625" style="2" customWidth="1"/>
    <col min="3" max="3" width="86.7109375" style="1" customWidth="1"/>
    <col min="4" max="4" width="7.5703125" style="2" customWidth="1"/>
    <col min="5" max="5" width="7.5703125" style="1" customWidth="1"/>
    <col min="6" max="6" width="3.7109375" style="1" customWidth="1"/>
    <col min="7" max="18" width="10" style="1" customWidth="1"/>
    <col min="19" max="19" width="2.85546875" style="1" customWidth="1"/>
    <col min="20" max="16384" width="11.42578125" style="1"/>
  </cols>
  <sheetData>
    <row r="1" spans="1:21" s="4" customFormat="1" ht="15" customHeight="1" x14ac:dyDescent="0.25">
      <c r="A1" s="96"/>
      <c r="B1" s="116"/>
      <c r="C1" s="3"/>
      <c r="D1" s="104"/>
      <c r="E1" s="3"/>
      <c r="F1" s="3"/>
      <c r="G1" s="38"/>
      <c r="H1" s="2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 s="4" customFormat="1" ht="23.25" x14ac:dyDescent="0.35">
      <c r="A2" s="96"/>
      <c r="B2" s="6" t="s">
        <v>214</v>
      </c>
      <c r="C2" s="6"/>
      <c r="D2" s="105"/>
      <c r="E2" s="3"/>
      <c r="F2" s="3"/>
      <c r="G2" s="38"/>
      <c r="H2" s="2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 s="4" customFormat="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"/>
      <c r="J3" s="3"/>
      <c r="K3" s="3"/>
      <c r="L3" s="3"/>
      <c r="M3" s="3"/>
      <c r="N3" s="3"/>
      <c r="O3" s="3"/>
      <c r="P3" s="3"/>
      <c r="Q3" s="3"/>
      <c r="R3" s="160" t="s">
        <v>118</v>
      </c>
      <c r="S3" s="160"/>
      <c r="T3" s="3"/>
    </row>
    <row r="4" spans="1:21" s="4" customFormat="1" ht="15" customHeight="1" x14ac:dyDescent="0.25">
      <c r="A4" s="96"/>
      <c r="B4" s="116"/>
      <c r="C4" s="3"/>
      <c r="D4" s="104"/>
      <c r="E4" s="3"/>
      <c r="F4" s="3"/>
      <c r="G4" s="38"/>
      <c r="H4" s="2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1" s="4" customFormat="1" x14ac:dyDescent="0.25">
      <c r="A5" s="5"/>
      <c r="B5" s="165" t="s">
        <v>198</v>
      </c>
      <c r="C5" s="161">
        <v>43466</v>
      </c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1" s="4" customFormat="1" x14ac:dyDescent="0.25">
      <c r="A6" s="5"/>
      <c r="B6" s="166" t="s">
        <v>199</v>
      </c>
      <c r="C6" s="162" t="s">
        <v>118</v>
      </c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1" s="4" customFormat="1" x14ac:dyDescent="0.25">
      <c r="A7" s="5"/>
      <c r="B7" s="166" t="s">
        <v>200</v>
      </c>
      <c r="C7" s="163" t="s">
        <v>201</v>
      </c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1" s="4" customFormat="1" x14ac:dyDescent="0.25">
      <c r="A8" s="5"/>
      <c r="B8" s="167" t="s">
        <v>202</v>
      </c>
      <c r="C8" s="163" t="s">
        <v>203</v>
      </c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1" s="4" customFormat="1" x14ac:dyDescent="0.25">
      <c r="A9" s="5"/>
      <c r="B9" s="168" t="s">
        <v>204</v>
      </c>
      <c r="C9" s="164" t="s">
        <v>205</v>
      </c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s="4" customFormat="1" x14ac:dyDescent="0.25">
      <c r="A10" s="5"/>
      <c r="B10" s="5"/>
      <c r="C10" s="3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s="4" customFormat="1" x14ac:dyDescent="0.25">
      <c r="A11" s="10"/>
      <c r="B11" s="10"/>
      <c r="D11" s="10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</row>
    <row r="12" spans="1:21" s="147" customFormat="1" ht="14.25" customHeight="1" x14ac:dyDescent="0.25">
      <c r="A12" s="146"/>
      <c r="B12" s="146"/>
      <c r="D12" s="146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</row>
    <row r="13" spans="1:21" s="147" customFormat="1" ht="14.25" customHeight="1" x14ac:dyDescent="0.25">
      <c r="A13" s="146"/>
      <c r="B13" s="146"/>
      <c r="D13" s="146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</row>
    <row r="14" spans="1:21" s="147" customFormat="1" ht="14.25" customHeight="1" x14ac:dyDescent="0.25">
      <c r="A14" s="146"/>
      <c r="B14" s="146"/>
      <c r="D14" s="146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</row>
    <row r="15" spans="1:21" s="2" customFormat="1" x14ac:dyDescent="0.25">
      <c r="C15" s="149"/>
      <c r="D15" s="150"/>
      <c r="G15" s="151" t="s">
        <v>206</v>
      </c>
      <c r="H15" s="151" t="s">
        <v>206</v>
      </c>
      <c r="I15" s="151" t="s">
        <v>206</v>
      </c>
      <c r="J15" s="151" t="s">
        <v>206</v>
      </c>
      <c r="K15" s="151" t="s">
        <v>206</v>
      </c>
      <c r="L15" s="151" t="s">
        <v>206</v>
      </c>
      <c r="M15" s="151" t="s">
        <v>206</v>
      </c>
      <c r="N15" s="151" t="s">
        <v>206</v>
      </c>
      <c r="O15" s="151" t="s">
        <v>206</v>
      </c>
      <c r="P15" s="151" t="s">
        <v>206</v>
      </c>
      <c r="Q15" s="151" t="s">
        <v>206</v>
      </c>
      <c r="R15" s="151" t="s">
        <v>206</v>
      </c>
      <c r="U15" s="1"/>
    </row>
    <row r="16" spans="1:21" s="2" customFormat="1" hidden="1" x14ac:dyDescent="0.25">
      <c r="C16" s="149"/>
      <c r="D16" s="150"/>
      <c r="G16" s="152">
        <v>1</v>
      </c>
      <c r="H16" s="152">
        <v>2</v>
      </c>
      <c r="I16" s="152">
        <v>3</v>
      </c>
      <c r="J16" s="152">
        <v>4</v>
      </c>
      <c r="K16" s="152">
        <v>5</v>
      </c>
      <c r="L16" s="152">
        <v>6</v>
      </c>
      <c r="M16" s="152">
        <v>7</v>
      </c>
      <c r="N16" s="152">
        <v>8</v>
      </c>
      <c r="O16" s="152">
        <v>9</v>
      </c>
      <c r="P16" s="152">
        <v>10</v>
      </c>
      <c r="Q16" s="152">
        <v>11</v>
      </c>
      <c r="R16" s="152">
        <v>12</v>
      </c>
      <c r="U16" s="1"/>
    </row>
    <row r="17" spans="1:21" s="34" customFormat="1" ht="30" x14ac:dyDescent="0.25">
      <c r="A17" s="153"/>
      <c r="B17" s="177" t="s">
        <v>207</v>
      </c>
      <c r="C17" s="177" t="s">
        <v>208</v>
      </c>
      <c r="D17" s="178" t="s">
        <v>209</v>
      </c>
      <c r="E17" s="177" t="s">
        <v>210</v>
      </c>
      <c r="F17" s="154"/>
      <c r="G17" s="169">
        <f>DATE(YEAR($C$5),MONTH($C$5)+G16-1,1)</f>
        <v>43466</v>
      </c>
      <c r="H17" s="169">
        <f>DATE(YEAR($C$5),MONTH($C$5)+H16-1,1)</f>
        <v>43497</v>
      </c>
      <c r="I17" s="169">
        <f>DATE(YEAR($C$5),MONTH($C$5)+I16-1,1)</f>
        <v>43525</v>
      </c>
      <c r="J17" s="169">
        <f>DATE(YEAR($C$5),MONTH($C$5)+J16-1,1)</f>
        <v>43556</v>
      </c>
      <c r="K17" s="169">
        <f>DATE(YEAR($C$5),MONTH($C$5)+K16-1,1)</f>
        <v>43586</v>
      </c>
      <c r="L17" s="169">
        <f>DATE(YEAR($C$5),MONTH($C$5)+L16-1,1)</f>
        <v>43617</v>
      </c>
      <c r="M17" s="169">
        <f>DATE(YEAR($C$5),MONTH($C$5)+M16-1,1)</f>
        <v>43647</v>
      </c>
      <c r="N17" s="169">
        <f>DATE(YEAR($C$5),MONTH($C$5)+N16-1,1)</f>
        <v>43678</v>
      </c>
      <c r="O17" s="169">
        <f>DATE(YEAR($C$5),MONTH($C$5)+O16-1,1)</f>
        <v>43709</v>
      </c>
      <c r="P17" s="169">
        <f>DATE(YEAR($C$5),MONTH($C$5)+P16-1,1)</f>
        <v>43739</v>
      </c>
      <c r="Q17" s="169">
        <f>DATE(YEAR($C$5),MONTH($C$5)+Q16-1,1)</f>
        <v>43770</v>
      </c>
      <c r="R17" s="169">
        <f>DATE(YEAR($C$5),MONTH($C$5)+R16-1,1)</f>
        <v>43800</v>
      </c>
      <c r="T17" s="172" t="s">
        <v>211</v>
      </c>
      <c r="U17" s="1"/>
    </row>
    <row r="18" spans="1:21" x14ac:dyDescent="0.25">
      <c r="A18" s="155"/>
      <c r="B18" s="179" t="s">
        <v>212</v>
      </c>
      <c r="C18" s="180"/>
      <c r="D18" s="181"/>
      <c r="E18" s="182">
        <f>SUMIF($G$15:$R$15,"IST",G18:R18)</f>
        <v>0</v>
      </c>
      <c r="F18" s="156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T18" s="173" t="str">
        <f t="shared" ref="T18:T53" si="0">IF(C18="","",SUM(G18:R18))</f>
        <v/>
      </c>
      <c r="U18" s="157"/>
    </row>
    <row r="19" spans="1:21" x14ac:dyDescent="0.25">
      <c r="A19" s="155"/>
      <c r="B19" s="183"/>
      <c r="C19" s="184"/>
      <c r="D19" s="170"/>
      <c r="E19" s="185" t="str">
        <f t="shared" ref="E19:E53" ca="1" si="1">IF(C19="","",SUMIFS(G19:R19,$G$15:$R$15,"PLAN",$H$11:$S$11,"&gt;"&amp;(YEAR(TODAY())*100+MONTH(TODAY())-1)))</f>
        <v/>
      </c>
      <c r="F19" s="156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T19" s="174" t="str">
        <f t="shared" si="0"/>
        <v/>
      </c>
    </row>
    <row r="20" spans="1:21" x14ac:dyDescent="0.25">
      <c r="A20" s="155"/>
      <c r="B20" s="183"/>
      <c r="C20" s="184"/>
      <c r="D20" s="170"/>
      <c r="E20" s="185" t="str">
        <f t="shared" ca="1" si="1"/>
        <v/>
      </c>
      <c r="F20" s="156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T20" s="174" t="str">
        <f t="shared" si="0"/>
        <v/>
      </c>
    </row>
    <row r="21" spans="1:21" x14ac:dyDescent="0.25">
      <c r="A21" s="155"/>
      <c r="B21" s="183"/>
      <c r="C21" s="184"/>
      <c r="D21" s="170"/>
      <c r="E21" s="185" t="str">
        <f t="shared" ca="1" si="1"/>
        <v/>
      </c>
      <c r="F21" s="156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T21" s="174" t="str">
        <f t="shared" si="0"/>
        <v/>
      </c>
    </row>
    <row r="22" spans="1:21" x14ac:dyDescent="0.25">
      <c r="A22" s="155"/>
      <c r="B22" s="183"/>
      <c r="C22" s="184"/>
      <c r="D22" s="170"/>
      <c r="E22" s="185" t="str">
        <f t="shared" ca="1" si="1"/>
        <v/>
      </c>
      <c r="F22" s="156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T22" s="174" t="str">
        <f t="shared" si="0"/>
        <v/>
      </c>
    </row>
    <row r="23" spans="1:21" x14ac:dyDescent="0.25">
      <c r="A23" s="155"/>
      <c r="B23" s="183"/>
      <c r="C23" s="184"/>
      <c r="D23" s="170"/>
      <c r="E23" s="185" t="str">
        <f t="shared" ca="1" si="1"/>
        <v/>
      </c>
      <c r="F23" s="156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T23" s="174" t="str">
        <f t="shared" si="0"/>
        <v/>
      </c>
    </row>
    <row r="24" spans="1:21" x14ac:dyDescent="0.25">
      <c r="A24" s="155"/>
      <c r="B24" s="183"/>
      <c r="C24" s="184"/>
      <c r="D24" s="170"/>
      <c r="E24" s="185" t="str">
        <f t="shared" ca="1" si="1"/>
        <v/>
      </c>
      <c r="F24" s="156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T24" s="174" t="str">
        <f t="shared" si="0"/>
        <v/>
      </c>
    </row>
    <row r="25" spans="1:21" x14ac:dyDescent="0.25">
      <c r="A25" s="155"/>
      <c r="B25" s="183"/>
      <c r="C25" s="184"/>
      <c r="D25" s="170"/>
      <c r="E25" s="185" t="str">
        <f t="shared" ca="1" si="1"/>
        <v/>
      </c>
      <c r="F25" s="156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T25" s="174" t="str">
        <f t="shared" si="0"/>
        <v/>
      </c>
    </row>
    <row r="26" spans="1:21" x14ac:dyDescent="0.25">
      <c r="A26" s="155"/>
      <c r="B26" s="183"/>
      <c r="C26" s="184"/>
      <c r="D26" s="170"/>
      <c r="E26" s="185" t="str">
        <f t="shared" ca="1" si="1"/>
        <v/>
      </c>
      <c r="F26" s="156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T26" s="174" t="str">
        <f t="shared" si="0"/>
        <v/>
      </c>
    </row>
    <row r="27" spans="1:21" x14ac:dyDescent="0.25">
      <c r="A27" s="155"/>
      <c r="B27" s="183"/>
      <c r="C27" s="184"/>
      <c r="D27" s="170"/>
      <c r="E27" s="185" t="str">
        <f t="shared" ca="1" si="1"/>
        <v/>
      </c>
      <c r="F27" s="156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T27" s="174" t="str">
        <f t="shared" si="0"/>
        <v/>
      </c>
    </row>
    <row r="28" spans="1:21" x14ac:dyDescent="0.25">
      <c r="A28" s="155"/>
      <c r="B28" s="183"/>
      <c r="C28" s="184"/>
      <c r="D28" s="170"/>
      <c r="E28" s="185" t="str">
        <f t="shared" ca="1" si="1"/>
        <v/>
      </c>
      <c r="F28" s="156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T28" s="174" t="str">
        <f t="shared" si="0"/>
        <v/>
      </c>
    </row>
    <row r="29" spans="1:21" x14ac:dyDescent="0.25">
      <c r="A29" s="155"/>
      <c r="B29" s="183"/>
      <c r="C29" s="184"/>
      <c r="D29" s="170"/>
      <c r="E29" s="185" t="str">
        <f t="shared" ca="1" si="1"/>
        <v/>
      </c>
      <c r="F29" s="156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T29" s="174" t="str">
        <f t="shared" si="0"/>
        <v/>
      </c>
    </row>
    <row r="30" spans="1:21" x14ac:dyDescent="0.25">
      <c r="A30" s="155"/>
      <c r="B30" s="183"/>
      <c r="C30" s="184"/>
      <c r="D30" s="170"/>
      <c r="E30" s="185" t="str">
        <f t="shared" ca="1" si="1"/>
        <v/>
      </c>
      <c r="F30" s="156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T30" s="174" t="str">
        <f t="shared" si="0"/>
        <v/>
      </c>
    </row>
    <row r="31" spans="1:21" x14ac:dyDescent="0.25">
      <c r="A31" s="155"/>
      <c r="B31" s="183"/>
      <c r="C31" s="184"/>
      <c r="D31" s="170"/>
      <c r="E31" s="185" t="str">
        <f t="shared" ca="1" si="1"/>
        <v/>
      </c>
      <c r="F31" s="156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T31" s="174" t="str">
        <f t="shared" si="0"/>
        <v/>
      </c>
    </row>
    <row r="32" spans="1:21" x14ac:dyDescent="0.25">
      <c r="A32" s="155"/>
      <c r="B32" s="183"/>
      <c r="C32" s="184"/>
      <c r="D32" s="170"/>
      <c r="E32" s="185" t="str">
        <f t="shared" ca="1" si="1"/>
        <v/>
      </c>
      <c r="F32" s="156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T32" s="174" t="str">
        <f t="shared" si="0"/>
        <v/>
      </c>
    </row>
    <row r="33" spans="1:20" x14ac:dyDescent="0.25">
      <c r="A33" s="155"/>
      <c r="B33" s="183"/>
      <c r="C33" s="184"/>
      <c r="D33" s="170"/>
      <c r="E33" s="185" t="str">
        <f t="shared" ca="1" si="1"/>
        <v/>
      </c>
      <c r="F33" s="156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T33" s="174" t="str">
        <f t="shared" si="0"/>
        <v/>
      </c>
    </row>
    <row r="34" spans="1:20" x14ac:dyDescent="0.25">
      <c r="A34" s="155"/>
      <c r="B34" s="183"/>
      <c r="C34" s="184"/>
      <c r="D34" s="170"/>
      <c r="E34" s="185" t="str">
        <f t="shared" ca="1" si="1"/>
        <v/>
      </c>
      <c r="F34" s="156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T34" s="174" t="str">
        <f t="shared" si="0"/>
        <v/>
      </c>
    </row>
    <row r="35" spans="1:20" x14ac:dyDescent="0.25">
      <c r="A35" s="155"/>
      <c r="B35" s="183"/>
      <c r="C35" s="184"/>
      <c r="D35" s="170"/>
      <c r="E35" s="185" t="str">
        <f t="shared" ca="1" si="1"/>
        <v/>
      </c>
      <c r="F35" s="156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T35" s="174" t="str">
        <f t="shared" si="0"/>
        <v/>
      </c>
    </row>
    <row r="36" spans="1:20" x14ac:dyDescent="0.25">
      <c r="A36" s="155"/>
      <c r="B36" s="183"/>
      <c r="C36" s="184"/>
      <c r="D36" s="170"/>
      <c r="E36" s="185" t="str">
        <f t="shared" ca="1" si="1"/>
        <v/>
      </c>
      <c r="F36" s="156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T36" s="174" t="str">
        <f t="shared" si="0"/>
        <v/>
      </c>
    </row>
    <row r="37" spans="1:20" x14ac:dyDescent="0.25">
      <c r="A37" s="155"/>
      <c r="B37" s="183"/>
      <c r="C37" s="184"/>
      <c r="D37" s="170"/>
      <c r="E37" s="185" t="str">
        <f t="shared" ca="1" si="1"/>
        <v/>
      </c>
      <c r="F37" s="156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T37" s="174" t="str">
        <f t="shared" si="0"/>
        <v/>
      </c>
    </row>
    <row r="38" spans="1:20" x14ac:dyDescent="0.25">
      <c r="A38" s="155"/>
      <c r="B38" s="183"/>
      <c r="C38" s="184"/>
      <c r="D38" s="170"/>
      <c r="E38" s="185" t="str">
        <f t="shared" ca="1" si="1"/>
        <v/>
      </c>
      <c r="F38" s="156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T38" s="174" t="str">
        <f t="shared" si="0"/>
        <v/>
      </c>
    </row>
    <row r="39" spans="1:20" x14ac:dyDescent="0.25">
      <c r="A39" s="155"/>
      <c r="B39" s="183"/>
      <c r="C39" s="184"/>
      <c r="D39" s="170"/>
      <c r="E39" s="185" t="str">
        <f t="shared" ca="1" si="1"/>
        <v/>
      </c>
      <c r="F39" s="156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T39" s="174" t="str">
        <f t="shared" si="0"/>
        <v/>
      </c>
    </row>
    <row r="40" spans="1:20" x14ac:dyDescent="0.25">
      <c r="A40" s="155"/>
      <c r="B40" s="183"/>
      <c r="C40" s="184"/>
      <c r="D40" s="170"/>
      <c r="E40" s="185" t="str">
        <f t="shared" ca="1" si="1"/>
        <v/>
      </c>
      <c r="F40" s="156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T40" s="174" t="str">
        <f t="shared" si="0"/>
        <v/>
      </c>
    </row>
    <row r="41" spans="1:20" x14ac:dyDescent="0.25">
      <c r="A41" s="155"/>
      <c r="B41" s="183"/>
      <c r="C41" s="184"/>
      <c r="D41" s="170"/>
      <c r="E41" s="185" t="str">
        <f t="shared" ca="1" si="1"/>
        <v/>
      </c>
      <c r="F41" s="156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T41" s="174" t="str">
        <f t="shared" si="0"/>
        <v/>
      </c>
    </row>
    <row r="42" spans="1:20" x14ac:dyDescent="0.25">
      <c r="A42" s="155"/>
      <c r="B42" s="183"/>
      <c r="C42" s="184"/>
      <c r="D42" s="170"/>
      <c r="E42" s="185" t="str">
        <f t="shared" ca="1" si="1"/>
        <v/>
      </c>
      <c r="F42" s="156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T42" s="174" t="str">
        <f t="shared" si="0"/>
        <v/>
      </c>
    </row>
    <row r="43" spans="1:20" x14ac:dyDescent="0.25">
      <c r="A43" s="155"/>
      <c r="B43" s="183"/>
      <c r="C43" s="184"/>
      <c r="D43" s="170"/>
      <c r="E43" s="185" t="str">
        <f t="shared" ca="1" si="1"/>
        <v/>
      </c>
      <c r="F43" s="156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T43" s="174" t="str">
        <f t="shared" si="0"/>
        <v/>
      </c>
    </row>
    <row r="44" spans="1:20" x14ac:dyDescent="0.25">
      <c r="A44" s="155"/>
      <c r="B44" s="183"/>
      <c r="C44" s="184"/>
      <c r="D44" s="170"/>
      <c r="E44" s="185" t="str">
        <f t="shared" ca="1" si="1"/>
        <v/>
      </c>
      <c r="F44" s="156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T44" s="174" t="str">
        <f t="shared" si="0"/>
        <v/>
      </c>
    </row>
    <row r="45" spans="1:20" x14ac:dyDescent="0.25">
      <c r="A45" s="155"/>
      <c r="B45" s="183"/>
      <c r="C45" s="184"/>
      <c r="D45" s="170"/>
      <c r="E45" s="185" t="str">
        <f t="shared" ca="1" si="1"/>
        <v/>
      </c>
      <c r="F45" s="156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T45" s="174" t="str">
        <f t="shared" si="0"/>
        <v/>
      </c>
    </row>
    <row r="46" spans="1:20" x14ac:dyDescent="0.25">
      <c r="A46" s="155"/>
      <c r="B46" s="183"/>
      <c r="C46" s="184"/>
      <c r="D46" s="170"/>
      <c r="E46" s="185" t="str">
        <f t="shared" ca="1" si="1"/>
        <v/>
      </c>
      <c r="F46" s="156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T46" s="174" t="str">
        <f t="shared" si="0"/>
        <v/>
      </c>
    </row>
    <row r="47" spans="1:20" x14ac:dyDescent="0.25">
      <c r="A47" s="155"/>
      <c r="B47" s="183"/>
      <c r="C47" s="184"/>
      <c r="D47" s="170"/>
      <c r="E47" s="185" t="str">
        <f t="shared" ca="1" si="1"/>
        <v/>
      </c>
      <c r="F47" s="156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T47" s="174" t="str">
        <f t="shared" si="0"/>
        <v/>
      </c>
    </row>
    <row r="48" spans="1:20" x14ac:dyDescent="0.25">
      <c r="A48" s="155"/>
      <c r="B48" s="183"/>
      <c r="C48" s="184"/>
      <c r="D48" s="170"/>
      <c r="E48" s="185" t="str">
        <f t="shared" ca="1" si="1"/>
        <v/>
      </c>
      <c r="F48" s="156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T48" s="174" t="str">
        <f t="shared" si="0"/>
        <v/>
      </c>
    </row>
    <row r="49" spans="1:20" x14ac:dyDescent="0.25">
      <c r="A49" s="155"/>
      <c r="B49" s="183"/>
      <c r="C49" s="184"/>
      <c r="D49" s="170"/>
      <c r="E49" s="185" t="str">
        <f t="shared" ca="1" si="1"/>
        <v/>
      </c>
      <c r="F49" s="156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T49" s="174" t="str">
        <f t="shared" si="0"/>
        <v/>
      </c>
    </row>
    <row r="50" spans="1:20" x14ac:dyDescent="0.25">
      <c r="A50" s="155"/>
      <c r="B50" s="183"/>
      <c r="C50" s="184"/>
      <c r="D50" s="170"/>
      <c r="E50" s="185" t="str">
        <f t="shared" ca="1" si="1"/>
        <v/>
      </c>
      <c r="F50" s="156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T50" s="174" t="str">
        <f t="shared" si="0"/>
        <v/>
      </c>
    </row>
    <row r="51" spans="1:20" x14ac:dyDescent="0.25">
      <c r="A51" s="155"/>
      <c r="B51" s="183"/>
      <c r="C51" s="184"/>
      <c r="D51" s="170"/>
      <c r="E51" s="185" t="str">
        <f t="shared" ca="1" si="1"/>
        <v/>
      </c>
      <c r="F51" s="156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T51" s="174" t="str">
        <f t="shared" si="0"/>
        <v/>
      </c>
    </row>
    <row r="52" spans="1:20" x14ac:dyDescent="0.25">
      <c r="A52" s="155"/>
      <c r="B52" s="183"/>
      <c r="C52" s="184"/>
      <c r="D52" s="170"/>
      <c r="E52" s="185" t="str">
        <f t="shared" ca="1" si="1"/>
        <v/>
      </c>
      <c r="F52" s="156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T52" s="174" t="str">
        <f t="shared" si="0"/>
        <v/>
      </c>
    </row>
    <row r="53" spans="1:20" x14ac:dyDescent="0.25">
      <c r="A53" s="155"/>
      <c r="B53" s="186"/>
      <c r="C53" s="187"/>
      <c r="D53" s="171"/>
      <c r="E53" s="188" t="str">
        <f t="shared" ca="1" si="1"/>
        <v/>
      </c>
      <c r="F53" s="156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T53" s="175" t="str">
        <f t="shared" si="0"/>
        <v/>
      </c>
    </row>
    <row r="54" spans="1:20" x14ac:dyDescent="0.25">
      <c r="A54" s="146"/>
      <c r="D54" s="176">
        <f t="shared" ref="D54:E54" si="2">SUM(D17:D53)</f>
        <v>0</v>
      </c>
      <c r="E54" s="158">
        <f t="shared" ca="1" si="2"/>
        <v>0</v>
      </c>
      <c r="F54" s="159"/>
      <c r="G54" s="176">
        <f>SUM(G18:G53)</f>
        <v>0</v>
      </c>
      <c r="H54" s="158">
        <f t="shared" ref="H54:R54" si="3">SUM(H18:H53)</f>
        <v>0</v>
      </c>
      <c r="I54" s="158">
        <f t="shared" si="3"/>
        <v>0</v>
      </c>
      <c r="J54" s="158">
        <f t="shared" si="3"/>
        <v>0</v>
      </c>
      <c r="K54" s="158">
        <f t="shared" si="3"/>
        <v>0</v>
      </c>
      <c r="L54" s="158">
        <f t="shared" si="3"/>
        <v>0</v>
      </c>
      <c r="M54" s="158">
        <f t="shared" si="3"/>
        <v>0</v>
      </c>
      <c r="N54" s="158">
        <f t="shared" si="3"/>
        <v>0</v>
      </c>
      <c r="O54" s="158">
        <f t="shared" si="3"/>
        <v>0</v>
      </c>
      <c r="P54" s="158">
        <f t="shared" si="3"/>
        <v>0</v>
      </c>
      <c r="Q54" s="158">
        <f t="shared" si="3"/>
        <v>0</v>
      </c>
      <c r="R54" s="158">
        <f t="shared" si="3"/>
        <v>0</v>
      </c>
      <c r="T54" s="176">
        <f t="shared" ref="T54" si="4">SUM(T17:T53)</f>
        <v>0</v>
      </c>
    </row>
    <row r="55" spans="1:20" x14ac:dyDescent="0.25">
      <c r="A55" s="146"/>
    </row>
    <row r="56" spans="1:20" x14ac:dyDescent="0.25">
      <c r="A56" s="146"/>
      <c r="D56" s="29"/>
      <c r="E56" s="192" t="s">
        <v>213</v>
      </c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</row>
    <row r="57" spans="1:20" x14ac:dyDescent="0.25">
      <c r="A57" s="146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</row>
    <row r="58" spans="1:20" x14ac:dyDescent="0.25"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</row>
    <row r="59" spans="1:20" x14ac:dyDescent="0.25"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</row>
  </sheetData>
  <autoFilter ref="B17:C54" xr:uid="{C46F6B9F-BC5F-4966-9E2C-56F198E7E826}"/>
  <conditionalFormatting sqref="G15:R15">
    <cfRule type="cellIs" dxfId="15" priority="1" operator="equal">
      <formula>"IST"</formula>
    </cfRule>
    <cfRule type="cellIs" dxfId="14" priority="2" operator="equal">
      <formula>"PLAN"</formula>
    </cfRule>
  </conditionalFormatting>
  <dataValidations disablePrompts="1" count="2">
    <dataValidation type="list" allowBlank="1" showInputMessage="1" showErrorMessage="1" sqref="G15:R15" xr:uid="{ED185BC7-25DB-4454-A590-65F44B156D67}">
      <formula1>"PLAN,IST"</formula1>
    </dataValidation>
    <dataValidation type="list" allowBlank="1" showInputMessage="1" showErrorMessage="1" sqref="C6" xr:uid="{2A5ACD82-2EA2-4212-92DB-FFEFDA992E68}">
      <formula1>"Saxess Software GmbH,Corporate Planning,Walther und Kollegen,RGW Consulting"</formula1>
    </dataValidation>
  </dataValidations>
  <pageMargins left="0.39370078740157483" right="0.39370078740157483" top="0.39370078740157483" bottom="0.39370078740157483" header="0" footer="0"/>
  <pageSetup paperSize="9" scale="5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81D-19BF-44A2-B05A-E741F22DB94B}">
  <sheetPr>
    <tabColor theme="9" tint="0.39997558519241921"/>
  </sheetPr>
  <dimension ref="A1:N1125"/>
  <sheetViews>
    <sheetView showGridLines="0" zoomScaleNormal="100" workbookViewId="0">
      <pane ySplit="4" topLeftCell="A5" activePane="bottomLeft" state="frozen"/>
      <selection activeCell="H33" sqref="H33"/>
      <selection pane="bottomLeft" activeCell="I33" sqref="I33"/>
    </sheetView>
  </sheetViews>
  <sheetFormatPr baseColWidth="10" defaultRowHeight="15" x14ac:dyDescent="0.25"/>
  <cols>
    <col min="1" max="1" width="3.140625" style="97" customWidth="1"/>
    <col min="2" max="2" width="7.28515625" style="117" customWidth="1"/>
    <col min="3" max="3" width="54.28515625" style="1" customWidth="1"/>
    <col min="4" max="4" width="11.5703125" style="101" customWidth="1"/>
    <col min="5" max="5" width="52.85546875" style="1" customWidth="1"/>
    <col min="6" max="6" width="27" style="1" customWidth="1"/>
    <col min="7" max="7" width="54.5703125" style="40" customWidth="1"/>
    <col min="8" max="8" width="17.140625" style="20" bestFit="1" customWidth="1"/>
    <col min="9" max="9" width="59.28515625" style="1" customWidth="1"/>
    <col min="10" max="11" width="11.42578125" style="101"/>
    <col min="12" max="12" width="15.28515625" style="101" customWidth="1"/>
    <col min="13" max="14" width="11.42578125" style="10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</row>
    <row r="2" spans="1:14" ht="23.25" x14ac:dyDescent="0.35">
      <c r="A2" s="96"/>
      <c r="B2" s="6" t="s">
        <v>36</v>
      </c>
      <c r="C2" s="6"/>
      <c r="D2" s="105"/>
      <c r="E2" s="3"/>
      <c r="F2" s="3"/>
      <c r="G2" s="38"/>
      <c r="H2" s="2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</row>
    <row r="6" spans="1:14" s="20" customFormat="1" x14ac:dyDescent="0.25">
      <c r="A6" s="97"/>
      <c r="B6" s="117"/>
      <c r="C6" s="1"/>
      <c r="D6" s="101"/>
      <c r="E6" s="1"/>
      <c r="F6" s="1"/>
      <c r="G6" s="39"/>
      <c r="H6" s="32"/>
      <c r="J6" s="102" t="s">
        <v>107</v>
      </c>
      <c r="K6" s="102" t="s">
        <v>108</v>
      </c>
      <c r="L6" s="102" t="s">
        <v>109</v>
      </c>
      <c r="M6" s="102"/>
      <c r="N6" s="102"/>
    </row>
    <row r="7" spans="1:14" s="20" customFormat="1" x14ac:dyDescent="0.25">
      <c r="A7" s="98"/>
      <c r="B7" s="131" t="s">
        <v>33</v>
      </c>
      <c r="C7" s="132" t="s">
        <v>37</v>
      </c>
      <c r="D7" s="132" t="s">
        <v>98</v>
      </c>
      <c r="E7" s="132" t="s">
        <v>97</v>
      </c>
      <c r="F7" s="132" t="s">
        <v>47</v>
      </c>
      <c r="G7" s="133" t="s">
        <v>14</v>
      </c>
      <c r="H7" s="134" t="s">
        <v>11</v>
      </c>
      <c r="J7" s="102" t="s">
        <v>99</v>
      </c>
      <c r="K7" s="102" t="s">
        <v>45</v>
      </c>
      <c r="L7" s="102" t="s">
        <v>46</v>
      </c>
      <c r="M7" s="102"/>
      <c r="N7" s="102"/>
    </row>
    <row r="8" spans="1:14" s="124" customFormat="1" ht="22.5" customHeight="1" x14ac:dyDescent="0.25">
      <c r="A8" s="123"/>
      <c r="B8" s="135" t="s">
        <v>149</v>
      </c>
      <c r="C8" s="136"/>
      <c r="D8" s="126"/>
      <c r="E8" s="127"/>
      <c r="F8" s="127"/>
      <c r="G8" s="128"/>
      <c r="H8" s="129"/>
      <c r="J8" s="103" t="s">
        <v>100</v>
      </c>
      <c r="K8" s="103"/>
      <c r="L8" s="103" t="s">
        <v>131</v>
      </c>
      <c r="M8" s="125"/>
      <c r="N8" s="125"/>
    </row>
    <row r="9" spans="1:14" s="37" customFormat="1" x14ac:dyDescent="0.25">
      <c r="A9" s="99"/>
      <c r="B9" s="92"/>
      <c r="C9" s="41" t="s">
        <v>150</v>
      </c>
      <c r="D9" s="94" t="s">
        <v>99</v>
      </c>
      <c r="E9" s="94" t="s">
        <v>151</v>
      </c>
      <c r="F9" s="41"/>
      <c r="G9" s="137" t="s">
        <v>174</v>
      </c>
      <c r="H9" s="42" t="s">
        <v>46</v>
      </c>
      <c r="J9" s="103" t="s">
        <v>117</v>
      </c>
      <c r="K9" s="103"/>
      <c r="L9" s="103"/>
      <c r="M9" s="103"/>
      <c r="N9" s="103"/>
    </row>
    <row r="10" spans="1:14" s="124" customFormat="1" ht="22.5" customHeight="1" x14ac:dyDescent="0.25">
      <c r="A10" s="123"/>
      <c r="B10" s="135" t="s">
        <v>106</v>
      </c>
      <c r="C10" s="136"/>
      <c r="D10" s="126"/>
      <c r="E10" s="127"/>
      <c r="F10" s="127"/>
      <c r="G10" s="138"/>
      <c r="H10" s="129"/>
      <c r="J10" s="125"/>
      <c r="K10" s="125"/>
      <c r="L10" s="125"/>
      <c r="M10" s="125"/>
      <c r="N10" s="125"/>
    </row>
    <row r="11" spans="1:14" s="37" customFormat="1" ht="15" customHeight="1" x14ac:dyDescent="0.25">
      <c r="A11" s="99"/>
      <c r="B11" s="92"/>
      <c r="C11" s="41" t="s">
        <v>110</v>
      </c>
      <c r="D11" s="94" t="s">
        <v>99</v>
      </c>
      <c r="E11" s="94" t="s">
        <v>111</v>
      </c>
      <c r="F11" s="41"/>
      <c r="G11" s="137" t="s">
        <v>175</v>
      </c>
      <c r="H11" s="42" t="s">
        <v>46</v>
      </c>
      <c r="M11" s="103"/>
      <c r="N11" s="103"/>
    </row>
    <row r="12" spans="1:14" s="37" customFormat="1" ht="15" customHeight="1" x14ac:dyDescent="0.25">
      <c r="A12" s="99"/>
      <c r="B12" s="92"/>
      <c r="C12" s="41" t="s">
        <v>38</v>
      </c>
      <c r="D12" s="94" t="s">
        <v>117</v>
      </c>
      <c r="E12" s="94" t="s">
        <v>112</v>
      </c>
      <c r="F12" s="41"/>
      <c r="G12" s="137" t="s">
        <v>175</v>
      </c>
      <c r="H12" s="42" t="s">
        <v>46</v>
      </c>
      <c r="M12" s="103"/>
      <c r="N12" s="103"/>
    </row>
    <row r="13" spans="1:14" s="37" customFormat="1" x14ac:dyDescent="0.25">
      <c r="A13" s="99"/>
      <c r="B13" s="92"/>
      <c r="C13" s="41" t="s">
        <v>114</v>
      </c>
      <c r="D13" s="94" t="s">
        <v>99</v>
      </c>
      <c r="E13" s="94" t="s">
        <v>113</v>
      </c>
      <c r="F13" s="41"/>
      <c r="G13" s="137" t="s">
        <v>175</v>
      </c>
      <c r="H13" s="42" t="s">
        <v>46</v>
      </c>
      <c r="J13" s="103"/>
      <c r="K13" s="103"/>
      <c r="L13" s="103"/>
      <c r="M13" s="103"/>
      <c r="N13" s="103"/>
    </row>
    <row r="14" spans="1:14" s="37" customFormat="1" ht="22.5" x14ac:dyDescent="0.25">
      <c r="A14" s="99"/>
      <c r="B14" s="93"/>
      <c r="C14" s="44" t="s">
        <v>39</v>
      </c>
      <c r="D14" s="95" t="s">
        <v>99</v>
      </c>
      <c r="E14" s="95" t="s">
        <v>115</v>
      </c>
      <c r="F14" s="44"/>
      <c r="G14" s="139" t="s">
        <v>175</v>
      </c>
      <c r="H14" s="45" t="s">
        <v>46</v>
      </c>
      <c r="J14" s="103"/>
      <c r="K14" s="103"/>
      <c r="L14" s="103"/>
      <c r="M14" s="103"/>
      <c r="N14" s="103"/>
    </row>
    <row r="15" spans="1:14" s="124" customFormat="1" ht="22.5" customHeight="1" x14ac:dyDescent="0.25">
      <c r="A15" s="123"/>
      <c r="B15" s="135" t="s">
        <v>116</v>
      </c>
      <c r="C15" s="136"/>
      <c r="D15" s="126"/>
      <c r="E15" s="127"/>
      <c r="F15" s="127"/>
      <c r="G15" s="138"/>
      <c r="H15" s="129"/>
      <c r="J15" s="125"/>
      <c r="K15" s="125"/>
      <c r="L15" s="125"/>
      <c r="M15" s="125"/>
      <c r="N15" s="125"/>
    </row>
    <row r="16" spans="1:14" s="37" customFormat="1" ht="15" customHeight="1" x14ac:dyDescent="0.25">
      <c r="A16" s="99"/>
      <c r="B16" s="92"/>
      <c r="C16" s="41" t="s">
        <v>40</v>
      </c>
      <c r="D16" s="94" t="s">
        <v>99</v>
      </c>
      <c r="E16" s="94" t="s">
        <v>119</v>
      </c>
      <c r="F16" s="41"/>
      <c r="G16" s="137"/>
      <c r="H16" s="42" t="s">
        <v>46</v>
      </c>
      <c r="J16" s="103"/>
      <c r="K16" s="103"/>
      <c r="L16" s="103"/>
      <c r="M16" s="103"/>
      <c r="N16" s="103"/>
    </row>
    <row r="17" spans="1:14" s="37" customFormat="1" ht="15" customHeight="1" x14ac:dyDescent="0.25">
      <c r="A17" s="99"/>
      <c r="B17" s="92"/>
      <c r="C17" s="41" t="s">
        <v>120</v>
      </c>
      <c r="D17" s="94" t="s">
        <v>99</v>
      </c>
      <c r="E17" s="94" t="s">
        <v>123</v>
      </c>
      <c r="F17" s="41"/>
      <c r="G17" s="137"/>
      <c r="H17" s="42" t="s">
        <v>46</v>
      </c>
      <c r="J17" s="103"/>
      <c r="K17" s="103"/>
      <c r="L17" s="103"/>
      <c r="M17" s="103"/>
      <c r="N17" s="103"/>
    </row>
    <row r="18" spans="1:14" s="37" customFormat="1" ht="15" customHeight="1" x14ac:dyDescent="0.25">
      <c r="A18" s="99"/>
      <c r="B18" s="92"/>
      <c r="C18" s="41" t="s">
        <v>121</v>
      </c>
      <c r="D18" s="94" t="s">
        <v>117</v>
      </c>
      <c r="E18" s="94" t="s">
        <v>124</v>
      </c>
      <c r="F18" s="41"/>
      <c r="G18" s="137"/>
      <c r="H18" s="42" t="s">
        <v>46</v>
      </c>
      <c r="J18" s="103"/>
      <c r="K18" s="103"/>
      <c r="L18" s="103"/>
      <c r="M18" s="103"/>
      <c r="N18" s="103"/>
    </row>
    <row r="19" spans="1:14" s="37" customFormat="1" ht="15" customHeight="1" x14ac:dyDescent="0.25">
      <c r="A19" s="99"/>
      <c r="B19" s="92"/>
      <c r="C19" s="41" t="s">
        <v>41</v>
      </c>
      <c r="D19" s="94" t="s">
        <v>117</v>
      </c>
      <c r="E19" s="94" t="s">
        <v>125</v>
      </c>
      <c r="F19" s="41"/>
      <c r="G19" s="137"/>
      <c r="H19" s="42" t="s">
        <v>46</v>
      </c>
      <c r="J19" s="103"/>
      <c r="K19" s="103"/>
      <c r="L19" s="103"/>
      <c r="M19" s="103"/>
      <c r="N19" s="103"/>
    </row>
    <row r="20" spans="1:14" s="37" customFormat="1" ht="15" customHeight="1" x14ac:dyDescent="0.25">
      <c r="A20" s="99"/>
      <c r="B20" s="92"/>
      <c r="C20" s="41" t="s">
        <v>190</v>
      </c>
      <c r="D20" s="94" t="s">
        <v>99</v>
      </c>
      <c r="E20" s="94" t="s">
        <v>191</v>
      </c>
      <c r="F20" s="41"/>
      <c r="G20" s="137"/>
      <c r="H20" s="42" t="s">
        <v>46</v>
      </c>
      <c r="J20" s="103"/>
      <c r="K20" s="103"/>
      <c r="L20" s="103"/>
      <c r="M20" s="103"/>
      <c r="N20" s="103"/>
    </row>
    <row r="21" spans="1:14" s="37" customFormat="1" ht="15" customHeight="1" x14ac:dyDescent="0.25">
      <c r="A21" s="99"/>
      <c r="B21" s="92"/>
      <c r="C21" s="41" t="s">
        <v>192</v>
      </c>
      <c r="D21" s="94" t="s">
        <v>99</v>
      </c>
      <c r="E21" s="94" t="s">
        <v>193</v>
      </c>
      <c r="F21" s="41"/>
      <c r="G21" s="137"/>
      <c r="H21" s="42" t="s">
        <v>46</v>
      </c>
      <c r="J21" s="103"/>
      <c r="K21" s="103"/>
      <c r="L21" s="103"/>
      <c r="M21" s="103"/>
      <c r="N21" s="103"/>
    </row>
    <row r="22" spans="1:14" s="37" customFormat="1" ht="15" customHeight="1" x14ac:dyDescent="0.25">
      <c r="A22" s="99"/>
      <c r="B22" s="92"/>
      <c r="C22" s="41" t="s">
        <v>122</v>
      </c>
      <c r="D22" s="94" t="s">
        <v>99</v>
      </c>
      <c r="E22" s="94" t="s">
        <v>126</v>
      </c>
      <c r="F22" s="41"/>
      <c r="G22" s="137"/>
      <c r="H22" s="42" t="s">
        <v>46</v>
      </c>
      <c r="J22" s="103"/>
      <c r="K22" s="103"/>
      <c r="L22" s="103"/>
      <c r="M22" s="103"/>
      <c r="N22" s="103"/>
    </row>
    <row r="23" spans="1:14" s="124" customFormat="1" ht="22.5" customHeight="1" x14ac:dyDescent="0.25">
      <c r="A23" s="123"/>
      <c r="B23" s="135" t="s">
        <v>127</v>
      </c>
      <c r="C23" s="136"/>
      <c r="D23" s="126"/>
      <c r="E23" s="127"/>
      <c r="F23" s="127"/>
      <c r="G23" s="138"/>
      <c r="H23" s="129"/>
      <c r="J23" s="125"/>
      <c r="K23" s="125"/>
      <c r="L23" s="125"/>
      <c r="M23" s="125"/>
      <c r="N23" s="125"/>
    </row>
    <row r="24" spans="1:14" s="37" customFormat="1" ht="15" customHeight="1" x14ac:dyDescent="0.25">
      <c r="A24" s="99"/>
      <c r="B24" s="92"/>
      <c r="C24" s="41" t="s">
        <v>128</v>
      </c>
      <c r="D24" s="94" t="s">
        <v>99</v>
      </c>
      <c r="E24" s="94" t="s">
        <v>129</v>
      </c>
      <c r="F24" s="41"/>
      <c r="G24" s="137"/>
      <c r="H24" s="42" t="s">
        <v>46</v>
      </c>
      <c r="J24" s="103"/>
      <c r="K24" s="103"/>
      <c r="L24" s="103"/>
      <c r="M24" s="103"/>
      <c r="N24" s="103"/>
    </row>
    <row r="25" spans="1:14" s="37" customFormat="1" ht="15" customHeight="1" x14ac:dyDescent="0.25">
      <c r="A25" s="99"/>
      <c r="B25" s="92"/>
      <c r="C25" s="41" t="s">
        <v>130</v>
      </c>
      <c r="D25" s="94" t="s">
        <v>99</v>
      </c>
      <c r="E25" s="94"/>
      <c r="F25" s="41"/>
      <c r="G25" s="137"/>
      <c r="H25" s="42" t="s">
        <v>46</v>
      </c>
      <c r="J25" s="103"/>
      <c r="K25" s="103"/>
      <c r="L25" s="103"/>
      <c r="M25" s="103"/>
      <c r="N25" s="103"/>
    </row>
    <row r="26" spans="1:14" s="37" customFormat="1" ht="15" customHeight="1" x14ac:dyDescent="0.25">
      <c r="A26" s="99"/>
      <c r="B26" s="92"/>
      <c r="C26" s="41" t="s">
        <v>132</v>
      </c>
      <c r="D26" s="94" t="s">
        <v>99</v>
      </c>
      <c r="E26" s="94" t="s">
        <v>133</v>
      </c>
      <c r="F26" s="41"/>
      <c r="G26" s="137"/>
      <c r="H26" s="42" t="s">
        <v>46</v>
      </c>
      <c r="J26" s="103"/>
      <c r="K26" s="103"/>
      <c r="L26" s="103"/>
      <c r="M26" s="103"/>
      <c r="N26" s="103"/>
    </row>
    <row r="27" spans="1:14" s="37" customFormat="1" ht="15" customHeight="1" x14ac:dyDescent="0.25">
      <c r="A27" s="99"/>
      <c r="B27" s="92"/>
      <c r="C27" s="41" t="s">
        <v>134</v>
      </c>
      <c r="D27" s="94" t="s">
        <v>117</v>
      </c>
      <c r="E27" s="94" t="s">
        <v>135</v>
      </c>
      <c r="F27" s="41"/>
      <c r="G27" s="137"/>
      <c r="H27" s="42" t="s">
        <v>46</v>
      </c>
      <c r="J27" s="103"/>
      <c r="K27" s="103"/>
      <c r="L27" s="103"/>
      <c r="M27" s="103"/>
      <c r="N27" s="103"/>
    </row>
    <row r="28" spans="1:14" s="37" customFormat="1" ht="15" customHeight="1" x14ac:dyDescent="0.25">
      <c r="A28" s="99"/>
      <c r="B28" s="92"/>
      <c r="C28" s="41" t="s">
        <v>136</v>
      </c>
      <c r="D28" s="94" t="s">
        <v>99</v>
      </c>
      <c r="E28" s="94" t="s">
        <v>137</v>
      </c>
      <c r="F28" s="41"/>
      <c r="G28" s="137"/>
      <c r="H28" s="42" t="s">
        <v>46</v>
      </c>
      <c r="J28" s="103"/>
      <c r="K28" s="103"/>
      <c r="L28" s="103"/>
      <c r="M28" s="103"/>
      <c r="N28" s="103"/>
    </row>
    <row r="29" spans="1:14" s="37" customFormat="1" ht="22.5" x14ac:dyDescent="0.25">
      <c r="A29" s="99"/>
      <c r="B29" s="92"/>
      <c r="C29" s="120" t="s">
        <v>142</v>
      </c>
      <c r="D29" s="121" t="s">
        <v>99</v>
      </c>
      <c r="E29" s="121" t="s">
        <v>143</v>
      </c>
      <c r="F29" s="120"/>
      <c r="G29" s="140"/>
      <c r="H29" s="122" t="s">
        <v>46</v>
      </c>
      <c r="J29" s="103"/>
      <c r="K29" s="103"/>
      <c r="L29" s="103"/>
      <c r="M29" s="103"/>
      <c r="N29" s="103"/>
    </row>
    <row r="30" spans="1:14" s="37" customFormat="1" x14ac:dyDescent="0.25">
      <c r="A30" s="99"/>
      <c r="B30" s="92"/>
      <c r="C30" s="120" t="s">
        <v>194</v>
      </c>
      <c r="D30" s="121" t="s">
        <v>99</v>
      </c>
      <c r="E30" s="121" t="s">
        <v>195</v>
      </c>
      <c r="F30" s="120"/>
      <c r="G30" s="140"/>
      <c r="H30" s="122" t="s">
        <v>46</v>
      </c>
      <c r="J30" s="103"/>
      <c r="K30" s="103"/>
      <c r="L30" s="103"/>
      <c r="M30" s="103"/>
      <c r="N30" s="103"/>
    </row>
    <row r="31" spans="1:14" s="37" customFormat="1" x14ac:dyDescent="0.25">
      <c r="A31" s="99"/>
      <c r="B31" s="92"/>
      <c r="C31" s="120" t="s">
        <v>196</v>
      </c>
      <c r="D31" s="121" t="s">
        <v>99</v>
      </c>
      <c r="E31" s="121" t="s">
        <v>197</v>
      </c>
      <c r="F31" s="120"/>
      <c r="G31" s="140"/>
      <c r="H31" s="122" t="s">
        <v>46</v>
      </c>
      <c r="J31" s="103"/>
      <c r="K31" s="103"/>
      <c r="L31" s="103"/>
      <c r="M31" s="103"/>
      <c r="N31" s="103"/>
    </row>
    <row r="32" spans="1:14" s="37" customFormat="1" ht="15" customHeight="1" x14ac:dyDescent="0.25">
      <c r="A32" s="99"/>
      <c r="B32" s="92"/>
      <c r="C32" s="120" t="s">
        <v>144</v>
      </c>
      <c r="D32" s="121" t="s">
        <v>99</v>
      </c>
      <c r="E32" s="121" t="s">
        <v>176</v>
      </c>
      <c r="F32" s="120"/>
      <c r="G32" s="140" t="s">
        <v>177</v>
      </c>
      <c r="H32" s="122" t="s">
        <v>46</v>
      </c>
      <c r="J32" s="103"/>
      <c r="K32" s="103"/>
      <c r="L32" s="103"/>
      <c r="M32" s="103"/>
      <c r="N32" s="103"/>
    </row>
    <row r="33" spans="1:14" s="124" customFormat="1" ht="22.5" customHeight="1" x14ac:dyDescent="0.25">
      <c r="A33" s="123"/>
      <c r="B33" s="135" t="s">
        <v>170</v>
      </c>
      <c r="C33" s="136"/>
      <c r="D33" s="126"/>
      <c r="E33" s="127"/>
      <c r="F33" s="127"/>
      <c r="G33" s="138"/>
      <c r="H33" s="129"/>
      <c r="J33" s="125"/>
      <c r="K33" s="125"/>
      <c r="L33" s="125"/>
      <c r="M33" s="125"/>
      <c r="N33" s="125"/>
    </row>
    <row r="34" spans="1:14" s="37" customFormat="1" ht="33.75" x14ac:dyDescent="0.25">
      <c r="A34" s="99"/>
      <c r="B34" s="92"/>
      <c r="C34" s="41" t="s">
        <v>42</v>
      </c>
      <c r="D34" s="94" t="s">
        <v>99</v>
      </c>
      <c r="E34" s="94" t="s">
        <v>156</v>
      </c>
      <c r="F34" s="41"/>
      <c r="G34" s="137"/>
      <c r="H34" s="42" t="s">
        <v>46</v>
      </c>
      <c r="J34" s="103"/>
      <c r="K34" s="103"/>
      <c r="L34" s="103"/>
      <c r="M34" s="103"/>
      <c r="N34" s="103"/>
    </row>
    <row r="35" spans="1:14" s="37" customFormat="1" x14ac:dyDescent="0.25">
      <c r="A35" s="99"/>
      <c r="B35" s="92"/>
      <c r="C35" s="41" t="s">
        <v>159</v>
      </c>
      <c r="D35" s="94" t="s">
        <v>99</v>
      </c>
      <c r="E35" s="94" t="s">
        <v>158</v>
      </c>
      <c r="F35" s="41"/>
      <c r="G35" s="137"/>
      <c r="H35" s="42" t="s">
        <v>46</v>
      </c>
      <c r="J35" s="103"/>
      <c r="K35" s="103"/>
      <c r="L35" s="103"/>
      <c r="M35" s="103"/>
      <c r="N35" s="103"/>
    </row>
    <row r="36" spans="1:14" s="37" customFormat="1" ht="22.5" x14ac:dyDescent="0.25">
      <c r="A36" s="100"/>
      <c r="B36" s="92"/>
      <c r="C36" s="41" t="s">
        <v>157</v>
      </c>
      <c r="D36" s="94" t="s">
        <v>99</v>
      </c>
      <c r="E36" s="94" t="s">
        <v>43</v>
      </c>
      <c r="F36" s="41"/>
      <c r="G36" s="137"/>
      <c r="H36" s="42" t="s">
        <v>46</v>
      </c>
      <c r="J36" s="103"/>
      <c r="K36" s="103"/>
      <c r="L36" s="103"/>
      <c r="M36" s="103"/>
      <c r="N36" s="103"/>
    </row>
    <row r="37" spans="1:14" s="37" customFormat="1" x14ac:dyDescent="0.25">
      <c r="A37" s="100"/>
      <c r="B37" s="93"/>
      <c r="C37" s="44" t="s">
        <v>160</v>
      </c>
      <c r="D37" s="95" t="s">
        <v>99</v>
      </c>
      <c r="E37" s="95" t="s">
        <v>161</v>
      </c>
      <c r="F37" s="44"/>
      <c r="G37" s="139"/>
      <c r="H37" s="45" t="s">
        <v>46</v>
      </c>
      <c r="J37" s="103"/>
      <c r="K37" s="103"/>
      <c r="L37" s="103"/>
      <c r="M37" s="103"/>
      <c r="N37" s="103"/>
    </row>
    <row r="38" spans="1:14" s="124" customFormat="1" ht="22.5" customHeight="1" x14ac:dyDescent="0.25">
      <c r="A38" s="123"/>
      <c r="B38" s="135" t="s">
        <v>44</v>
      </c>
      <c r="C38" s="136"/>
      <c r="D38" s="126"/>
      <c r="E38" s="127"/>
      <c r="F38" s="127"/>
      <c r="G38" s="138"/>
      <c r="H38" s="129" t="s">
        <v>46</v>
      </c>
      <c r="J38" s="125"/>
      <c r="K38" s="125"/>
      <c r="L38" s="125"/>
      <c r="M38" s="125"/>
      <c r="N38" s="125"/>
    </row>
    <row r="39" spans="1:14" s="37" customFormat="1" ht="56.25" x14ac:dyDescent="0.25">
      <c r="A39" s="99"/>
      <c r="B39" s="92"/>
      <c r="C39" s="41" t="s">
        <v>166</v>
      </c>
      <c r="D39" s="94" t="s">
        <v>117</v>
      </c>
      <c r="E39" s="94" t="s">
        <v>179</v>
      </c>
      <c r="F39" s="41"/>
      <c r="G39" s="137"/>
      <c r="H39" s="42" t="s">
        <v>46</v>
      </c>
      <c r="J39" s="103"/>
      <c r="K39" s="103"/>
      <c r="L39" s="103"/>
      <c r="M39" s="103"/>
      <c r="N39" s="103"/>
    </row>
    <row r="40" spans="1:14" s="37" customFormat="1" ht="22.5" x14ac:dyDescent="0.25">
      <c r="A40" s="99"/>
      <c r="B40" s="92"/>
      <c r="C40" s="41" t="s">
        <v>48</v>
      </c>
      <c r="D40" s="94" t="s">
        <v>117</v>
      </c>
      <c r="E40" s="94" t="s">
        <v>173</v>
      </c>
      <c r="F40" s="41"/>
      <c r="G40" s="137"/>
      <c r="H40" s="42" t="s">
        <v>46</v>
      </c>
      <c r="J40" s="103"/>
      <c r="K40" s="103"/>
      <c r="L40" s="103"/>
      <c r="M40" s="103"/>
      <c r="N40" s="103"/>
    </row>
    <row r="41" spans="1:14" s="37" customFormat="1" ht="22.5" x14ac:dyDescent="0.25">
      <c r="A41" s="99"/>
      <c r="B41" s="92"/>
      <c r="C41" s="41" t="s">
        <v>49</v>
      </c>
      <c r="D41" s="94" t="s">
        <v>117</v>
      </c>
      <c r="E41" s="94" t="s">
        <v>168</v>
      </c>
      <c r="F41" s="41"/>
      <c r="G41" s="137"/>
      <c r="H41" s="42" t="s">
        <v>46</v>
      </c>
      <c r="J41" s="103"/>
      <c r="K41" s="103"/>
      <c r="L41" s="103"/>
      <c r="M41" s="103"/>
      <c r="N41" s="103"/>
    </row>
    <row r="42" spans="1:14" s="124" customFormat="1" ht="22.5" customHeight="1" x14ac:dyDescent="0.25">
      <c r="A42" s="123"/>
      <c r="B42" s="135" t="s">
        <v>139</v>
      </c>
      <c r="C42" s="136"/>
      <c r="D42" s="126"/>
      <c r="E42" s="127"/>
      <c r="F42" s="127"/>
      <c r="G42" s="138"/>
      <c r="H42" s="129"/>
      <c r="J42" s="125"/>
      <c r="K42" s="125"/>
      <c r="L42" s="125"/>
      <c r="M42" s="125"/>
      <c r="N42" s="125"/>
    </row>
    <row r="43" spans="1:14" s="37" customFormat="1" ht="30" x14ac:dyDescent="0.25">
      <c r="A43" s="99"/>
      <c r="B43" s="92"/>
      <c r="C43" s="41" t="s">
        <v>138</v>
      </c>
      <c r="D43" s="94" t="s">
        <v>117</v>
      </c>
      <c r="E43" s="94" t="s">
        <v>141</v>
      </c>
      <c r="F43" s="41"/>
      <c r="G43" s="137"/>
      <c r="H43" s="42" t="s">
        <v>46</v>
      </c>
      <c r="J43" s="103"/>
      <c r="K43" s="103"/>
      <c r="L43" s="103"/>
      <c r="M43" s="103"/>
      <c r="N43" s="103"/>
    </row>
    <row r="44" spans="1:14" s="37" customFormat="1" ht="30" x14ac:dyDescent="0.25">
      <c r="A44" s="99"/>
      <c r="B44" s="92"/>
      <c r="C44" s="41" t="s">
        <v>171</v>
      </c>
      <c r="D44" s="94" t="s">
        <v>117</v>
      </c>
      <c r="E44" s="94" t="s">
        <v>140</v>
      </c>
      <c r="F44" s="41"/>
      <c r="G44" s="137"/>
      <c r="H44" s="42" t="s">
        <v>46</v>
      </c>
      <c r="J44" s="103"/>
      <c r="K44" s="103"/>
      <c r="L44" s="103"/>
      <c r="M44" s="103"/>
      <c r="N44" s="103"/>
    </row>
    <row r="45" spans="1:14" s="124" customFormat="1" ht="22.5" customHeight="1" x14ac:dyDescent="0.25">
      <c r="A45" s="123"/>
      <c r="B45" s="135" t="s">
        <v>165</v>
      </c>
      <c r="C45" s="136"/>
      <c r="D45" s="126"/>
      <c r="E45" s="127"/>
      <c r="F45" s="127"/>
      <c r="G45" s="138"/>
      <c r="H45" s="129"/>
      <c r="J45" s="125"/>
      <c r="K45" s="125"/>
      <c r="L45" s="125"/>
      <c r="M45" s="125"/>
      <c r="N45" s="125"/>
    </row>
    <row r="46" spans="1:14" s="37" customFormat="1" ht="22.5" x14ac:dyDescent="0.25">
      <c r="A46" s="99"/>
      <c r="B46" s="92"/>
      <c r="C46" s="41" t="s">
        <v>146</v>
      </c>
      <c r="D46" s="94" t="s">
        <v>99</v>
      </c>
      <c r="E46" s="94" t="s">
        <v>145</v>
      </c>
      <c r="F46" s="41"/>
      <c r="G46" s="137"/>
      <c r="H46" s="42" t="s">
        <v>46</v>
      </c>
      <c r="J46" s="103"/>
      <c r="K46" s="103"/>
      <c r="L46" s="103"/>
      <c r="M46" s="103"/>
      <c r="N46" s="103"/>
    </row>
    <row r="47" spans="1:14" s="37" customFormat="1" x14ac:dyDescent="0.25">
      <c r="A47" s="99"/>
      <c r="B47" s="92"/>
      <c r="C47" s="41" t="s">
        <v>34</v>
      </c>
      <c r="D47" s="94" t="s">
        <v>99</v>
      </c>
      <c r="E47" s="94" t="s">
        <v>153</v>
      </c>
      <c r="F47" s="41"/>
      <c r="G47" s="137"/>
      <c r="H47" s="42" t="s">
        <v>46</v>
      </c>
      <c r="J47" s="103"/>
      <c r="K47" s="103"/>
      <c r="L47" s="103"/>
      <c r="M47" s="103"/>
      <c r="N47" s="103"/>
    </row>
    <row r="48" spans="1:14" s="37" customFormat="1" x14ac:dyDescent="0.25">
      <c r="A48" s="99"/>
      <c r="B48" s="92"/>
      <c r="C48" s="41" t="s">
        <v>35</v>
      </c>
      <c r="D48" s="94" t="s">
        <v>99</v>
      </c>
      <c r="E48" s="94" t="s">
        <v>154</v>
      </c>
      <c r="F48" s="41"/>
      <c r="G48" s="137"/>
      <c r="H48" s="42" t="s">
        <v>46</v>
      </c>
      <c r="J48" s="103"/>
      <c r="K48" s="103"/>
      <c r="L48" s="103"/>
      <c r="M48" s="103"/>
      <c r="N48" s="103"/>
    </row>
    <row r="49" spans="1:14" s="37" customFormat="1" x14ac:dyDescent="0.25">
      <c r="A49" s="99"/>
      <c r="B49" s="92"/>
      <c r="C49" s="41" t="s">
        <v>155</v>
      </c>
      <c r="D49" s="94" t="s">
        <v>99</v>
      </c>
      <c r="E49" s="94" t="s">
        <v>152</v>
      </c>
      <c r="F49" s="41"/>
      <c r="G49" s="137"/>
      <c r="H49" s="42" t="s">
        <v>46</v>
      </c>
      <c r="J49" s="103"/>
      <c r="K49" s="103"/>
      <c r="L49" s="103"/>
      <c r="M49" s="103"/>
      <c r="N49" s="103"/>
    </row>
    <row r="50" spans="1:14" s="37" customFormat="1" ht="22.5" x14ac:dyDescent="0.25">
      <c r="A50" s="100"/>
      <c r="B50" s="92"/>
      <c r="C50" s="41" t="s">
        <v>147</v>
      </c>
      <c r="D50" s="94" t="s">
        <v>99</v>
      </c>
      <c r="E50" s="94" t="s">
        <v>148</v>
      </c>
      <c r="F50" s="41"/>
      <c r="G50" s="137"/>
      <c r="H50" s="42" t="s">
        <v>46</v>
      </c>
      <c r="J50" s="103"/>
      <c r="K50" s="103"/>
      <c r="L50" s="103"/>
      <c r="M50" s="103"/>
      <c r="N50" s="103"/>
    </row>
    <row r="51" spans="1:14" s="37" customFormat="1" x14ac:dyDescent="0.25">
      <c r="A51" s="100"/>
      <c r="B51" s="92"/>
      <c r="C51" s="41" t="s">
        <v>167</v>
      </c>
      <c r="D51" s="94" t="s">
        <v>99</v>
      </c>
      <c r="E51" s="94" t="s">
        <v>162</v>
      </c>
      <c r="F51" s="41"/>
      <c r="G51" s="137"/>
      <c r="H51" s="42" t="s">
        <v>46</v>
      </c>
      <c r="J51" s="103"/>
      <c r="K51" s="103"/>
      <c r="L51" s="103"/>
      <c r="M51" s="103"/>
      <c r="N51" s="103"/>
    </row>
    <row r="52" spans="1:14" s="37" customFormat="1" x14ac:dyDescent="0.25">
      <c r="A52" s="100"/>
      <c r="B52" s="92"/>
      <c r="C52" s="41" t="s">
        <v>163</v>
      </c>
      <c r="D52" s="94"/>
      <c r="E52" s="94" t="s">
        <v>164</v>
      </c>
      <c r="F52" s="41"/>
      <c r="G52" s="137"/>
      <c r="H52" s="42" t="s">
        <v>46</v>
      </c>
      <c r="J52" s="103"/>
      <c r="K52" s="103"/>
      <c r="L52" s="103"/>
      <c r="M52" s="103"/>
      <c r="N52" s="103"/>
    </row>
    <row r="53" spans="1:14" s="37" customFormat="1" ht="33.75" x14ac:dyDescent="0.25">
      <c r="A53" s="100"/>
      <c r="B53" s="92"/>
      <c r="C53" s="41" t="s">
        <v>169</v>
      </c>
      <c r="D53" s="94" t="s">
        <v>99</v>
      </c>
      <c r="E53" s="94" t="s">
        <v>180</v>
      </c>
      <c r="F53" s="41"/>
      <c r="G53" s="137"/>
      <c r="H53" s="42" t="s">
        <v>46</v>
      </c>
      <c r="J53" s="103"/>
      <c r="K53" s="103"/>
      <c r="L53" s="103"/>
      <c r="M53" s="103"/>
      <c r="N53" s="103"/>
    </row>
    <row r="54" spans="1:14" s="37" customFormat="1" x14ac:dyDescent="0.25">
      <c r="A54" s="100"/>
      <c r="B54" s="92"/>
      <c r="C54" s="141" t="s">
        <v>49</v>
      </c>
      <c r="D54" s="94" t="s">
        <v>99</v>
      </c>
      <c r="E54" s="142" t="s">
        <v>181</v>
      </c>
      <c r="F54" s="141"/>
      <c r="G54" s="143"/>
      <c r="H54" s="42" t="s">
        <v>46</v>
      </c>
      <c r="J54" s="103"/>
      <c r="K54" s="103"/>
      <c r="L54" s="103"/>
      <c r="M54" s="103"/>
      <c r="N54" s="103"/>
    </row>
    <row r="55" spans="1:14" s="37" customFormat="1" x14ac:dyDescent="0.25">
      <c r="A55" s="100"/>
      <c r="B55" s="92"/>
      <c r="C55" s="141" t="s">
        <v>178</v>
      </c>
      <c r="D55" s="94" t="s">
        <v>99</v>
      </c>
      <c r="E55" s="142"/>
      <c r="F55" s="141"/>
      <c r="G55" s="143"/>
      <c r="H55" s="42" t="s">
        <v>46</v>
      </c>
      <c r="J55" s="103"/>
      <c r="K55" s="103"/>
      <c r="L55" s="103"/>
      <c r="M55" s="103"/>
      <c r="N55" s="103"/>
    </row>
    <row r="56" spans="1:14" s="37" customFormat="1" x14ac:dyDescent="0.25">
      <c r="A56" s="100"/>
      <c r="B56" s="93"/>
      <c r="C56" s="44" t="s">
        <v>172</v>
      </c>
      <c r="D56" s="95" t="s">
        <v>99</v>
      </c>
      <c r="E56" s="95"/>
      <c r="F56" s="44"/>
      <c r="G56" s="139"/>
      <c r="H56" s="45" t="s">
        <v>46</v>
      </c>
      <c r="J56" s="103"/>
      <c r="K56" s="103"/>
      <c r="L56" s="103"/>
      <c r="M56" s="103"/>
      <c r="N56" s="103"/>
    </row>
    <row r="57" spans="1:14" s="37" customFormat="1" x14ac:dyDescent="0.25">
      <c r="A57" s="100"/>
      <c r="B57" s="117"/>
      <c r="C57" s="36"/>
      <c r="D57" s="106"/>
      <c r="E57" s="36"/>
      <c r="F57" s="36"/>
      <c r="G57" s="43"/>
      <c r="H57" s="43"/>
      <c r="J57" s="103"/>
      <c r="K57" s="103"/>
      <c r="L57" s="103"/>
      <c r="M57" s="103"/>
      <c r="N57" s="103"/>
    </row>
    <row r="58" spans="1:14" s="37" customFormat="1" x14ac:dyDescent="0.25">
      <c r="A58" s="100"/>
      <c r="B58" s="117"/>
      <c r="C58" s="36"/>
      <c r="D58" s="106"/>
      <c r="E58" s="36"/>
      <c r="F58" s="36"/>
      <c r="G58" s="43"/>
      <c r="I58" s="103"/>
      <c r="J58" s="103"/>
      <c r="K58" s="103"/>
      <c r="L58" s="103"/>
      <c r="M58" s="103"/>
    </row>
    <row r="59" spans="1:14" s="37" customFormat="1" x14ac:dyDescent="0.25">
      <c r="A59" s="100"/>
      <c r="B59" s="117"/>
      <c r="C59" s="36"/>
      <c r="D59" s="106"/>
      <c r="E59" s="36"/>
      <c r="F59" s="36"/>
      <c r="G59" s="43"/>
      <c r="I59" s="103"/>
      <c r="J59" s="103"/>
      <c r="K59" s="103"/>
      <c r="L59" s="103"/>
      <c r="M59" s="103"/>
    </row>
    <row r="60" spans="1:14" s="37" customFormat="1" x14ac:dyDescent="0.25">
      <c r="A60" s="100"/>
      <c r="B60" s="117"/>
      <c r="C60" s="36"/>
      <c r="D60" s="106"/>
      <c r="E60" s="36"/>
      <c r="F60" s="36"/>
      <c r="G60" s="43"/>
      <c r="I60" s="103"/>
      <c r="J60" s="103"/>
      <c r="K60" s="103"/>
      <c r="L60" s="103"/>
      <c r="M60" s="103"/>
    </row>
    <row r="61" spans="1:14" s="37" customFormat="1" x14ac:dyDescent="0.25">
      <c r="A61" s="100"/>
      <c r="B61" s="117"/>
      <c r="C61" s="36"/>
      <c r="D61" s="106"/>
      <c r="E61" s="36"/>
      <c r="F61" s="36"/>
      <c r="G61" s="43"/>
      <c r="I61" s="103"/>
      <c r="J61" s="103"/>
      <c r="K61" s="103"/>
      <c r="L61" s="103"/>
      <c r="M61" s="103"/>
    </row>
    <row r="62" spans="1:14" s="37" customFormat="1" x14ac:dyDescent="0.25">
      <c r="A62" s="100"/>
      <c r="B62" s="117"/>
      <c r="C62" s="36"/>
      <c r="D62" s="106"/>
      <c r="E62" s="36"/>
      <c r="F62" s="36"/>
      <c r="G62" s="43"/>
      <c r="I62" s="103"/>
      <c r="J62" s="103"/>
      <c r="K62" s="103"/>
      <c r="L62" s="103"/>
      <c r="M62" s="103"/>
    </row>
    <row r="63" spans="1:14" s="37" customFormat="1" ht="18.75" x14ac:dyDescent="0.3">
      <c r="A63" s="100"/>
      <c r="B63" s="118" t="s">
        <v>51</v>
      </c>
      <c r="C63" s="36"/>
      <c r="D63" s="106"/>
      <c r="E63" s="36"/>
      <c r="F63" s="36"/>
      <c r="G63" s="43"/>
      <c r="I63" s="103"/>
      <c r="J63" s="103"/>
      <c r="K63" s="103"/>
      <c r="L63" s="103"/>
      <c r="M63" s="103"/>
    </row>
    <row r="64" spans="1:14" s="37" customFormat="1" x14ac:dyDescent="0.25">
      <c r="A64" s="100"/>
      <c r="B64" s="20"/>
      <c r="C64" s="1"/>
      <c r="D64" s="101"/>
      <c r="E64" s="1"/>
      <c r="F64" s="1"/>
      <c r="G64" s="43"/>
      <c r="I64" s="103"/>
      <c r="J64" s="103"/>
      <c r="K64" s="103"/>
      <c r="L64" s="103"/>
      <c r="M64" s="103"/>
    </row>
    <row r="65" spans="1:13" s="37" customFormat="1" x14ac:dyDescent="0.25">
      <c r="A65" s="100"/>
      <c r="B65" s="119" t="s">
        <v>33</v>
      </c>
      <c r="C65" s="52" t="s">
        <v>52</v>
      </c>
      <c r="D65" s="107"/>
      <c r="E65" s="52" t="s">
        <v>53</v>
      </c>
      <c r="F65" s="53" t="s">
        <v>54</v>
      </c>
      <c r="G65" s="43"/>
      <c r="I65" s="103"/>
      <c r="J65" s="103"/>
      <c r="K65" s="103"/>
      <c r="L65" s="103"/>
      <c r="M65" s="103"/>
    </row>
    <row r="66" spans="1:13" s="37" customFormat="1" x14ac:dyDescent="0.25">
      <c r="A66" s="100"/>
      <c r="B66" s="91" t="s">
        <v>55</v>
      </c>
      <c r="C66" s="46" t="s">
        <v>56</v>
      </c>
      <c r="D66" s="108"/>
      <c r="E66" s="46" t="s">
        <v>57</v>
      </c>
      <c r="F66" s="47" t="s">
        <v>58</v>
      </c>
      <c r="G66" s="43"/>
      <c r="I66" s="103"/>
      <c r="J66" s="103"/>
      <c r="K66" s="103"/>
      <c r="L66" s="103"/>
      <c r="M66" s="103"/>
    </row>
    <row r="67" spans="1:13" s="37" customFormat="1" x14ac:dyDescent="0.25">
      <c r="A67" s="100"/>
      <c r="B67" s="92"/>
      <c r="C67" s="48" t="s">
        <v>59</v>
      </c>
      <c r="D67" s="109"/>
      <c r="E67" s="48"/>
      <c r="F67" s="49"/>
      <c r="G67" s="43"/>
      <c r="I67" s="103"/>
      <c r="J67" s="103"/>
      <c r="K67" s="103"/>
      <c r="L67" s="103"/>
      <c r="M67" s="103"/>
    </row>
    <row r="68" spans="1:13" s="37" customFormat="1" x14ac:dyDescent="0.25">
      <c r="A68" s="100"/>
      <c r="B68" s="92"/>
      <c r="C68" s="48" t="s">
        <v>60</v>
      </c>
      <c r="D68" s="109"/>
      <c r="E68" s="48"/>
      <c r="F68" s="49" t="s">
        <v>61</v>
      </c>
      <c r="G68" s="43"/>
      <c r="I68" s="103"/>
      <c r="J68" s="103"/>
      <c r="K68" s="103"/>
      <c r="L68" s="103"/>
      <c r="M68" s="103"/>
    </row>
    <row r="69" spans="1:13" s="37" customFormat="1" x14ac:dyDescent="0.25">
      <c r="A69" s="100"/>
      <c r="B69" s="92"/>
      <c r="C69" s="48" t="s">
        <v>62</v>
      </c>
      <c r="D69" s="109"/>
      <c r="E69" s="48"/>
      <c r="F69" s="49" t="s">
        <v>63</v>
      </c>
      <c r="G69" s="43"/>
      <c r="I69" s="103"/>
      <c r="J69" s="103"/>
      <c r="K69" s="103"/>
      <c r="L69" s="103"/>
      <c r="M69" s="103"/>
    </row>
    <row r="70" spans="1:13" s="37" customFormat="1" x14ac:dyDescent="0.25">
      <c r="A70" s="100"/>
      <c r="B70" s="93"/>
      <c r="C70" s="54" t="s">
        <v>64</v>
      </c>
      <c r="D70" s="110"/>
      <c r="E70" s="54"/>
      <c r="F70" s="55"/>
      <c r="G70" s="43"/>
      <c r="I70" s="103"/>
      <c r="J70" s="103"/>
      <c r="K70" s="103"/>
      <c r="L70" s="103"/>
      <c r="M70" s="103"/>
    </row>
    <row r="71" spans="1:13" s="37" customFormat="1" ht="42" x14ac:dyDescent="0.25">
      <c r="A71" s="100"/>
      <c r="B71" s="89" t="s">
        <v>65</v>
      </c>
      <c r="C71" s="61" t="s">
        <v>66</v>
      </c>
      <c r="D71" s="111"/>
      <c r="E71" s="61" t="s">
        <v>67</v>
      </c>
      <c r="F71" s="68" t="s">
        <v>85</v>
      </c>
      <c r="G71" s="43"/>
      <c r="I71" s="103"/>
      <c r="J71" s="103"/>
      <c r="K71" s="103"/>
      <c r="L71" s="103"/>
      <c r="M71" s="103"/>
    </row>
    <row r="72" spans="1:13" s="37" customFormat="1" x14ac:dyDescent="0.25">
      <c r="A72" s="100"/>
      <c r="B72" s="90"/>
      <c r="C72" s="62" t="s">
        <v>68</v>
      </c>
      <c r="D72" s="112"/>
      <c r="E72" s="62" t="s">
        <v>68</v>
      </c>
      <c r="F72" s="63" t="s">
        <v>69</v>
      </c>
      <c r="G72" s="43"/>
      <c r="I72" s="103"/>
      <c r="J72" s="103"/>
      <c r="K72" s="103"/>
      <c r="L72" s="103"/>
      <c r="M72" s="103"/>
    </row>
    <row r="73" spans="1:13" s="37" customFormat="1" x14ac:dyDescent="0.25">
      <c r="A73" s="100"/>
      <c r="B73" s="91" t="s">
        <v>70</v>
      </c>
      <c r="C73" s="58" t="s">
        <v>71</v>
      </c>
      <c r="D73" s="113"/>
      <c r="E73" s="58" t="s">
        <v>72</v>
      </c>
      <c r="F73" s="59" t="s">
        <v>73</v>
      </c>
      <c r="G73" s="43"/>
      <c r="I73" s="103"/>
      <c r="J73" s="103"/>
      <c r="K73" s="103"/>
      <c r="L73" s="103"/>
      <c r="M73" s="103"/>
    </row>
    <row r="74" spans="1:13" s="37" customFormat="1" x14ac:dyDescent="0.25">
      <c r="A74" s="100"/>
      <c r="B74" s="93"/>
      <c r="C74" s="54"/>
      <c r="D74" s="110"/>
      <c r="E74" s="56" t="s">
        <v>74</v>
      </c>
      <c r="F74" s="57" t="s">
        <v>75</v>
      </c>
      <c r="G74" s="43"/>
      <c r="I74" s="103"/>
      <c r="J74" s="103"/>
      <c r="K74" s="103"/>
      <c r="L74" s="103"/>
      <c r="M74" s="103"/>
    </row>
    <row r="75" spans="1:13" s="37" customFormat="1" x14ac:dyDescent="0.25">
      <c r="A75" s="100"/>
      <c r="B75" s="67" t="s">
        <v>76</v>
      </c>
      <c r="C75" s="64" t="s">
        <v>77</v>
      </c>
      <c r="D75" s="114"/>
      <c r="E75" s="65">
        <v>2013</v>
      </c>
      <c r="F75" s="66" t="s">
        <v>78</v>
      </c>
      <c r="G75" s="43"/>
      <c r="I75" s="103"/>
      <c r="J75" s="103"/>
      <c r="K75" s="103"/>
      <c r="L75" s="103"/>
      <c r="M75" s="103"/>
    </row>
    <row r="76" spans="1:13" s="37" customFormat="1" x14ac:dyDescent="0.25">
      <c r="A76" s="100"/>
      <c r="B76" s="91" t="s">
        <v>79</v>
      </c>
      <c r="C76" s="46" t="s">
        <v>80</v>
      </c>
      <c r="D76" s="108"/>
      <c r="E76" s="46" t="s">
        <v>81</v>
      </c>
      <c r="F76" s="47" t="s">
        <v>82</v>
      </c>
      <c r="G76" s="43"/>
      <c r="I76" s="103"/>
      <c r="J76" s="103"/>
      <c r="K76" s="103"/>
      <c r="L76" s="103"/>
      <c r="M76" s="103"/>
    </row>
    <row r="77" spans="1:13" s="37" customFormat="1" ht="38.25" x14ac:dyDescent="0.25">
      <c r="A77" s="100"/>
      <c r="B77" s="92"/>
      <c r="C77" s="48" t="s">
        <v>83</v>
      </c>
      <c r="D77" s="109"/>
      <c r="E77" s="48" t="s">
        <v>83</v>
      </c>
      <c r="F77" s="50" t="s">
        <v>86</v>
      </c>
      <c r="G77" s="43"/>
      <c r="I77" s="103"/>
      <c r="J77" s="103"/>
      <c r="K77" s="103"/>
      <c r="L77" s="103"/>
      <c r="M77" s="103"/>
    </row>
    <row r="78" spans="1:13" s="37" customFormat="1" x14ac:dyDescent="0.25">
      <c r="A78" s="100"/>
      <c r="B78" s="92"/>
      <c r="C78" s="48" t="s">
        <v>84</v>
      </c>
      <c r="D78" s="109"/>
      <c r="E78" s="48"/>
      <c r="F78" s="49"/>
      <c r="G78" s="43"/>
      <c r="I78" s="103"/>
      <c r="J78" s="103"/>
      <c r="K78" s="103"/>
      <c r="L78" s="103"/>
      <c r="M78" s="103"/>
    </row>
    <row r="79" spans="1:13" s="37" customFormat="1" ht="27" x14ac:dyDescent="0.25">
      <c r="A79" s="100"/>
      <c r="B79" s="93"/>
      <c r="C79" s="60" t="s">
        <v>68</v>
      </c>
      <c r="D79" s="115"/>
      <c r="E79" s="60"/>
      <c r="F79" s="51" t="s">
        <v>87</v>
      </c>
      <c r="G79" s="43"/>
      <c r="I79" s="103"/>
      <c r="J79" s="103"/>
      <c r="K79" s="103"/>
      <c r="L79" s="103"/>
      <c r="M79" s="103"/>
    </row>
    <row r="80" spans="1:13" s="37" customFormat="1" x14ac:dyDescent="0.25">
      <c r="A80" s="100"/>
      <c r="B80" s="117"/>
      <c r="C80" s="36"/>
      <c r="D80" s="106"/>
      <c r="E80" s="36"/>
      <c r="F80" s="36"/>
      <c r="G80" s="43"/>
      <c r="I80" s="103"/>
      <c r="J80" s="103"/>
      <c r="K80" s="103"/>
      <c r="L80" s="103"/>
      <c r="M80" s="103"/>
    </row>
    <row r="81" spans="1:13" s="37" customFormat="1" x14ac:dyDescent="0.25">
      <c r="A81" s="100"/>
      <c r="B81" s="117"/>
      <c r="C81" s="36"/>
      <c r="D81" s="106"/>
      <c r="E81" s="36"/>
      <c r="F81" s="36"/>
      <c r="G81" s="43"/>
      <c r="I81" s="103"/>
      <c r="J81" s="103"/>
      <c r="K81" s="103"/>
      <c r="L81" s="103"/>
      <c r="M81" s="103"/>
    </row>
    <row r="82" spans="1:13" s="37" customFormat="1" x14ac:dyDescent="0.25">
      <c r="A82" s="100"/>
      <c r="B82" s="117"/>
      <c r="C82" s="36"/>
      <c r="D82" s="106"/>
      <c r="E82" s="36"/>
      <c r="F82" s="36"/>
      <c r="G82" s="43"/>
      <c r="I82" s="103"/>
      <c r="J82" s="103"/>
      <c r="K82" s="103"/>
      <c r="L82" s="103"/>
      <c r="M82" s="103"/>
    </row>
    <row r="83" spans="1:13" s="37" customFormat="1" x14ac:dyDescent="0.25">
      <c r="A83" s="100"/>
      <c r="B83" s="117"/>
      <c r="C83" s="36"/>
      <c r="D83" s="106"/>
      <c r="E83" s="36"/>
      <c r="F83" s="36"/>
      <c r="G83" s="43"/>
      <c r="I83" s="103"/>
      <c r="J83" s="103"/>
      <c r="K83" s="103"/>
      <c r="L83" s="103"/>
      <c r="M83" s="103"/>
    </row>
    <row r="84" spans="1:13" s="37" customFormat="1" x14ac:dyDescent="0.25">
      <c r="A84" s="100"/>
      <c r="B84" s="117"/>
      <c r="C84" s="36"/>
      <c r="D84" s="106"/>
      <c r="E84" s="36"/>
      <c r="F84" s="36"/>
      <c r="G84" s="43"/>
      <c r="I84" s="103"/>
      <c r="J84" s="103"/>
      <c r="K84" s="103"/>
      <c r="L84" s="103"/>
      <c r="M84" s="103"/>
    </row>
    <row r="85" spans="1:13" s="37" customFormat="1" x14ac:dyDescent="0.25">
      <c r="A85" s="100"/>
      <c r="B85" s="117"/>
      <c r="C85" s="36"/>
      <c r="D85" s="106"/>
      <c r="E85" s="36"/>
      <c r="F85" s="36"/>
      <c r="G85" s="43"/>
      <c r="I85" s="103"/>
      <c r="J85" s="103"/>
      <c r="K85" s="103"/>
      <c r="L85" s="103"/>
      <c r="M85" s="103"/>
    </row>
    <row r="86" spans="1:13" s="37" customFormat="1" x14ac:dyDescent="0.25">
      <c r="A86" s="100"/>
      <c r="B86" s="117"/>
      <c r="C86" s="36"/>
      <c r="D86" s="106"/>
      <c r="E86" s="36"/>
      <c r="F86" s="36"/>
      <c r="G86" s="43"/>
      <c r="I86" s="103"/>
      <c r="J86" s="103"/>
      <c r="K86" s="103"/>
      <c r="L86" s="103"/>
      <c r="M86" s="103"/>
    </row>
    <row r="87" spans="1:13" s="37" customFormat="1" x14ac:dyDescent="0.25">
      <c r="A87" s="100"/>
      <c r="B87" s="117"/>
      <c r="C87" s="36"/>
      <c r="D87" s="106"/>
      <c r="E87" s="36"/>
      <c r="F87" s="36"/>
      <c r="G87" s="43"/>
      <c r="I87" s="103"/>
      <c r="J87" s="103"/>
      <c r="K87" s="103"/>
      <c r="L87" s="103"/>
      <c r="M87" s="103"/>
    </row>
    <row r="88" spans="1:13" s="37" customFormat="1" x14ac:dyDescent="0.25">
      <c r="A88" s="100"/>
      <c r="B88" s="117"/>
      <c r="C88" s="36"/>
      <c r="D88" s="106"/>
      <c r="E88" s="36"/>
      <c r="F88" s="36"/>
      <c r="G88" s="43"/>
      <c r="I88" s="103"/>
      <c r="J88" s="103"/>
      <c r="K88" s="103"/>
      <c r="L88" s="103"/>
      <c r="M88" s="103"/>
    </row>
    <row r="89" spans="1:13" s="37" customFormat="1" x14ac:dyDescent="0.25">
      <c r="A89" s="100"/>
      <c r="B89" s="117"/>
      <c r="C89" s="36"/>
      <c r="D89" s="106"/>
      <c r="E89" s="36"/>
      <c r="F89" s="36"/>
      <c r="G89" s="43"/>
      <c r="I89" s="103"/>
      <c r="J89" s="103"/>
      <c r="K89" s="103"/>
      <c r="L89" s="103"/>
      <c r="M89" s="103"/>
    </row>
    <row r="90" spans="1:13" s="37" customFormat="1" x14ac:dyDescent="0.25">
      <c r="A90" s="100"/>
      <c r="B90" s="117"/>
      <c r="C90" s="36"/>
      <c r="D90" s="106"/>
      <c r="E90" s="36"/>
      <c r="F90" s="36"/>
      <c r="G90" s="43"/>
      <c r="I90" s="103"/>
      <c r="J90" s="103"/>
      <c r="K90" s="103"/>
      <c r="L90" s="103"/>
      <c r="M90" s="103"/>
    </row>
    <row r="91" spans="1:13" s="37" customFormat="1" x14ac:dyDescent="0.25">
      <c r="A91" s="100"/>
      <c r="B91" s="117"/>
      <c r="C91" s="36"/>
      <c r="D91" s="106"/>
      <c r="E91" s="36"/>
      <c r="F91" s="36"/>
      <c r="G91" s="43"/>
      <c r="I91" s="103"/>
      <c r="J91" s="103"/>
      <c r="K91" s="103"/>
      <c r="L91" s="103"/>
      <c r="M91" s="103"/>
    </row>
    <row r="92" spans="1:13" s="37" customFormat="1" x14ac:dyDescent="0.25">
      <c r="A92" s="100"/>
      <c r="B92" s="117"/>
      <c r="C92" s="36"/>
      <c r="D92" s="106"/>
      <c r="E92" s="36"/>
      <c r="F92" s="36"/>
      <c r="G92" s="43"/>
      <c r="I92" s="103"/>
      <c r="J92" s="103"/>
      <c r="K92" s="103"/>
      <c r="L92" s="103"/>
      <c r="M92" s="103"/>
    </row>
    <row r="93" spans="1:13" s="37" customFormat="1" x14ac:dyDescent="0.25">
      <c r="A93" s="100"/>
      <c r="B93" s="117"/>
      <c r="C93" s="36"/>
      <c r="D93" s="106"/>
      <c r="E93" s="36"/>
      <c r="F93" s="36"/>
      <c r="G93" s="43"/>
      <c r="I93" s="103"/>
      <c r="J93" s="103"/>
      <c r="K93" s="103"/>
      <c r="L93" s="103"/>
      <c r="M93" s="103"/>
    </row>
    <row r="94" spans="1:13" s="37" customFormat="1" x14ac:dyDescent="0.25">
      <c r="A94" s="100"/>
      <c r="B94" s="117"/>
      <c r="C94" s="36"/>
      <c r="D94" s="106"/>
      <c r="E94" s="36"/>
      <c r="F94" s="36"/>
      <c r="G94" s="43"/>
      <c r="I94" s="103"/>
      <c r="J94" s="103"/>
      <c r="K94" s="103"/>
      <c r="L94" s="103"/>
      <c r="M94" s="103"/>
    </row>
    <row r="95" spans="1:13" s="37" customFormat="1" x14ac:dyDescent="0.25">
      <c r="A95" s="100"/>
      <c r="B95" s="117"/>
      <c r="C95" s="36"/>
      <c r="D95" s="106"/>
      <c r="E95" s="36"/>
      <c r="F95" s="36"/>
      <c r="G95" s="43"/>
      <c r="I95" s="103"/>
      <c r="J95" s="103"/>
      <c r="K95" s="103"/>
      <c r="L95" s="103"/>
      <c r="M95" s="103"/>
    </row>
    <row r="96" spans="1:13" s="37" customFormat="1" x14ac:dyDescent="0.25">
      <c r="A96" s="100"/>
      <c r="B96" s="117"/>
      <c r="C96" s="36"/>
      <c r="D96" s="106"/>
      <c r="E96" s="36"/>
      <c r="F96" s="36"/>
      <c r="G96" s="43"/>
      <c r="I96" s="103"/>
      <c r="J96" s="103"/>
      <c r="K96" s="103"/>
      <c r="L96" s="103"/>
      <c r="M96" s="103"/>
    </row>
    <row r="97" spans="1:13" s="37" customFormat="1" x14ac:dyDescent="0.25">
      <c r="A97" s="100"/>
      <c r="B97" s="117"/>
      <c r="C97" s="36"/>
      <c r="D97" s="106"/>
      <c r="E97" s="36"/>
      <c r="F97" s="36"/>
      <c r="G97" s="43"/>
      <c r="I97" s="103"/>
      <c r="J97" s="103"/>
      <c r="K97" s="103"/>
      <c r="L97" s="103"/>
      <c r="M97" s="103"/>
    </row>
    <row r="98" spans="1:13" s="37" customFormat="1" x14ac:dyDescent="0.25">
      <c r="A98" s="100"/>
      <c r="B98" s="117"/>
      <c r="C98" s="36"/>
      <c r="D98" s="106"/>
      <c r="E98" s="36"/>
      <c r="F98" s="36"/>
      <c r="G98" s="43"/>
      <c r="I98" s="103"/>
      <c r="J98" s="103"/>
      <c r="K98" s="103"/>
      <c r="L98" s="103"/>
      <c r="M98" s="103"/>
    </row>
    <row r="99" spans="1:13" s="37" customFormat="1" x14ac:dyDescent="0.25">
      <c r="A99" s="100"/>
      <c r="B99" s="117"/>
      <c r="C99" s="36"/>
      <c r="D99" s="106"/>
      <c r="E99" s="36"/>
      <c r="F99" s="36"/>
      <c r="G99" s="43"/>
      <c r="I99" s="103"/>
      <c r="J99" s="103"/>
      <c r="K99" s="103"/>
      <c r="L99" s="103"/>
      <c r="M99" s="103"/>
    </row>
    <row r="100" spans="1:13" s="37" customFormat="1" x14ac:dyDescent="0.25">
      <c r="A100" s="100"/>
      <c r="B100" s="117"/>
      <c r="C100" s="36"/>
      <c r="D100" s="106"/>
      <c r="E100" s="36"/>
      <c r="F100" s="36"/>
      <c r="G100" s="43"/>
      <c r="I100" s="103"/>
      <c r="J100" s="103"/>
      <c r="K100" s="103"/>
      <c r="L100" s="103"/>
      <c r="M100" s="103"/>
    </row>
    <row r="101" spans="1:13" s="37" customFormat="1" x14ac:dyDescent="0.25">
      <c r="A101" s="100"/>
      <c r="B101" s="117"/>
      <c r="C101" s="36"/>
      <c r="D101" s="106"/>
      <c r="E101" s="36"/>
      <c r="F101" s="36"/>
      <c r="G101" s="43"/>
      <c r="I101" s="103"/>
      <c r="J101" s="103"/>
      <c r="K101" s="103"/>
      <c r="L101" s="103"/>
      <c r="M101" s="103"/>
    </row>
    <row r="102" spans="1:13" s="37" customFormat="1" x14ac:dyDescent="0.25">
      <c r="A102" s="100"/>
      <c r="B102" s="117"/>
      <c r="C102" s="36"/>
      <c r="D102" s="106"/>
      <c r="E102" s="36"/>
      <c r="F102" s="36"/>
      <c r="G102" s="43"/>
      <c r="I102" s="103"/>
      <c r="J102" s="103"/>
      <c r="K102" s="103"/>
      <c r="L102" s="103"/>
      <c r="M102" s="103"/>
    </row>
    <row r="103" spans="1:13" s="37" customFormat="1" x14ac:dyDescent="0.25">
      <c r="A103" s="100"/>
      <c r="B103" s="117"/>
      <c r="C103" s="36"/>
      <c r="D103" s="106"/>
      <c r="E103" s="36"/>
      <c r="F103" s="36"/>
      <c r="G103" s="43"/>
      <c r="I103" s="103"/>
      <c r="J103" s="103"/>
      <c r="K103" s="103"/>
      <c r="L103" s="103"/>
      <c r="M103" s="103"/>
    </row>
    <row r="104" spans="1:13" s="37" customFormat="1" x14ac:dyDescent="0.25">
      <c r="A104" s="100"/>
      <c r="B104" s="117"/>
      <c r="C104" s="36"/>
      <c r="D104" s="106"/>
      <c r="E104" s="36"/>
      <c r="F104" s="36"/>
      <c r="G104" s="43"/>
      <c r="I104" s="103"/>
      <c r="J104" s="103"/>
      <c r="K104" s="103"/>
      <c r="L104" s="103"/>
      <c r="M104" s="103"/>
    </row>
    <row r="105" spans="1:13" s="37" customFormat="1" x14ac:dyDescent="0.25">
      <c r="A105" s="100"/>
      <c r="B105" s="117"/>
      <c r="C105" s="36"/>
      <c r="D105" s="106"/>
      <c r="E105" s="36"/>
      <c r="F105" s="36"/>
      <c r="G105" s="43"/>
      <c r="I105" s="103"/>
      <c r="J105" s="103"/>
      <c r="K105" s="103"/>
      <c r="L105" s="103"/>
      <c r="M105" s="103"/>
    </row>
    <row r="106" spans="1:13" s="37" customFormat="1" x14ac:dyDescent="0.25">
      <c r="A106" s="100"/>
      <c r="B106" s="117"/>
      <c r="C106" s="36"/>
      <c r="D106" s="106"/>
      <c r="E106" s="36"/>
      <c r="F106" s="36"/>
      <c r="G106" s="43"/>
      <c r="I106" s="103"/>
      <c r="J106" s="103"/>
      <c r="K106" s="103"/>
      <c r="L106" s="103"/>
      <c r="M106" s="103"/>
    </row>
    <row r="107" spans="1:13" s="37" customFormat="1" x14ac:dyDescent="0.25">
      <c r="A107" s="100"/>
      <c r="B107" s="117"/>
      <c r="C107" s="36"/>
      <c r="D107" s="106"/>
      <c r="E107" s="36"/>
      <c r="F107" s="36"/>
      <c r="G107" s="43"/>
      <c r="I107" s="103"/>
      <c r="J107" s="103"/>
      <c r="K107" s="103"/>
      <c r="L107" s="103"/>
      <c r="M107" s="103"/>
    </row>
    <row r="108" spans="1:13" s="37" customFormat="1" x14ac:dyDescent="0.25">
      <c r="A108" s="100"/>
      <c r="B108" s="117"/>
      <c r="C108" s="36"/>
      <c r="D108" s="106"/>
      <c r="E108" s="36"/>
      <c r="F108" s="36"/>
      <c r="G108" s="43"/>
      <c r="I108" s="103"/>
      <c r="J108" s="103"/>
      <c r="K108" s="103"/>
      <c r="L108" s="103"/>
      <c r="M108" s="103"/>
    </row>
    <row r="109" spans="1:13" s="37" customFormat="1" x14ac:dyDescent="0.25">
      <c r="A109" s="100"/>
      <c r="B109" s="117"/>
      <c r="C109" s="36"/>
      <c r="D109" s="106"/>
      <c r="E109" s="36"/>
      <c r="F109" s="36"/>
      <c r="G109" s="43"/>
      <c r="I109" s="103"/>
      <c r="J109" s="103"/>
      <c r="K109" s="103"/>
      <c r="L109" s="103"/>
      <c r="M109" s="103"/>
    </row>
    <row r="110" spans="1:13" s="37" customFormat="1" x14ac:dyDescent="0.25">
      <c r="A110" s="100"/>
      <c r="B110" s="117"/>
      <c r="C110" s="36"/>
      <c r="D110" s="106"/>
      <c r="E110" s="36"/>
      <c r="F110" s="36"/>
      <c r="G110" s="43"/>
      <c r="I110" s="103"/>
      <c r="J110" s="103"/>
      <c r="K110" s="103"/>
      <c r="L110" s="103"/>
      <c r="M110" s="103"/>
    </row>
    <row r="111" spans="1:13" s="37" customFormat="1" x14ac:dyDescent="0.25">
      <c r="A111" s="100"/>
      <c r="B111" s="117"/>
      <c r="C111" s="36"/>
      <c r="D111" s="106"/>
      <c r="E111" s="36"/>
      <c r="F111" s="36"/>
      <c r="G111" s="43"/>
      <c r="I111" s="103"/>
      <c r="J111" s="103"/>
      <c r="K111" s="103"/>
      <c r="L111" s="103"/>
      <c r="M111" s="103"/>
    </row>
    <row r="112" spans="1:13" s="37" customFormat="1" x14ac:dyDescent="0.25">
      <c r="A112" s="100"/>
      <c r="B112" s="117"/>
      <c r="C112" s="36"/>
      <c r="D112" s="106"/>
      <c r="E112" s="36"/>
      <c r="F112" s="36"/>
      <c r="G112" s="43"/>
      <c r="I112" s="103"/>
      <c r="J112" s="103"/>
      <c r="K112" s="103"/>
      <c r="L112" s="103"/>
      <c r="M112" s="103"/>
    </row>
    <row r="113" spans="1:13" s="37" customFormat="1" x14ac:dyDescent="0.25">
      <c r="A113" s="100"/>
      <c r="B113" s="117"/>
      <c r="C113" s="36"/>
      <c r="D113" s="106"/>
      <c r="E113" s="36"/>
      <c r="F113" s="36"/>
      <c r="G113" s="43"/>
      <c r="I113" s="103"/>
      <c r="J113" s="103"/>
      <c r="K113" s="103"/>
      <c r="L113" s="103"/>
      <c r="M113" s="103"/>
    </row>
    <row r="114" spans="1:13" s="37" customFormat="1" x14ac:dyDescent="0.25">
      <c r="A114" s="100"/>
      <c r="B114" s="117"/>
      <c r="C114" s="36"/>
      <c r="D114" s="106"/>
      <c r="E114" s="36"/>
      <c r="F114" s="36"/>
      <c r="G114" s="43"/>
      <c r="I114" s="103"/>
      <c r="J114" s="103"/>
      <c r="K114" s="103"/>
      <c r="L114" s="103"/>
      <c r="M114" s="103"/>
    </row>
    <row r="115" spans="1:13" s="37" customFormat="1" x14ac:dyDescent="0.25">
      <c r="A115" s="100"/>
      <c r="B115" s="117"/>
      <c r="C115" s="36"/>
      <c r="D115" s="106"/>
      <c r="E115" s="36"/>
      <c r="F115" s="36"/>
      <c r="G115" s="43"/>
      <c r="I115" s="103"/>
      <c r="J115" s="103"/>
      <c r="K115" s="103"/>
      <c r="L115" s="103"/>
      <c r="M115" s="103"/>
    </row>
    <row r="116" spans="1:13" s="37" customFormat="1" x14ac:dyDescent="0.25">
      <c r="A116" s="100"/>
      <c r="B116" s="117"/>
      <c r="C116" s="36"/>
      <c r="D116" s="106"/>
      <c r="E116" s="36"/>
      <c r="F116" s="36"/>
      <c r="G116" s="43"/>
      <c r="I116" s="103"/>
      <c r="J116" s="103"/>
      <c r="K116" s="103"/>
      <c r="L116" s="103"/>
      <c r="M116" s="103"/>
    </row>
    <row r="117" spans="1:13" s="37" customFormat="1" x14ac:dyDescent="0.25">
      <c r="A117" s="100"/>
      <c r="B117" s="117"/>
      <c r="C117" s="36"/>
      <c r="D117" s="106"/>
      <c r="E117" s="36"/>
      <c r="F117" s="36"/>
      <c r="G117" s="43"/>
      <c r="I117" s="103"/>
      <c r="J117" s="103"/>
      <c r="K117" s="103"/>
      <c r="L117" s="103"/>
      <c r="M117" s="103"/>
    </row>
    <row r="118" spans="1:13" s="37" customFormat="1" x14ac:dyDescent="0.25">
      <c r="A118" s="100"/>
      <c r="B118" s="117"/>
      <c r="C118" s="36"/>
      <c r="D118" s="106"/>
      <c r="E118" s="36"/>
      <c r="F118" s="36"/>
      <c r="G118" s="43"/>
      <c r="I118" s="103"/>
      <c r="J118" s="103"/>
      <c r="K118" s="103"/>
      <c r="L118" s="103"/>
      <c r="M118" s="103"/>
    </row>
    <row r="119" spans="1:13" s="37" customFormat="1" x14ac:dyDescent="0.25">
      <c r="A119" s="100"/>
      <c r="B119" s="117"/>
      <c r="C119" s="36"/>
      <c r="D119" s="106"/>
      <c r="E119" s="36"/>
      <c r="F119" s="36"/>
      <c r="G119" s="43"/>
      <c r="I119" s="103"/>
      <c r="J119" s="103"/>
      <c r="K119" s="103"/>
      <c r="L119" s="103"/>
      <c r="M119" s="103"/>
    </row>
    <row r="120" spans="1:13" s="37" customFormat="1" x14ac:dyDescent="0.25">
      <c r="A120" s="100"/>
      <c r="B120" s="117"/>
      <c r="C120" s="36"/>
      <c r="D120" s="106"/>
      <c r="E120" s="36"/>
      <c r="F120" s="36"/>
      <c r="G120" s="43"/>
      <c r="I120" s="103"/>
      <c r="J120" s="103"/>
      <c r="K120" s="103"/>
      <c r="L120" s="103"/>
      <c r="M120" s="103"/>
    </row>
    <row r="121" spans="1:13" s="37" customFormat="1" x14ac:dyDescent="0.25">
      <c r="A121" s="100"/>
      <c r="B121" s="117"/>
      <c r="C121" s="36"/>
      <c r="D121" s="106"/>
      <c r="E121" s="36"/>
      <c r="F121" s="36"/>
      <c r="G121" s="43"/>
      <c r="I121" s="103"/>
      <c r="J121" s="103"/>
      <c r="K121" s="103"/>
      <c r="L121" s="103"/>
      <c r="M121" s="103"/>
    </row>
    <row r="122" spans="1:13" s="37" customFormat="1" x14ac:dyDescent="0.25">
      <c r="A122" s="100"/>
      <c r="B122" s="117"/>
      <c r="C122" s="36"/>
      <c r="D122" s="106"/>
      <c r="E122" s="36"/>
      <c r="F122" s="36"/>
      <c r="G122" s="43"/>
      <c r="I122" s="103"/>
      <c r="J122" s="103"/>
      <c r="K122" s="103"/>
      <c r="L122" s="103"/>
      <c r="M122" s="103"/>
    </row>
    <row r="123" spans="1:13" s="37" customFormat="1" x14ac:dyDescent="0.25">
      <c r="A123" s="100"/>
      <c r="B123" s="117"/>
      <c r="C123" s="36"/>
      <c r="D123" s="106"/>
      <c r="E123" s="36"/>
      <c r="F123" s="36"/>
      <c r="G123" s="43"/>
      <c r="I123" s="103"/>
      <c r="J123" s="103"/>
      <c r="K123" s="103"/>
      <c r="L123" s="103"/>
      <c r="M123" s="103"/>
    </row>
    <row r="124" spans="1:13" s="37" customFormat="1" x14ac:dyDescent="0.25">
      <c r="A124" s="100"/>
      <c r="B124" s="117"/>
      <c r="C124" s="36"/>
      <c r="D124" s="106"/>
      <c r="E124" s="36"/>
      <c r="F124" s="36"/>
      <c r="G124" s="43"/>
      <c r="I124" s="103"/>
      <c r="J124" s="103"/>
      <c r="K124" s="103"/>
      <c r="L124" s="103"/>
      <c r="M124" s="103"/>
    </row>
    <row r="125" spans="1:13" s="37" customFormat="1" x14ac:dyDescent="0.25">
      <c r="A125" s="100"/>
      <c r="B125" s="117"/>
      <c r="C125" s="36"/>
      <c r="D125" s="106"/>
      <c r="E125" s="36"/>
      <c r="F125" s="36"/>
      <c r="G125" s="43"/>
      <c r="I125" s="103"/>
      <c r="J125" s="103"/>
      <c r="K125" s="103"/>
      <c r="L125" s="103"/>
      <c r="M125" s="103"/>
    </row>
    <row r="126" spans="1:13" s="37" customFormat="1" x14ac:dyDescent="0.25">
      <c r="A126" s="100"/>
      <c r="B126" s="117"/>
      <c r="C126" s="36"/>
      <c r="D126" s="106"/>
      <c r="E126" s="36"/>
      <c r="F126" s="36"/>
      <c r="G126" s="43"/>
      <c r="I126" s="103"/>
      <c r="J126" s="103"/>
      <c r="K126" s="103"/>
      <c r="L126" s="103"/>
      <c r="M126" s="103"/>
    </row>
    <row r="127" spans="1:13" s="37" customFormat="1" x14ac:dyDescent="0.25">
      <c r="A127" s="100"/>
      <c r="B127" s="117"/>
      <c r="C127" s="36"/>
      <c r="D127" s="106"/>
      <c r="E127" s="36"/>
      <c r="F127" s="36"/>
      <c r="G127" s="43"/>
      <c r="I127" s="103"/>
      <c r="J127" s="103"/>
      <c r="K127" s="103"/>
      <c r="L127" s="103"/>
      <c r="M127" s="103"/>
    </row>
    <row r="128" spans="1:13" s="37" customFormat="1" x14ac:dyDescent="0.25">
      <c r="A128" s="100"/>
      <c r="B128" s="117"/>
      <c r="C128" s="36"/>
      <c r="D128" s="106"/>
      <c r="E128" s="36"/>
      <c r="F128" s="36"/>
      <c r="G128" s="43"/>
      <c r="I128" s="103"/>
      <c r="J128" s="103"/>
      <c r="K128" s="103"/>
      <c r="L128" s="103"/>
      <c r="M128" s="103"/>
    </row>
    <row r="129" spans="1:13" s="37" customFormat="1" x14ac:dyDescent="0.25">
      <c r="A129" s="100"/>
      <c r="B129" s="117"/>
      <c r="C129" s="36"/>
      <c r="D129" s="106"/>
      <c r="E129" s="36"/>
      <c r="F129" s="36"/>
      <c r="G129" s="43"/>
      <c r="I129" s="103"/>
      <c r="J129" s="103"/>
      <c r="K129" s="103"/>
      <c r="L129" s="103"/>
      <c r="M129" s="103"/>
    </row>
    <row r="130" spans="1:13" s="37" customFormat="1" x14ac:dyDescent="0.25">
      <c r="A130" s="100"/>
      <c r="B130" s="117"/>
      <c r="C130" s="36"/>
      <c r="D130" s="106"/>
      <c r="E130" s="36"/>
      <c r="F130" s="36"/>
      <c r="G130" s="43"/>
      <c r="I130" s="103"/>
      <c r="J130" s="103"/>
      <c r="K130" s="103"/>
      <c r="L130" s="103"/>
      <c r="M130" s="103"/>
    </row>
    <row r="131" spans="1:13" s="37" customFormat="1" x14ac:dyDescent="0.25">
      <c r="A131" s="100"/>
      <c r="B131" s="117"/>
      <c r="C131" s="36"/>
      <c r="D131" s="106"/>
      <c r="E131" s="36"/>
      <c r="F131" s="36"/>
      <c r="G131" s="43"/>
      <c r="I131" s="103"/>
      <c r="J131" s="103"/>
      <c r="K131" s="103"/>
      <c r="L131" s="103"/>
      <c r="M131" s="103"/>
    </row>
    <row r="132" spans="1:13" s="37" customFormat="1" x14ac:dyDescent="0.25">
      <c r="A132" s="100"/>
      <c r="B132" s="117"/>
      <c r="C132" s="36"/>
      <c r="D132" s="106"/>
      <c r="E132" s="36"/>
      <c r="F132" s="36"/>
      <c r="G132" s="43"/>
      <c r="I132" s="103"/>
      <c r="J132" s="103"/>
      <c r="K132" s="103"/>
      <c r="L132" s="103"/>
      <c r="M132" s="103"/>
    </row>
    <row r="133" spans="1:13" s="37" customFormat="1" x14ac:dyDescent="0.25">
      <c r="A133" s="100"/>
      <c r="B133" s="117"/>
      <c r="C133" s="36"/>
      <c r="D133" s="106"/>
      <c r="E133" s="36"/>
      <c r="F133" s="36"/>
      <c r="G133" s="43"/>
      <c r="I133" s="103"/>
      <c r="J133" s="103"/>
      <c r="K133" s="103"/>
      <c r="L133" s="103"/>
      <c r="M133" s="103"/>
    </row>
    <row r="134" spans="1:13" s="37" customFormat="1" x14ac:dyDescent="0.25">
      <c r="A134" s="100"/>
      <c r="B134" s="117"/>
      <c r="C134" s="36"/>
      <c r="D134" s="106"/>
      <c r="E134" s="36"/>
      <c r="F134" s="36"/>
      <c r="G134" s="43"/>
      <c r="I134" s="103"/>
      <c r="J134" s="103"/>
      <c r="K134" s="103"/>
      <c r="L134" s="103"/>
      <c r="M134" s="103"/>
    </row>
    <row r="135" spans="1:13" s="37" customFormat="1" x14ac:dyDescent="0.25">
      <c r="A135" s="100"/>
      <c r="B135" s="117"/>
      <c r="C135" s="36"/>
      <c r="D135" s="106"/>
      <c r="E135" s="36"/>
      <c r="F135" s="36"/>
      <c r="G135" s="43"/>
      <c r="I135" s="103"/>
      <c r="J135" s="103"/>
      <c r="K135" s="103"/>
      <c r="L135" s="103"/>
      <c r="M135" s="103"/>
    </row>
    <row r="136" spans="1:13" s="37" customFormat="1" x14ac:dyDescent="0.25">
      <c r="A136" s="100"/>
      <c r="B136" s="117"/>
      <c r="C136" s="36"/>
      <c r="D136" s="106"/>
      <c r="E136" s="36"/>
      <c r="F136" s="36"/>
      <c r="G136" s="43"/>
      <c r="I136" s="103"/>
      <c r="J136" s="103"/>
      <c r="K136" s="103"/>
      <c r="L136" s="103"/>
      <c r="M136" s="103"/>
    </row>
    <row r="137" spans="1:13" s="37" customFormat="1" x14ac:dyDescent="0.25">
      <c r="A137" s="100"/>
      <c r="B137" s="117"/>
      <c r="C137" s="36"/>
      <c r="D137" s="106"/>
      <c r="E137" s="36"/>
      <c r="F137" s="36"/>
      <c r="G137" s="43"/>
      <c r="I137" s="103"/>
      <c r="J137" s="103"/>
      <c r="K137" s="103"/>
      <c r="L137" s="103"/>
      <c r="M137" s="103"/>
    </row>
    <row r="138" spans="1:13" s="37" customFormat="1" x14ac:dyDescent="0.25">
      <c r="A138" s="100"/>
      <c r="B138" s="117"/>
      <c r="C138" s="36"/>
      <c r="D138" s="106"/>
      <c r="E138" s="36"/>
      <c r="F138" s="36"/>
      <c r="G138" s="43"/>
      <c r="I138" s="103"/>
      <c r="J138" s="103"/>
      <c r="K138" s="103"/>
      <c r="L138" s="103"/>
      <c r="M138" s="103"/>
    </row>
    <row r="139" spans="1:13" s="37" customFormat="1" x14ac:dyDescent="0.25">
      <c r="A139" s="100"/>
      <c r="B139" s="117"/>
      <c r="C139" s="36"/>
      <c r="D139" s="106"/>
      <c r="E139" s="36"/>
      <c r="F139" s="36"/>
      <c r="G139" s="43"/>
      <c r="I139" s="103"/>
      <c r="J139" s="103"/>
      <c r="K139" s="103"/>
      <c r="L139" s="103"/>
      <c r="M139" s="103"/>
    </row>
    <row r="140" spans="1:13" s="37" customFormat="1" x14ac:dyDescent="0.25">
      <c r="A140" s="100"/>
      <c r="B140" s="117"/>
      <c r="C140" s="36"/>
      <c r="D140" s="106"/>
      <c r="E140" s="36"/>
      <c r="F140" s="36"/>
      <c r="G140" s="43"/>
      <c r="I140" s="103"/>
      <c r="J140" s="103"/>
      <c r="K140" s="103"/>
      <c r="L140" s="103"/>
      <c r="M140" s="103"/>
    </row>
    <row r="141" spans="1:13" s="37" customFormat="1" x14ac:dyDescent="0.25">
      <c r="A141" s="100"/>
      <c r="B141" s="117"/>
      <c r="C141" s="36"/>
      <c r="D141" s="106"/>
      <c r="E141" s="36"/>
      <c r="F141" s="36"/>
      <c r="G141" s="43"/>
      <c r="I141" s="103"/>
      <c r="J141" s="103"/>
      <c r="K141" s="103"/>
      <c r="L141" s="103"/>
      <c r="M141" s="103"/>
    </row>
    <row r="142" spans="1:13" s="37" customFormat="1" x14ac:dyDescent="0.25">
      <c r="A142" s="100"/>
      <c r="B142" s="117"/>
      <c r="C142" s="36"/>
      <c r="D142" s="106"/>
      <c r="E142" s="36"/>
      <c r="F142" s="36"/>
      <c r="G142" s="43"/>
      <c r="I142" s="103"/>
      <c r="J142" s="103"/>
      <c r="K142" s="103"/>
      <c r="L142" s="103"/>
      <c r="M142" s="103"/>
    </row>
    <row r="143" spans="1:13" s="37" customFormat="1" x14ac:dyDescent="0.25">
      <c r="A143" s="100"/>
      <c r="B143" s="117"/>
      <c r="C143" s="36"/>
      <c r="D143" s="106"/>
      <c r="E143" s="36"/>
      <c r="F143" s="36"/>
      <c r="G143" s="43"/>
      <c r="I143" s="103"/>
      <c r="J143" s="103"/>
      <c r="K143" s="103"/>
      <c r="L143" s="103"/>
      <c r="M143" s="103"/>
    </row>
    <row r="144" spans="1:13" s="37" customFormat="1" x14ac:dyDescent="0.25">
      <c r="A144" s="100"/>
      <c r="B144" s="117"/>
      <c r="C144" s="36"/>
      <c r="D144" s="106"/>
      <c r="E144" s="36"/>
      <c r="F144" s="36"/>
      <c r="G144" s="43"/>
      <c r="I144" s="103"/>
      <c r="J144" s="103"/>
      <c r="K144" s="103"/>
      <c r="L144" s="103"/>
      <c r="M144" s="103"/>
    </row>
    <row r="145" spans="1:13" s="37" customFormat="1" x14ac:dyDescent="0.25">
      <c r="A145" s="100"/>
      <c r="B145" s="117"/>
      <c r="C145" s="36"/>
      <c r="D145" s="106"/>
      <c r="E145" s="36"/>
      <c r="F145" s="36"/>
      <c r="G145" s="43"/>
      <c r="I145" s="103"/>
      <c r="J145" s="103"/>
      <c r="K145" s="103"/>
      <c r="L145" s="103"/>
      <c r="M145" s="103"/>
    </row>
    <row r="146" spans="1:13" s="37" customFormat="1" x14ac:dyDescent="0.25">
      <c r="A146" s="100"/>
      <c r="B146" s="117"/>
      <c r="C146" s="36"/>
      <c r="D146" s="106"/>
      <c r="E146" s="36"/>
      <c r="F146" s="36"/>
      <c r="G146" s="43"/>
      <c r="I146" s="103"/>
      <c r="J146" s="103"/>
      <c r="K146" s="103"/>
      <c r="L146" s="103"/>
      <c r="M146" s="103"/>
    </row>
    <row r="147" spans="1:13" s="37" customFormat="1" x14ac:dyDescent="0.25">
      <c r="A147" s="100"/>
      <c r="B147" s="117"/>
      <c r="C147" s="36"/>
      <c r="D147" s="106"/>
      <c r="E147" s="36"/>
      <c r="F147" s="36"/>
      <c r="G147" s="43"/>
      <c r="I147" s="103"/>
      <c r="J147" s="103"/>
      <c r="K147" s="103"/>
      <c r="L147" s="103"/>
      <c r="M147" s="103"/>
    </row>
    <row r="148" spans="1:13" s="37" customFormat="1" x14ac:dyDescent="0.25">
      <c r="A148" s="100"/>
      <c r="B148" s="117"/>
      <c r="C148" s="36"/>
      <c r="D148" s="106"/>
      <c r="E148" s="36"/>
      <c r="F148" s="36"/>
      <c r="G148" s="43"/>
      <c r="I148" s="103"/>
      <c r="J148" s="103"/>
      <c r="K148" s="103"/>
      <c r="L148" s="103"/>
      <c r="M148" s="103"/>
    </row>
    <row r="149" spans="1:13" s="37" customFormat="1" x14ac:dyDescent="0.25">
      <c r="A149" s="100"/>
      <c r="B149" s="117"/>
      <c r="C149" s="36"/>
      <c r="D149" s="106"/>
      <c r="E149" s="36"/>
      <c r="F149" s="36"/>
      <c r="G149" s="43"/>
      <c r="I149" s="103"/>
      <c r="J149" s="103"/>
      <c r="K149" s="103"/>
      <c r="L149" s="103"/>
      <c r="M149" s="103"/>
    </row>
    <row r="150" spans="1:13" s="20" customFormat="1" x14ac:dyDescent="0.25">
      <c r="A150" s="97"/>
      <c r="B150" s="117"/>
      <c r="C150" s="1"/>
      <c r="D150" s="101"/>
      <c r="E150" s="1"/>
      <c r="F150" s="1"/>
      <c r="G150" s="39"/>
      <c r="I150" s="102"/>
      <c r="J150" s="102"/>
      <c r="K150" s="102"/>
      <c r="L150" s="102"/>
      <c r="M150" s="102"/>
    </row>
    <row r="151" spans="1:13" s="20" customFormat="1" x14ac:dyDescent="0.25">
      <c r="A151" s="97"/>
      <c r="B151" s="117"/>
      <c r="C151" s="1"/>
      <c r="D151" s="101"/>
      <c r="E151" s="1"/>
      <c r="F151" s="1"/>
      <c r="G151" s="39"/>
      <c r="I151" s="102"/>
      <c r="J151" s="102"/>
      <c r="K151" s="102"/>
      <c r="L151" s="102"/>
      <c r="M151" s="102"/>
    </row>
    <row r="152" spans="1:13" s="20" customFormat="1" x14ac:dyDescent="0.25">
      <c r="A152" s="97"/>
      <c r="B152" s="117"/>
      <c r="C152" s="1"/>
      <c r="D152" s="101"/>
      <c r="E152" s="1"/>
      <c r="F152" s="1"/>
      <c r="G152" s="39"/>
      <c r="I152" s="102"/>
      <c r="J152" s="102"/>
      <c r="K152" s="102"/>
      <c r="L152" s="102"/>
      <c r="M152" s="102"/>
    </row>
    <row r="153" spans="1:13" s="20" customFormat="1" x14ac:dyDescent="0.25">
      <c r="A153" s="97"/>
      <c r="B153" s="117"/>
      <c r="C153" s="1"/>
      <c r="D153" s="101"/>
      <c r="E153" s="1"/>
      <c r="F153" s="1"/>
      <c r="G153" s="39"/>
      <c r="I153" s="102"/>
      <c r="J153" s="102"/>
      <c r="K153" s="102"/>
      <c r="L153" s="102"/>
      <c r="M153" s="102"/>
    </row>
    <row r="154" spans="1:13" s="20" customFormat="1" x14ac:dyDescent="0.25">
      <c r="A154" s="97"/>
      <c r="B154" s="117"/>
      <c r="C154" s="1"/>
      <c r="D154" s="101"/>
      <c r="E154" s="1"/>
      <c r="F154" s="1"/>
      <c r="G154" s="39"/>
      <c r="I154" s="102"/>
      <c r="J154" s="102"/>
      <c r="K154" s="102"/>
      <c r="L154" s="102"/>
      <c r="M154" s="102"/>
    </row>
    <row r="155" spans="1:13" s="20" customFormat="1" x14ac:dyDescent="0.25">
      <c r="A155" s="97"/>
      <c r="B155" s="117"/>
      <c r="C155" s="1"/>
      <c r="D155" s="101"/>
      <c r="E155" s="1"/>
      <c r="F155" s="1"/>
      <c r="G155" s="39"/>
      <c r="I155" s="102"/>
      <c r="J155" s="102"/>
      <c r="K155" s="102"/>
      <c r="L155" s="102"/>
      <c r="M155" s="102"/>
    </row>
    <row r="156" spans="1:13" s="20" customFormat="1" x14ac:dyDescent="0.25">
      <c r="A156" s="97"/>
      <c r="B156" s="117"/>
      <c r="C156" s="1"/>
      <c r="D156" s="101"/>
      <c r="E156" s="1"/>
      <c r="F156" s="1"/>
      <c r="G156" s="39"/>
      <c r="I156" s="102"/>
      <c r="J156" s="102"/>
      <c r="K156" s="102"/>
      <c r="L156" s="102"/>
      <c r="M156" s="102"/>
    </row>
    <row r="157" spans="1:13" s="20" customFormat="1" x14ac:dyDescent="0.25">
      <c r="A157" s="97"/>
      <c r="B157" s="117"/>
      <c r="C157" s="1"/>
      <c r="D157" s="101"/>
      <c r="E157" s="1"/>
      <c r="F157" s="1"/>
      <c r="G157" s="39"/>
      <c r="I157" s="102"/>
      <c r="J157" s="102"/>
      <c r="K157" s="102"/>
      <c r="L157" s="102"/>
      <c r="M157" s="102"/>
    </row>
    <row r="158" spans="1:13" s="20" customFormat="1" x14ac:dyDescent="0.25">
      <c r="A158" s="97"/>
      <c r="B158" s="117"/>
      <c r="C158" s="1"/>
      <c r="D158" s="101"/>
      <c r="E158" s="1"/>
      <c r="F158" s="1"/>
      <c r="G158" s="39"/>
      <c r="I158" s="102"/>
      <c r="J158" s="102"/>
      <c r="K158" s="102"/>
      <c r="L158" s="102"/>
      <c r="M158" s="102"/>
    </row>
    <row r="159" spans="1:13" s="20" customFormat="1" x14ac:dyDescent="0.25">
      <c r="A159" s="97"/>
      <c r="B159" s="117"/>
      <c r="C159" s="1"/>
      <c r="D159" s="101"/>
      <c r="E159" s="1"/>
      <c r="F159" s="1"/>
      <c r="G159" s="39"/>
      <c r="I159" s="102"/>
      <c r="J159" s="102"/>
      <c r="K159" s="102"/>
      <c r="L159" s="102"/>
      <c r="M159" s="102"/>
    </row>
    <row r="160" spans="1:13" s="20" customFormat="1" x14ac:dyDescent="0.25">
      <c r="A160" s="97"/>
      <c r="B160" s="117"/>
      <c r="C160" s="1"/>
      <c r="D160" s="101"/>
      <c r="E160" s="1"/>
      <c r="F160" s="1"/>
      <c r="G160" s="39"/>
      <c r="I160" s="102"/>
      <c r="J160" s="102"/>
      <c r="K160" s="102"/>
      <c r="L160" s="102"/>
      <c r="M160" s="102"/>
    </row>
    <row r="161" spans="1:13" s="20" customFormat="1" x14ac:dyDescent="0.25">
      <c r="A161" s="97"/>
      <c r="B161" s="117"/>
      <c r="C161" s="1"/>
      <c r="D161" s="101"/>
      <c r="E161" s="1"/>
      <c r="F161" s="1"/>
      <c r="G161" s="39"/>
      <c r="I161" s="102"/>
      <c r="J161" s="102"/>
      <c r="K161" s="102"/>
      <c r="L161" s="102"/>
      <c r="M161" s="102"/>
    </row>
    <row r="162" spans="1:13" s="20" customFormat="1" x14ac:dyDescent="0.25">
      <c r="A162" s="97"/>
      <c r="B162" s="117"/>
      <c r="C162" s="1"/>
      <c r="D162" s="101"/>
      <c r="E162" s="1"/>
      <c r="F162" s="1"/>
      <c r="G162" s="39"/>
      <c r="I162" s="102"/>
      <c r="J162" s="102"/>
      <c r="K162" s="102"/>
      <c r="L162" s="102"/>
      <c r="M162" s="102"/>
    </row>
    <row r="163" spans="1:13" s="20" customFormat="1" x14ac:dyDescent="0.25">
      <c r="A163" s="97"/>
      <c r="B163" s="117"/>
      <c r="C163" s="1"/>
      <c r="D163" s="101"/>
      <c r="E163" s="1"/>
      <c r="F163" s="1"/>
      <c r="G163" s="39"/>
      <c r="I163" s="102"/>
      <c r="J163" s="102"/>
      <c r="K163" s="102"/>
      <c r="L163" s="102"/>
      <c r="M163" s="102"/>
    </row>
    <row r="164" spans="1:13" s="20" customFormat="1" x14ac:dyDescent="0.25">
      <c r="A164" s="97"/>
      <c r="B164" s="117"/>
      <c r="C164" s="1"/>
      <c r="D164" s="101"/>
      <c r="E164" s="1"/>
      <c r="F164" s="1"/>
      <c r="G164" s="39"/>
      <c r="I164" s="102"/>
      <c r="J164" s="102"/>
      <c r="K164" s="102"/>
      <c r="L164" s="102"/>
      <c r="M164" s="102"/>
    </row>
    <row r="165" spans="1:13" s="20" customFormat="1" x14ac:dyDescent="0.25">
      <c r="A165" s="97"/>
      <c r="B165" s="117"/>
      <c r="C165" s="1"/>
      <c r="D165" s="101"/>
      <c r="E165" s="1"/>
      <c r="F165" s="1"/>
      <c r="G165" s="39"/>
      <c r="I165" s="102"/>
      <c r="J165" s="102"/>
      <c r="K165" s="102"/>
      <c r="L165" s="102"/>
      <c r="M165" s="102"/>
    </row>
    <row r="166" spans="1:13" s="20" customFormat="1" x14ac:dyDescent="0.25">
      <c r="A166" s="97"/>
      <c r="B166" s="117"/>
      <c r="C166" s="1"/>
      <c r="D166" s="101"/>
      <c r="E166" s="1"/>
      <c r="F166" s="1"/>
      <c r="G166" s="39"/>
      <c r="I166" s="102"/>
      <c r="J166" s="102"/>
      <c r="K166" s="102"/>
      <c r="L166" s="102"/>
      <c r="M166" s="102"/>
    </row>
    <row r="167" spans="1:13" s="20" customFormat="1" x14ac:dyDescent="0.25">
      <c r="A167" s="97"/>
      <c r="B167" s="117"/>
      <c r="C167" s="1"/>
      <c r="D167" s="101"/>
      <c r="E167" s="1"/>
      <c r="F167" s="1"/>
      <c r="G167" s="39"/>
      <c r="I167" s="102"/>
      <c r="J167" s="102"/>
      <c r="K167" s="102"/>
      <c r="L167" s="102"/>
      <c r="M167" s="102"/>
    </row>
    <row r="168" spans="1:13" s="20" customFormat="1" x14ac:dyDescent="0.25">
      <c r="A168" s="97"/>
      <c r="B168" s="117"/>
      <c r="C168" s="1"/>
      <c r="D168" s="101"/>
      <c r="E168" s="1"/>
      <c r="F168" s="1"/>
      <c r="G168" s="39"/>
      <c r="I168" s="102"/>
      <c r="J168" s="102"/>
      <c r="K168" s="102"/>
      <c r="L168" s="102"/>
      <c r="M168" s="102"/>
    </row>
    <row r="169" spans="1:13" s="20" customFormat="1" x14ac:dyDescent="0.25">
      <c r="A169" s="97"/>
      <c r="B169" s="117"/>
      <c r="C169" s="1"/>
      <c r="D169" s="101"/>
      <c r="E169" s="1"/>
      <c r="F169" s="1"/>
      <c r="G169" s="39"/>
      <c r="I169" s="102"/>
      <c r="J169" s="102"/>
      <c r="K169" s="102"/>
      <c r="L169" s="102"/>
      <c r="M169" s="102"/>
    </row>
    <row r="170" spans="1:13" s="20" customFormat="1" x14ac:dyDescent="0.25">
      <c r="A170" s="97"/>
      <c r="B170" s="117"/>
      <c r="C170" s="1"/>
      <c r="D170" s="101"/>
      <c r="E170" s="1"/>
      <c r="F170" s="1"/>
      <c r="G170" s="39"/>
      <c r="I170" s="102"/>
      <c r="J170" s="102"/>
      <c r="K170" s="102"/>
      <c r="L170" s="102"/>
      <c r="M170" s="102"/>
    </row>
    <row r="171" spans="1:13" s="20" customFormat="1" x14ac:dyDescent="0.25">
      <c r="A171" s="97"/>
      <c r="B171" s="117"/>
      <c r="C171" s="1"/>
      <c r="D171" s="101"/>
      <c r="E171" s="1"/>
      <c r="F171" s="1"/>
      <c r="G171" s="39"/>
      <c r="I171" s="102"/>
      <c r="J171" s="102"/>
      <c r="K171" s="102"/>
      <c r="L171" s="102"/>
      <c r="M171" s="102"/>
    </row>
    <row r="172" spans="1:13" s="20" customFormat="1" x14ac:dyDescent="0.25">
      <c r="A172" s="97"/>
      <c r="B172" s="117"/>
      <c r="C172" s="1"/>
      <c r="D172" s="101"/>
      <c r="E172" s="1"/>
      <c r="F172" s="1"/>
      <c r="G172" s="39"/>
      <c r="I172" s="102"/>
      <c r="J172" s="102"/>
      <c r="K172" s="102"/>
      <c r="L172" s="102"/>
      <c r="M172" s="102"/>
    </row>
    <row r="173" spans="1:13" s="20" customFormat="1" x14ac:dyDescent="0.25">
      <c r="A173" s="97"/>
      <c r="B173" s="117"/>
      <c r="C173" s="1"/>
      <c r="D173" s="101"/>
      <c r="E173" s="1"/>
      <c r="F173" s="1"/>
      <c r="G173" s="39"/>
      <c r="I173" s="102"/>
      <c r="J173" s="102"/>
      <c r="K173" s="102"/>
      <c r="L173" s="102"/>
      <c r="M173" s="102"/>
    </row>
    <row r="174" spans="1:13" s="20" customFormat="1" x14ac:dyDescent="0.25">
      <c r="A174" s="97"/>
      <c r="B174" s="117"/>
      <c r="C174" s="1"/>
      <c r="D174" s="101"/>
      <c r="E174" s="1"/>
      <c r="F174" s="1"/>
      <c r="G174" s="39"/>
      <c r="I174" s="102"/>
      <c r="J174" s="102"/>
      <c r="K174" s="102"/>
      <c r="L174" s="102"/>
      <c r="M174" s="102"/>
    </row>
    <row r="175" spans="1:13" s="20" customFormat="1" x14ac:dyDescent="0.25">
      <c r="A175" s="97"/>
      <c r="B175" s="117"/>
      <c r="C175" s="1"/>
      <c r="D175" s="101"/>
      <c r="E175" s="1"/>
      <c r="F175" s="1"/>
      <c r="G175" s="39"/>
      <c r="I175" s="102"/>
      <c r="J175" s="102"/>
      <c r="K175" s="102"/>
      <c r="L175" s="102"/>
      <c r="M175" s="102"/>
    </row>
    <row r="176" spans="1:13" s="20" customFormat="1" x14ac:dyDescent="0.25">
      <c r="A176" s="97"/>
      <c r="B176" s="117"/>
      <c r="C176" s="1"/>
      <c r="D176" s="101"/>
      <c r="E176" s="1"/>
      <c r="F176" s="1"/>
      <c r="G176" s="39"/>
      <c r="I176" s="102"/>
      <c r="J176" s="102"/>
      <c r="K176" s="102"/>
      <c r="L176" s="102"/>
      <c r="M176" s="102"/>
    </row>
    <row r="177" spans="1:13" s="20" customFormat="1" x14ac:dyDescent="0.25">
      <c r="A177" s="97"/>
      <c r="B177" s="117"/>
      <c r="C177" s="1"/>
      <c r="D177" s="101"/>
      <c r="E177" s="1"/>
      <c r="F177" s="1"/>
      <c r="G177" s="39"/>
      <c r="I177" s="102"/>
      <c r="J177" s="102"/>
      <c r="K177" s="102"/>
      <c r="L177" s="102"/>
      <c r="M177" s="102"/>
    </row>
    <row r="178" spans="1:13" s="20" customFormat="1" x14ac:dyDescent="0.25">
      <c r="A178" s="97"/>
      <c r="B178" s="117"/>
      <c r="C178" s="1"/>
      <c r="D178" s="101"/>
      <c r="E178" s="1"/>
      <c r="F178" s="1"/>
      <c r="G178" s="39"/>
      <c r="I178" s="102"/>
      <c r="J178" s="102"/>
      <c r="K178" s="102"/>
      <c r="L178" s="102"/>
      <c r="M178" s="102"/>
    </row>
    <row r="179" spans="1:13" s="20" customFormat="1" x14ac:dyDescent="0.25">
      <c r="A179" s="97"/>
      <c r="B179" s="117"/>
      <c r="C179" s="1"/>
      <c r="D179" s="101"/>
      <c r="E179" s="1"/>
      <c r="F179" s="1"/>
      <c r="G179" s="39"/>
      <c r="I179" s="102"/>
      <c r="J179" s="102"/>
      <c r="K179" s="102"/>
      <c r="L179" s="102"/>
      <c r="M179" s="102"/>
    </row>
    <row r="180" spans="1:13" s="20" customFormat="1" x14ac:dyDescent="0.25">
      <c r="A180" s="97"/>
      <c r="B180" s="117"/>
      <c r="C180" s="1"/>
      <c r="D180" s="101"/>
      <c r="E180" s="1"/>
      <c r="F180" s="1"/>
      <c r="G180" s="39"/>
      <c r="I180" s="102"/>
      <c r="J180" s="102"/>
      <c r="K180" s="102"/>
      <c r="L180" s="102"/>
      <c r="M180" s="102"/>
    </row>
    <row r="181" spans="1:13" s="20" customFormat="1" x14ac:dyDescent="0.25">
      <c r="A181" s="97"/>
      <c r="B181" s="117"/>
      <c r="C181" s="1"/>
      <c r="D181" s="101"/>
      <c r="E181" s="1"/>
      <c r="F181" s="1"/>
      <c r="G181" s="39"/>
      <c r="I181" s="102"/>
      <c r="J181" s="102"/>
      <c r="K181" s="102"/>
      <c r="L181" s="102"/>
      <c r="M181" s="102"/>
    </row>
    <row r="182" spans="1:13" s="20" customFormat="1" x14ac:dyDescent="0.25">
      <c r="A182" s="97"/>
      <c r="B182" s="117"/>
      <c r="C182" s="1"/>
      <c r="D182" s="101"/>
      <c r="E182" s="1"/>
      <c r="F182" s="1"/>
      <c r="G182" s="39"/>
      <c r="I182" s="102"/>
      <c r="J182" s="102"/>
      <c r="K182" s="102"/>
      <c r="L182" s="102"/>
      <c r="M182" s="102"/>
    </row>
    <row r="183" spans="1:13" s="20" customFormat="1" x14ac:dyDescent="0.25">
      <c r="A183" s="97"/>
      <c r="B183" s="117"/>
      <c r="C183" s="1"/>
      <c r="D183" s="101"/>
      <c r="E183" s="1"/>
      <c r="F183" s="1"/>
      <c r="G183" s="39"/>
      <c r="I183" s="102"/>
      <c r="J183" s="102"/>
      <c r="K183" s="102"/>
      <c r="L183" s="102"/>
      <c r="M183" s="102"/>
    </row>
    <row r="184" spans="1:13" s="20" customFormat="1" x14ac:dyDescent="0.25">
      <c r="A184" s="97"/>
      <c r="B184" s="117"/>
      <c r="C184" s="1"/>
      <c r="D184" s="101"/>
      <c r="E184" s="1"/>
      <c r="F184" s="1"/>
      <c r="G184" s="39"/>
      <c r="I184" s="102"/>
      <c r="J184" s="102"/>
      <c r="K184" s="102"/>
      <c r="L184" s="102"/>
      <c r="M184" s="102"/>
    </row>
    <row r="185" spans="1:13" s="20" customFormat="1" x14ac:dyDescent="0.25">
      <c r="A185" s="97"/>
      <c r="B185" s="117"/>
      <c r="C185" s="1"/>
      <c r="D185" s="101"/>
      <c r="E185" s="1"/>
      <c r="F185" s="1"/>
      <c r="G185" s="39"/>
      <c r="I185" s="102"/>
      <c r="J185" s="102"/>
      <c r="K185" s="102"/>
      <c r="L185" s="102"/>
      <c r="M185" s="102"/>
    </row>
    <row r="186" spans="1:13" s="20" customFormat="1" x14ac:dyDescent="0.25">
      <c r="A186" s="97"/>
      <c r="B186" s="117"/>
      <c r="C186" s="1"/>
      <c r="D186" s="101"/>
      <c r="E186" s="1"/>
      <c r="F186" s="1"/>
      <c r="G186" s="39"/>
      <c r="I186" s="102"/>
      <c r="J186" s="102"/>
      <c r="K186" s="102"/>
      <c r="L186" s="102"/>
      <c r="M186" s="102"/>
    </row>
    <row r="187" spans="1:13" s="20" customFormat="1" x14ac:dyDescent="0.25">
      <c r="A187" s="97"/>
      <c r="B187" s="117"/>
      <c r="C187" s="1"/>
      <c r="D187" s="101"/>
      <c r="E187" s="1"/>
      <c r="F187" s="1"/>
      <c r="G187" s="39"/>
      <c r="I187" s="102"/>
      <c r="J187" s="102"/>
      <c r="K187" s="102"/>
      <c r="L187" s="102"/>
      <c r="M187" s="102"/>
    </row>
    <row r="188" spans="1:13" s="20" customFormat="1" x14ac:dyDescent="0.25">
      <c r="A188" s="97"/>
      <c r="B188" s="117"/>
      <c r="C188" s="1"/>
      <c r="D188" s="101"/>
      <c r="E188" s="1"/>
      <c r="F188" s="1"/>
      <c r="G188" s="39"/>
      <c r="I188" s="102"/>
      <c r="J188" s="102"/>
      <c r="K188" s="102"/>
      <c r="L188" s="102"/>
      <c r="M188" s="102"/>
    </row>
    <row r="189" spans="1:13" s="20" customFormat="1" x14ac:dyDescent="0.25">
      <c r="A189" s="97"/>
      <c r="B189" s="117"/>
      <c r="C189" s="1"/>
      <c r="D189" s="101"/>
      <c r="E189" s="1"/>
      <c r="F189" s="1"/>
      <c r="G189" s="39"/>
      <c r="I189" s="102"/>
      <c r="J189" s="102"/>
      <c r="K189" s="102"/>
      <c r="L189" s="102"/>
      <c r="M189" s="102"/>
    </row>
    <row r="190" spans="1:13" s="20" customFormat="1" x14ac:dyDescent="0.25">
      <c r="A190" s="97"/>
      <c r="B190" s="117"/>
      <c r="C190" s="1"/>
      <c r="D190" s="101"/>
      <c r="E190" s="1"/>
      <c r="F190" s="1"/>
      <c r="G190" s="39"/>
      <c r="I190" s="102"/>
      <c r="J190" s="102"/>
      <c r="K190" s="102"/>
      <c r="L190" s="102"/>
      <c r="M190" s="102"/>
    </row>
    <row r="191" spans="1:13" s="20" customFormat="1" x14ac:dyDescent="0.25">
      <c r="A191" s="97"/>
      <c r="B191" s="117"/>
      <c r="C191" s="1"/>
      <c r="D191" s="101"/>
      <c r="E191" s="1"/>
      <c r="F191" s="1"/>
      <c r="G191" s="39"/>
      <c r="I191" s="102"/>
      <c r="J191" s="102"/>
      <c r="K191" s="102"/>
      <c r="L191" s="102"/>
      <c r="M191" s="102"/>
    </row>
    <row r="192" spans="1:13" s="20" customFormat="1" x14ac:dyDescent="0.25">
      <c r="A192" s="97"/>
      <c r="B192" s="117"/>
      <c r="C192" s="1"/>
      <c r="D192" s="101"/>
      <c r="E192" s="1"/>
      <c r="F192" s="1"/>
      <c r="G192" s="39"/>
      <c r="I192" s="102"/>
      <c r="J192" s="102"/>
      <c r="K192" s="102"/>
      <c r="L192" s="102"/>
      <c r="M192" s="102"/>
    </row>
    <row r="193" spans="1:13" s="20" customFormat="1" x14ac:dyDescent="0.25">
      <c r="A193" s="97"/>
      <c r="B193" s="117"/>
      <c r="C193" s="1"/>
      <c r="D193" s="101"/>
      <c r="E193" s="1"/>
      <c r="F193" s="1"/>
      <c r="G193" s="39"/>
      <c r="I193" s="102"/>
      <c r="J193" s="102"/>
      <c r="K193" s="102"/>
      <c r="L193" s="102"/>
      <c r="M193" s="102"/>
    </row>
    <row r="194" spans="1:13" s="20" customFormat="1" x14ac:dyDescent="0.25">
      <c r="A194" s="97"/>
      <c r="B194" s="117"/>
      <c r="C194" s="1"/>
      <c r="D194" s="101"/>
      <c r="E194" s="1"/>
      <c r="F194" s="1"/>
      <c r="G194" s="39"/>
      <c r="I194" s="102"/>
      <c r="J194" s="102"/>
      <c r="K194" s="102"/>
      <c r="L194" s="102"/>
      <c r="M194" s="102"/>
    </row>
    <row r="195" spans="1:13" s="20" customFormat="1" x14ac:dyDescent="0.25">
      <c r="A195" s="97"/>
      <c r="B195" s="117"/>
      <c r="C195" s="1"/>
      <c r="D195" s="101"/>
      <c r="E195" s="1"/>
      <c r="F195" s="1"/>
      <c r="G195" s="39"/>
      <c r="I195" s="102"/>
      <c r="J195" s="102"/>
      <c r="K195" s="102"/>
      <c r="L195" s="102"/>
      <c r="M195" s="102"/>
    </row>
    <row r="196" spans="1:13" s="20" customFormat="1" x14ac:dyDescent="0.25">
      <c r="A196" s="97"/>
      <c r="B196" s="117"/>
      <c r="C196" s="1"/>
      <c r="D196" s="101"/>
      <c r="E196" s="1"/>
      <c r="F196" s="1"/>
      <c r="G196" s="39"/>
      <c r="I196" s="102"/>
      <c r="J196" s="102"/>
      <c r="K196" s="102"/>
      <c r="L196" s="102"/>
      <c r="M196" s="102"/>
    </row>
    <row r="197" spans="1:13" s="20" customFormat="1" x14ac:dyDescent="0.25">
      <c r="A197" s="97"/>
      <c r="B197" s="117"/>
      <c r="C197" s="1"/>
      <c r="D197" s="101"/>
      <c r="E197" s="1"/>
      <c r="F197" s="1"/>
      <c r="G197" s="39"/>
      <c r="I197" s="102"/>
      <c r="J197" s="102"/>
      <c r="K197" s="102"/>
      <c r="L197" s="102"/>
      <c r="M197" s="102"/>
    </row>
    <row r="198" spans="1:13" s="20" customFormat="1" x14ac:dyDescent="0.25">
      <c r="A198" s="97"/>
      <c r="B198" s="117"/>
      <c r="C198" s="1"/>
      <c r="D198" s="101"/>
      <c r="E198" s="1"/>
      <c r="F198" s="1"/>
      <c r="G198" s="39"/>
      <c r="I198" s="102"/>
      <c r="J198" s="102"/>
      <c r="K198" s="102"/>
      <c r="L198" s="102"/>
      <c r="M198" s="102"/>
    </row>
    <row r="199" spans="1:13" s="20" customFormat="1" x14ac:dyDescent="0.25">
      <c r="A199" s="97"/>
      <c r="B199" s="117"/>
      <c r="C199" s="1"/>
      <c r="D199" s="101"/>
      <c r="E199" s="1"/>
      <c r="F199" s="1"/>
      <c r="G199" s="39"/>
      <c r="I199" s="102"/>
      <c r="J199" s="102"/>
      <c r="K199" s="102"/>
      <c r="L199" s="102"/>
      <c r="M199" s="102"/>
    </row>
    <row r="200" spans="1:13" s="20" customFormat="1" x14ac:dyDescent="0.25">
      <c r="A200" s="97"/>
      <c r="B200" s="117"/>
      <c r="C200" s="1"/>
      <c r="D200" s="101"/>
      <c r="E200" s="1"/>
      <c r="F200" s="1"/>
      <c r="G200" s="39"/>
      <c r="I200" s="102"/>
      <c r="J200" s="102"/>
      <c r="K200" s="102"/>
      <c r="L200" s="102"/>
      <c r="M200" s="102"/>
    </row>
    <row r="201" spans="1:13" s="20" customFormat="1" x14ac:dyDescent="0.25">
      <c r="A201" s="97"/>
      <c r="B201" s="117"/>
      <c r="C201" s="1"/>
      <c r="D201" s="101"/>
      <c r="E201" s="1"/>
      <c r="F201" s="1"/>
      <c r="G201" s="39"/>
      <c r="I201" s="102"/>
      <c r="J201" s="102"/>
      <c r="K201" s="102"/>
      <c r="L201" s="102"/>
      <c r="M201" s="102"/>
    </row>
    <row r="202" spans="1:13" s="20" customFormat="1" x14ac:dyDescent="0.25">
      <c r="A202" s="97"/>
      <c r="B202" s="117"/>
      <c r="C202" s="1"/>
      <c r="D202" s="101"/>
      <c r="E202" s="1"/>
      <c r="F202" s="1"/>
      <c r="G202" s="39"/>
      <c r="I202" s="102"/>
      <c r="J202" s="102"/>
      <c r="K202" s="102"/>
      <c r="L202" s="102"/>
      <c r="M202" s="102"/>
    </row>
    <row r="203" spans="1:13" s="20" customFormat="1" x14ac:dyDescent="0.25">
      <c r="A203" s="97"/>
      <c r="B203" s="117"/>
      <c r="C203" s="1"/>
      <c r="D203" s="101"/>
      <c r="E203" s="1"/>
      <c r="F203" s="1"/>
      <c r="G203" s="39"/>
      <c r="I203" s="102"/>
      <c r="J203" s="102"/>
      <c r="K203" s="102"/>
      <c r="L203" s="102"/>
      <c r="M203" s="102"/>
    </row>
    <row r="204" spans="1:13" s="20" customFormat="1" x14ac:dyDescent="0.25">
      <c r="A204" s="97"/>
      <c r="B204" s="117"/>
      <c r="C204" s="1"/>
      <c r="D204" s="101"/>
      <c r="E204" s="1"/>
      <c r="F204" s="1"/>
      <c r="G204" s="39"/>
      <c r="I204" s="102"/>
      <c r="J204" s="102"/>
      <c r="K204" s="102"/>
      <c r="L204" s="102"/>
      <c r="M204" s="102"/>
    </row>
    <row r="205" spans="1:13" s="20" customFormat="1" x14ac:dyDescent="0.25">
      <c r="A205" s="97"/>
      <c r="B205" s="117"/>
      <c r="C205" s="1"/>
      <c r="D205" s="101"/>
      <c r="E205" s="1"/>
      <c r="F205" s="1"/>
      <c r="G205" s="39"/>
      <c r="I205" s="102"/>
      <c r="J205" s="102"/>
      <c r="K205" s="102"/>
      <c r="L205" s="102"/>
      <c r="M205" s="102"/>
    </row>
    <row r="206" spans="1:13" s="20" customFormat="1" x14ac:dyDescent="0.25">
      <c r="A206" s="97"/>
      <c r="B206" s="117"/>
      <c r="C206" s="1"/>
      <c r="D206" s="101"/>
      <c r="E206" s="1"/>
      <c r="F206" s="1"/>
      <c r="G206" s="39"/>
      <c r="I206" s="102"/>
      <c r="J206" s="102"/>
      <c r="K206" s="102"/>
      <c r="L206" s="102"/>
      <c r="M206" s="102"/>
    </row>
    <row r="207" spans="1:13" s="20" customFormat="1" x14ac:dyDescent="0.25">
      <c r="A207" s="97"/>
      <c r="B207" s="117"/>
      <c r="C207" s="1"/>
      <c r="D207" s="101"/>
      <c r="E207" s="1"/>
      <c r="F207" s="1"/>
      <c r="G207" s="39"/>
      <c r="I207" s="102"/>
      <c r="J207" s="102"/>
      <c r="K207" s="102"/>
      <c r="L207" s="102"/>
      <c r="M207" s="102"/>
    </row>
    <row r="208" spans="1:13" s="20" customFormat="1" x14ac:dyDescent="0.25">
      <c r="A208" s="97"/>
      <c r="B208" s="117"/>
      <c r="C208" s="1"/>
      <c r="D208" s="101"/>
      <c r="E208" s="1"/>
      <c r="F208" s="1"/>
      <c r="G208" s="39"/>
      <c r="I208" s="102"/>
      <c r="J208" s="102"/>
      <c r="K208" s="102"/>
      <c r="L208" s="102"/>
      <c r="M208" s="102"/>
    </row>
    <row r="209" spans="1:13" s="20" customFormat="1" x14ac:dyDescent="0.25">
      <c r="A209" s="97"/>
      <c r="B209" s="117"/>
      <c r="C209" s="1"/>
      <c r="D209" s="101"/>
      <c r="E209" s="1"/>
      <c r="F209" s="1"/>
      <c r="G209" s="39"/>
      <c r="I209" s="102"/>
      <c r="J209" s="102"/>
      <c r="K209" s="102"/>
      <c r="L209" s="102"/>
      <c r="M209" s="102"/>
    </row>
    <row r="210" spans="1:13" s="20" customFormat="1" x14ac:dyDescent="0.25">
      <c r="A210" s="97"/>
      <c r="B210" s="117"/>
      <c r="C210" s="1"/>
      <c r="D210" s="101"/>
      <c r="E210" s="1"/>
      <c r="F210" s="1"/>
      <c r="G210" s="39"/>
      <c r="I210" s="102"/>
      <c r="J210" s="102"/>
      <c r="K210" s="102"/>
      <c r="L210" s="102"/>
      <c r="M210" s="102"/>
    </row>
    <row r="211" spans="1:13" s="20" customFormat="1" x14ac:dyDescent="0.25">
      <c r="A211" s="97"/>
      <c r="B211" s="117"/>
      <c r="C211" s="1"/>
      <c r="D211" s="101"/>
      <c r="E211" s="1"/>
      <c r="F211" s="1"/>
      <c r="G211" s="39"/>
      <c r="I211" s="102"/>
      <c r="J211" s="102"/>
      <c r="K211" s="102"/>
      <c r="L211" s="102"/>
      <c r="M211" s="102"/>
    </row>
    <row r="212" spans="1:13" s="20" customFormat="1" x14ac:dyDescent="0.25">
      <c r="A212" s="97"/>
      <c r="B212" s="117"/>
      <c r="C212" s="1"/>
      <c r="D212" s="101"/>
      <c r="E212" s="1"/>
      <c r="F212" s="1"/>
      <c r="G212" s="39"/>
      <c r="I212" s="102"/>
      <c r="J212" s="102"/>
      <c r="K212" s="102"/>
      <c r="L212" s="102"/>
      <c r="M212" s="102"/>
    </row>
    <row r="213" spans="1:13" s="20" customFormat="1" x14ac:dyDescent="0.25">
      <c r="A213" s="97"/>
      <c r="B213" s="117"/>
      <c r="C213" s="1"/>
      <c r="D213" s="101"/>
      <c r="E213" s="1"/>
      <c r="F213" s="1"/>
      <c r="G213" s="39"/>
      <c r="I213" s="102"/>
      <c r="J213" s="102"/>
      <c r="K213" s="102"/>
      <c r="L213" s="102"/>
      <c r="M213" s="102"/>
    </row>
    <row r="214" spans="1:13" s="20" customFormat="1" x14ac:dyDescent="0.25">
      <c r="A214" s="97"/>
      <c r="B214" s="117"/>
      <c r="C214" s="1"/>
      <c r="D214" s="101"/>
      <c r="E214" s="1"/>
      <c r="F214" s="1"/>
      <c r="G214" s="39"/>
      <c r="I214" s="102"/>
      <c r="J214" s="102"/>
      <c r="K214" s="102"/>
      <c r="L214" s="102"/>
      <c r="M214" s="102"/>
    </row>
    <row r="215" spans="1:13" s="20" customFormat="1" x14ac:dyDescent="0.25">
      <c r="A215" s="97"/>
      <c r="B215" s="117"/>
      <c r="C215" s="1"/>
      <c r="D215" s="101"/>
      <c r="E215" s="1"/>
      <c r="F215" s="1"/>
      <c r="G215" s="39"/>
      <c r="I215" s="102"/>
      <c r="J215" s="102"/>
      <c r="K215" s="102"/>
      <c r="L215" s="102"/>
      <c r="M215" s="102"/>
    </row>
    <row r="216" spans="1:13" s="20" customFormat="1" x14ac:dyDescent="0.25">
      <c r="A216" s="97"/>
      <c r="B216" s="117"/>
      <c r="C216" s="1"/>
      <c r="D216" s="101"/>
      <c r="E216" s="1"/>
      <c r="F216" s="1"/>
      <c r="G216" s="39"/>
      <c r="I216" s="102"/>
      <c r="J216" s="102"/>
      <c r="K216" s="102"/>
      <c r="L216" s="102"/>
      <c r="M216" s="102"/>
    </row>
    <row r="217" spans="1:13" s="20" customFormat="1" x14ac:dyDescent="0.25">
      <c r="A217" s="97"/>
      <c r="B217" s="117"/>
      <c r="C217" s="1"/>
      <c r="D217" s="101"/>
      <c r="E217" s="1"/>
      <c r="F217" s="1"/>
      <c r="G217" s="39"/>
      <c r="I217" s="102"/>
      <c r="J217" s="102"/>
      <c r="K217" s="102"/>
      <c r="L217" s="102"/>
      <c r="M217" s="102"/>
    </row>
    <row r="218" spans="1:13" s="20" customFormat="1" x14ac:dyDescent="0.25">
      <c r="A218" s="97"/>
      <c r="B218" s="117"/>
      <c r="C218" s="1"/>
      <c r="D218" s="101"/>
      <c r="E218" s="1"/>
      <c r="F218" s="1"/>
      <c r="G218" s="39"/>
      <c r="I218" s="102"/>
      <c r="J218" s="102"/>
      <c r="K218" s="102"/>
      <c r="L218" s="102"/>
      <c r="M218" s="102"/>
    </row>
    <row r="219" spans="1:13" s="20" customFormat="1" x14ac:dyDescent="0.25">
      <c r="A219" s="97"/>
      <c r="B219" s="117"/>
      <c r="C219" s="1"/>
      <c r="D219" s="101"/>
      <c r="E219" s="1"/>
      <c r="F219" s="1"/>
      <c r="G219" s="39"/>
      <c r="I219" s="102"/>
      <c r="J219" s="102"/>
      <c r="K219" s="102"/>
      <c r="L219" s="102"/>
      <c r="M219" s="102"/>
    </row>
    <row r="220" spans="1:13" s="20" customFormat="1" x14ac:dyDescent="0.25">
      <c r="A220" s="97"/>
      <c r="B220" s="117"/>
      <c r="C220" s="1"/>
      <c r="D220" s="101"/>
      <c r="E220" s="1"/>
      <c r="F220" s="1"/>
      <c r="G220" s="39"/>
      <c r="I220" s="102"/>
      <c r="J220" s="102"/>
      <c r="K220" s="102"/>
      <c r="L220" s="102"/>
      <c r="M220" s="102"/>
    </row>
    <row r="221" spans="1:13" s="20" customFormat="1" x14ac:dyDescent="0.25">
      <c r="A221" s="97"/>
      <c r="B221" s="117"/>
      <c r="C221" s="1"/>
      <c r="D221" s="101"/>
      <c r="E221" s="1"/>
      <c r="F221" s="1"/>
      <c r="G221" s="39"/>
      <c r="I221" s="102"/>
      <c r="J221" s="102"/>
      <c r="K221" s="102"/>
      <c r="L221" s="102"/>
      <c r="M221" s="102"/>
    </row>
    <row r="222" spans="1:13" s="20" customFormat="1" x14ac:dyDescent="0.25">
      <c r="A222" s="97"/>
      <c r="B222" s="117"/>
      <c r="C222" s="1"/>
      <c r="D222" s="101"/>
      <c r="E222" s="1"/>
      <c r="F222" s="1"/>
      <c r="G222" s="39"/>
      <c r="I222" s="102"/>
      <c r="J222" s="102"/>
      <c r="K222" s="102"/>
      <c r="L222" s="102"/>
      <c r="M222" s="102"/>
    </row>
    <row r="223" spans="1:13" s="20" customFormat="1" x14ac:dyDescent="0.25">
      <c r="A223" s="97"/>
      <c r="B223" s="117"/>
      <c r="C223" s="1"/>
      <c r="D223" s="101"/>
      <c r="E223" s="1"/>
      <c r="F223" s="1"/>
      <c r="G223" s="39"/>
      <c r="I223" s="102"/>
      <c r="J223" s="102"/>
      <c r="K223" s="102"/>
      <c r="L223" s="102"/>
      <c r="M223" s="102"/>
    </row>
    <row r="224" spans="1:13" s="20" customFormat="1" x14ac:dyDescent="0.25">
      <c r="A224" s="97"/>
      <c r="B224" s="117"/>
      <c r="C224" s="1"/>
      <c r="D224" s="101"/>
      <c r="E224" s="1"/>
      <c r="F224" s="1"/>
      <c r="G224" s="39"/>
      <c r="I224" s="102"/>
      <c r="J224" s="102"/>
      <c r="K224" s="102"/>
      <c r="L224" s="102"/>
      <c r="M224" s="102"/>
    </row>
    <row r="225" spans="1:13" s="20" customFormat="1" x14ac:dyDescent="0.25">
      <c r="A225" s="97"/>
      <c r="B225" s="117"/>
      <c r="C225" s="1"/>
      <c r="D225" s="101"/>
      <c r="E225" s="1"/>
      <c r="F225" s="1"/>
      <c r="G225" s="39"/>
      <c r="I225" s="102"/>
      <c r="J225" s="102"/>
      <c r="K225" s="102"/>
      <c r="L225" s="102"/>
      <c r="M225" s="102"/>
    </row>
    <row r="226" spans="1:13" s="20" customFormat="1" x14ac:dyDescent="0.25">
      <c r="A226" s="97"/>
      <c r="B226" s="117"/>
      <c r="C226" s="1"/>
      <c r="D226" s="101"/>
      <c r="E226" s="1"/>
      <c r="F226" s="1"/>
      <c r="G226" s="39"/>
      <c r="I226" s="102"/>
      <c r="J226" s="102"/>
      <c r="K226" s="102"/>
      <c r="L226" s="102"/>
      <c r="M226" s="102"/>
    </row>
    <row r="227" spans="1:13" s="20" customFormat="1" x14ac:dyDescent="0.25">
      <c r="A227" s="97"/>
      <c r="B227" s="117"/>
      <c r="C227" s="1"/>
      <c r="D227" s="101"/>
      <c r="E227" s="1"/>
      <c r="F227" s="1"/>
      <c r="G227" s="39"/>
      <c r="I227" s="102"/>
      <c r="J227" s="102"/>
      <c r="K227" s="102"/>
      <c r="L227" s="102"/>
      <c r="M227" s="102"/>
    </row>
    <row r="228" spans="1:13" s="20" customFormat="1" x14ac:dyDescent="0.25">
      <c r="A228" s="97"/>
      <c r="B228" s="117"/>
      <c r="C228" s="1"/>
      <c r="D228" s="101"/>
      <c r="E228" s="1"/>
      <c r="F228" s="1"/>
      <c r="G228" s="39"/>
      <c r="I228" s="102"/>
      <c r="J228" s="102"/>
      <c r="K228" s="102"/>
      <c r="L228" s="102"/>
      <c r="M228" s="102"/>
    </row>
    <row r="229" spans="1:13" s="20" customFormat="1" x14ac:dyDescent="0.25">
      <c r="A229" s="97"/>
      <c r="B229" s="117"/>
      <c r="C229" s="1"/>
      <c r="D229" s="101"/>
      <c r="E229" s="1"/>
      <c r="F229" s="1"/>
      <c r="G229" s="39"/>
      <c r="I229" s="102"/>
      <c r="J229" s="102"/>
      <c r="K229" s="102"/>
      <c r="L229" s="102"/>
      <c r="M229" s="102"/>
    </row>
    <row r="230" spans="1:13" s="20" customFormat="1" x14ac:dyDescent="0.25">
      <c r="A230" s="97"/>
      <c r="B230" s="117"/>
      <c r="C230" s="1"/>
      <c r="D230" s="101"/>
      <c r="E230" s="1"/>
      <c r="F230" s="1"/>
      <c r="G230" s="39"/>
      <c r="I230" s="102"/>
      <c r="J230" s="102"/>
      <c r="K230" s="102"/>
      <c r="L230" s="102"/>
      <c r="M230" s="102"/>
    </row>
    <row r="231" spans="1:13" s="20" customFormat="1" x14ac:dyDescent="0.25">
      <c r="A231" s="97"/>
      <c r="B231" s="117"/>
      <c r="C231" s="1"/>
      <c r="D231" s="101"/>
      <c r="E231" s="1"/>
      <c r="F231" s="1"/>
      <c r="G231" s="39"/>
      <c r="I231" s="102"/>
      <c r="J231" s="102"/>
      <c r="K231" s="102"/>
      <c r="L231" s="102"/>
      <c r="M231" s="102"/>
    </row>
    <row r="232" spans="1:13" s="20" customFormat="1" x14ac:dyDescent="0.25">
      <c r="A232" s="97"/>
      <c r="B232" s="117"/>
      <c r="C232" s="1"/>
      <c r="D232" s="101"/>
      <c r="E232" s="1"/>
      <c r="F232" s="1"/>
      <c r="G232" s="39"/>
      <c r="I232" s="102"/>
      <c r="J232" s="102"/>
      <c r="K232" s="102"/>
      <c r="L232" s="102"/>
      <c r="M232" s="102"/>
    </row>
    <row r="233" spans="1:13" s="20" customFormat="1" x14ac:dyDescent="0.25">
      <c r="A233" s="97"/>
      <c r="B233" s="117"/>
      <c r="C233" s="1"/>
      <c r="D233" s="101"/>
      <c r="E233" s="1"/>
      <c r="F233" s="1"/>
      <c r="G233" s="39"/>
      <c r="I233" s="102"/>
      <c r="J233" s="102"/>
      <c r="K233" s="102"/>
      <c r="L233" s="102"/>
      <c r="M233" s="102"/>
    </row>
    <row r="234" spans="1:13" s="20" customFormat="1" x14ac:dyDescent="0.25">
      <c r="A234" s="97"/>
      <c r="B234" s="117"/>
      <c r="C234" s="1"/>
      <c r="D234" s="101"/>
      <c r="E234" s="1"/>
      <c r="F234" s="1"/>
      <c r="G234" s="39"/>
      <c r="I234" s="102"/>
      <c r="J234" s="102"/>
      <c r="K234" s="102"/>
      <c r="L234" s="102"/>
      <c r="M234" s="102"/>
    </row>
    <row r="235" spans="1:13" s="20" customFormat="1" x14ac:dyDescent="0.25">
      <c r="A235" s="97"/>
      <c r="B235" s="117"/>
      <c r="C235" s="1"/>
      <c r="D235" s="101"/>
      <c r="E235" s="1"/>
      <c r="F235" s="1"/>
      <c r="G235" s="39"/>
      <c r="I235" s="102"/>
      <c r="J235" s="102"/>
      <c r="K235" s="102"/>
      <c r="L235" s="102"/>
      <c r="M235" s="102"/>
    </row>
    <row r="236" spans="1:13" s="20" customFormat="1" x14ac:dyDescent="0.25">
      <c r="A236" s="97"/>
      <c r="B236" s="117"/>
      <c r="C236" s="1"/>
      <c r="D236" s="101"/>
      <c r="E236" s="1"/>
      <c r="F236" s="1"/>
      <c r="G236" s="39"/>
      <c r="I236" s="102"/>
      <c r="J236" s="102"/>
      <c r="K236" s="102"/>
      <c r="L236" s="102"/>
      <c r="M236" s="102"/>
    </row>
    <row r="237" spans="1:13" s="20" customFormat="1" x14ac:dyDescent="0.25">
      <c r="A237" s="97"/>
      <c r="B237" s="117"/>
      <c r="C237" s="1"/>
      <c r="D237" s="101"/>
      <c r="E237" s="1"/>
      <c r="F237" s="1"/>
      <c r="G237" s="39"/>
      <c r="I237" s="102"/>
      <c r="J237" s="102"/>
      <c r="K237" s="102"/>
      <c r="L237" s="102"/>
      <c r="M237" s="102"/>
    </row>
    <row r="238" spans="1:13" s="20" customFormat="1" x14ac:dyDescent="0.25">
      <c r="A238" s="97"/>
      <c r="B238" s="117"/>
      <c r="C238" s="1"/>
      <c r="D238" s="101"/>
      <c r="E238" s="1"/>
      <c r="F238" s="1"/>
      <c r="G238" s="39"/>
      <c r="I238" s="102"/>
      <c r="J238" s="102"/>
      <c r="K238" s="102"/>
      <c r="L238" s="102"/>
      <c r="M238" s="102"/>
    </row>
    <row r="239" spans="1:13" s="20" customFormat="1" x14ac:dyDescent="0.25">
      <c r="A239" s="97"/>
      <c r="B239" s="117"/>
      <c r="C239" s="1"/>
      <c r="D239" s="101"/>
      <c r="E239" s="1"/>
      <c r="F239" s="1"/>
      <c r="G239" s="39"/>
      <c r="I239" s="102"/>
      <c r="J239" s="102"/>
      <c r="K239" s="102"/>
      <c r="L239" s="102"/>
      <c r="M239" s="102"/>
    </row>
    <row r="240" spans="1:13" s="20" customFormat="1" x14ac:dyDescent="0.25">
      <c r="A240" s="97"/>
      <c r="B240" s="117"/>
      <c r="C240" s="1"/>
      <c r="D240" s="101"/>
      <c r="E240" s="1"/>
      <c r="F240" s="1"/>
      <c r="G240" s="39"/>
      <c r="I240" s="102"/>
      <c r="J240" s="102"/>
      <c r="K240" s="102"/>
      <c r="L240" s="102"/>
      <c r="M240" s="102"/>
    </row>
    <row r="241" spans="1:13" s="20" customFormat="1" x14ac:dyDescent="0.25">
      <c r="A241" s="97"/>
      <c r="B241" s="117"/>
      <c r="C241" s="1"/>
      <c r="D241" s="101"/>
      <c r="E241" s="1"/>
      <c r="F241" s="1"/>
      <c r="G241" s="39"/>
      <c r="I241" s="102"/>
      <c r="J241" s="102"/>
      <c r="K241" s="102"/>
      <c r="L241" s="102"/>
      <c r="M241" s="102"/>
    </row>
    <row r="242" spans="1:13" s="20" customFormat="1" x14ac:dyDescent="0.25">
      <c r="A242" s="97"/>
      <c r="B242" s="117"/>
      <c r="C242" s="1"/>
      <c r="D242" s="101"/>
      <c r="E242" s="1"/>
      <c r="F242" s="1"/>
      <c r="G242" s="39"/>
      <c r="I242" s="102"/>
      <c r="J242" s="102"/>
      <c r="K242" s="102"/>
      <c r="L242" s="102"/>
      <c r="M242" s="102"/>
    </row>
    <row r="243" spans="1:13" s="20" customFormat="1" x14ac:dyDescent="0.25">
      <c r="A243" s="97"/>
      <c r="B243" s="117"/>
      <c r="C243" s="1"/>
      <c r="D243" s="101"/>
      <c r="E243" s="1"/>
      <c r="F243" s="1"/>
      <c r="G243" s="39"/>
      <c r="I243" s="102"/>
      <c r="J243" s="102"/>
      <c r="K243" s="102"/>
      <c r="L243" s="102"/>
      <c r="M243" s="102"/>
    </row>
    <row r="244" spans="1:13" s="20" customFormat="1" x14ac:dyDescent="0.25">
      <c r="A244" s="97"/>
      <c r="B244" s="117"/>
      <c r="C244" s="1"/>
      <c r="D244" s="101"/>
      <c r="E244" s="1"/>
      <c r="F244" s="1"/>
      <c r="G244" s="39"/>
      <c r="I244" s="102"/>
      <c r="J244" s="102"/>
      <c r="K244" s="102"/>
      <c r="L244" s="102"/>
      <c r="M244" s="102"/>
    </row>
    <row r="245" spans="1:13" s="20" customFormat="1" x14ac:dyDescent="0.25">
      <c r="A245" s="97"/>
      <c r="B245" s="117"/>
      <c r="C245" s="1"/>
      <c r="D245" s="101"/>
      <c r="E245" s="1"/>
      <c r="F245" s="1"/>
      <c r="G245" s="39"/>
      <c r="I245" s="102"/>
      <c r="J245" s="102"/>
      <c r="K245" s="102"/>
      <c r="L245" s="102"/>
      <c r="M245" s="102"/>
    </row>
    <row r="246" spans="1:13" s="20" customFormat="1" x14ac:dyDescent="0.25">
      <c r="A246" s="97"/>
      <c r="B246" s="117"/>
      <c r="C246" s="1"/>
      <c r="D246" s="101"/>
      <c r="E246" s="1"/>
      <c r="F246" s="1"/>
      <c r="G246" s="39"/>
      <c r="I246" s="102"/>
      <c r="J246" s="102"/>
      <c r="K246" s="102"/>
      <c r="L246" s="102"/>
      <c r="M246" s="102"/>
    </row>
    <row r="247" spans="1:13" s="20" customFormat="1" x14ac:dyDescent="0.25">
      <c r="A247" s="97"/>
      <c r="B247" s="117"/>
      <c r="C247" s="1"/>
      <c r="D247" s="101"/>
      <c r="E247" s="1"/>
      <c r="F247" s="1"/>
      <c r="G247" s="39"/>
      <c r="I247" s="102"/>
      <c r="J247" s="102"/>
      <c r="K247" s="102"/>
      <c r="L247" s="102"/>
      <c r="M247" s="102"/>
    </row>
    <row r="248" spans="1:13" s="20" customFormat="1" x14ac:dyDescent="0.25">
      <c r="A248" s="97"/>
      <c r="B248" s="117"/>
      <c r="C248" s="1"/>
      <c r="D248" s="101"/>
      <c r="E248" s="1"/>
      <c r="F248" s="1"/>
      <c r="G248" s="39"/>
      <c r="I248" s="102"/>
      <c r="J248" s="102"/>
      <c r="K248" s="102"/>
      <c r="L248" s="102"/>
      <c r="M248" s="102"/>
    </row>
    <row r="249" spans="1:13" s="20" customFormat="1" x14ac:dyDescent="0.25">
      <c r="A249" s="97"/>
      <c r="B249" s="117"/>
      <c r="C249" s="1"/>
      <c r="D249" s="101"/>
      <c r="E249" s="1"/>
      <c r="F249" s="1"/>
      <c r="G249" s="39"/>
      <c r="I249" s="102"/>
      <c r="J249" s="102"/>
      <c r="K249" s="102"/>
      <c r="L249" s="102"/>
      <c r="M249" s="102"/>
    </row>
    <row r="250" spans="1:13" s="20" customFormat="1" x14ac:dyDescent="0.25">
      <c r="A250" s="97"/>
      <c r="B250" s="117"/>
      <c r="C250" s="1"/>
      <c r="D250" s="101"/>
      <c r="E250" s="1"/>
      <c r="F250" s="1"/>
      <c r="G250" s="39"/>
      <c r="I250" s="102"/>
      <c r="J250" s="102"/>
      <c r="K250" s="102"/>
      <c r="L250" s="102"/>
      <c r="M250" s="102"/>
    </row>
    <row r="251" spans="1:13" s="20" customFormat="1" x14ac:dyDescent="0.25">
      <c r="A251" s="97"/>
      <c r="B251" s="117"/>
      <c r="C251" s="1"/>
      <c r="D251" s="101"/>
      <c r="E251" s="1"/>
      <c r="F251" s="1"/>
      <c r="G251" s="39"/>
      <c r="I251" s="102"/>
      <c r="J251" s="102"/>
      <c r="K251" s="102"/>
      <c r="L251" s="102"/>
      <c r="M251" s="102"/>
    </row>
    <row r="252" spans="1:13" s="20" customFormat="1" x14ac:dyDescent="0.25">
      <c r="A252" s="97"/>
      <c r="B252" s="117"/>
      <c r="C252" s="1"/>
      <c r="D252" s="101"/>
      <c r="E252" s="1"/>
      <c r="F252" s="1"/>
      <c r="G252" s="39"/>
      <c r="I252" s="102"/>
      <c r="J252" s="102"/>
      <c r="K252" s="102"/>
      <c r="L252" s="102"/>
      <c r="M252" s="102"/>
    </row>
    <row r="253" spans="1:13" s="20" customFormat="1" x14ac:dyDescent="0.25">
      <c r="A253" s="97"/>
      <c r="B253" s="117"/>
      <c r="C253" s="1"/>
      <c r="D253" s="101"/>
      <c r="E253" s="1"/>
      <c r="F253" s="1"/>
      <c r="G253" s="39"/>
      <c r="I253" s="102"/>
      <c r="J253" s="102"/>
      <c r="K253" s="102"/>
      <c r="L253" s="102"/>
      <c r="M253" s="102"/>
    </row>
    <row r="254" spans="1:13" s="20" customFormat="1" x14ac:dyDescent="0.25">
      <c r="A254" s="97"/>
      <c r="B254" s="117"/>
      <c r="C254" s="1"/>
      <c r="D254" s="101"/>
      <c r="E254" s="1"/>
      <c r="F254" s="1"/>
      <c r="G254" s="39"/>
      <c r="I254" s="102"/>
      <c r="J254" s="102"/>
      <c r="K254" s="102"/>
      <c r="L254" s="102"/>
      <c r="M254" s="102"/>
    </row>
    <row r="255" spans="1:13" s="20" customFormat="1" x14ac:dyDescent="0.25">
      <c r="A255" s="97"/>
      <c r="B255" s="117"/>
      <c r="C255" s="1"/>
      <c r="D255" s="101"/>
      <c r="E255" s="1"/>
      <c r="F255" s="1"/>
      <c r="G255" s="39"/>
      <c r="I255" s="102"/>
      <c r="J255" s="102"/>
      <c r="K255" s="102"/>
      <c r="L255" s="102"/>
      <c r="M255" s="102"/>
    </row>
    <row r="256" spans="1:13" s="20" customFormat="1" x14ac:dyDescent="0.25">
      <c r="A256" s="97"/>
      <c r="B256" s="117"/>
      <c r="C256" s="1"/>
      <c r="D256" s="101"/>
      <c r="E256" s="1"/>
      <c r="F256" s="1"/>
      <c r="G256" s="39"/>
      <c r="I256" s="102"/>
      <c r="J256" s="102"/>
      <c r="K256" s="102"/>
      <c r="L256" s="102"/>
      <c r="M256" s="102"/>
    </row>
    <row r="257" spans="1:14" s="20" customFormat="1" x14ac:dyDescent="0.25">
      <c r="A257" s="97"/>
      <c r="B257" s="117"/>
      <c r="C257" s="1"/>
      <c r="D257" s="101"/>
      <c r="E257" s="1"/>
      <c r="F257" s="1"/>
      <c r="G257" s="39"/>
      <c r="I257" s="102"/>
      <c r="J257" s="102"/>
      <c r="K257" s="102"/>
      <c r="L257" s="102"/>
      <c r="M257" s="102"/>
    </row>
    <row r="258" spans="1:14" s="20" customFormat="1" x14ac:dyDescent="0.25">
      <c r="A258" s="97"/>
      <c r="B258" s="117"/>
      <c r="C258" s="1"/>
      <c r="D258" s="101"/>
      <c r="E258" s="1"/>
      <c r="F258" s="1"/>
      <c r="G258" s="39"/>
      <c r="I258" s="102"/>
      <c r="J258" s="102"/>
      <c r="K258" s="102"/>
      <c r="L258" s="102"/>
      <c r="M258" s="102"/>
    </row>
    <row r="259" spans="1:14" s="20" customFormat="1" x14ac:dyDescent="0.25">
      <c r="A259" s="97"/>
      <c r="B259" s="117"/>
      <c r="C259" s="1"/>
      <c r="D259" s="101"/>
      <c r="E259" s="1"/>
      <c r="F259" s="1"/>
      <c r="G259" s="39"/>
      <c r="I259" s="102"/>
      <c r="J259" s="102"/>
      <c r="K259" s="102"/>
      <c r="L259" s="102"/>
      <c r="M259" s="102"/>
    </row>
    <row r="260" spans="1:14" s="20" customFormat="1" x14ac:dyDescent="0.25">
      <c r="A260" s="97"/>
      <c r="B260" s="117"/>
      <c r="C260" s="1"/>
      <c r="D260" s="101"/>
      <c r="E260" s="1"/>
      <c r="F260" s="1"/>
      <c r="G260" s="39"/>
      <c r="I260" s="102"/>
      <c r="J260" s="102"/>
      <c r="K260" s="102"/>
      <c r="L260" s="102"/>
      <c r="M260" s="102"/>
    </row>
    <row r="261" spans="1:14" s="20" customFormat="1" x14ac:dyDescent="0.25">
      <c r="A261" s="97"/>
      <c r="B261" s="117"/>
      <c r="C261" s="1"/>
      <c r="D261" s="101"/>
      <c r="E261" s="1"/>
      <c r="F261" s="1"/>
      <c r="G261" s="39"/>
      <c r="I261" s="102"/>
      <c r="J261" s="102"/>
      <c r="K261" s="102"/>
      <c r="L261" s="102"/>
      <c r="M261" s="102"/>
    </row>
    <row r="262" spans="1:14" s="20" customFormat="1" x14ac:dyDescent="0.25">
      <c r="A262" s="97"/>
      <c r="B262" s="117"/>
      <c r="C262" s="1"/>
      <c r="D262" s="101"/>
      <c r="E262" s="1"/>
      <c r="F262" s="1"/>
      <c r="G262" s="39"/>
      <c r="I262" s="102"/>
      <c r="J262" s="102"/>
      <c r="K262" s="102"/>
      <c r="L262" s="102"/>
      <c r="M262" s="102"/>
    </row>
    <row r="263" spans="1:14" s="20" customFormat="1" x14ac:dyDescent="0.25">
      <c r="A263" s="97"/>
      <c r="B263" s="117"/>
      <c r="C263" s="1"/>
      <c r="D263" s="101"/>
      <c r="E263" s="1"/>
      <c r="F263" s="1"/>
      <c r="G263" s="39"/>
      <c r="I263" s="102"/>
      <c r="J263" s="102"/>
      <c r="K263" s="102"/>
      <c r="L263" s="102"/>
      <c r="M263" s="102"/>
    </row>
    <row r="264" spans="1:14" s="20" customFormat="1" x14ac:dyDescent="0.25">
      <c r="A264" s="97"/>
      <c r="B264" s="117"/>
      <c r="C264" s="1"/>
      <c r="D264" s="101"/>
      <c r="E264" s="1"/>
      <c r="F264" s="1"/>
      <c r="G264" s="39"/>
      <c r="I264" s="102"/>
      <c r="J264" s="102"/>
      <c r="K264" s="102"/>
      <c r="L264" s="102"/>
      <c r="M264" s="102"/>
    </row>
    <row r="265" spans="1:14" s="20" customFormat="1" x14ac:dyDescent="0.25">
      <c r="A265" s="97"/>
      <c r="B265" s="117"/>
      <c r="C265" s="1"/>
      <c r="D265" s="101"/>
      <c r="E265" s="1"/>
      <c r="F265" s="1"/>
      <c r="G265" s="39"/>
      <c r="I265" s="102"/>
      <c r="J265" s="102"/>
      <c r="K265" s="102"/>
      <c r="L265" s="102"/>
      <c r="M265" s="102"/>
    </row>
    <row r="266" spans="1:14" s="20" customFormat="1" x14ac:dyDescent="0.25">
      <c r="A266" s="97"/>
      <c r="B266" s="117"/>
      <c r="C266" s="1"/>
      <c r="D266" s="101"/>
      <c r="E266" s="1"/>
      <c r="F266" s="1"/>
      <c r="G266" s="39"/>
      <c r="I266" s="102"/>
      <c r="J266" s="102"/>
      <c r="K266" s="102"/>
      <c r="L266" s="102"/>
      <c r="M266" s="102"/>
    </row>
    <row r="267" spans="1:14" s="20" customFormat="1" x14ac:dyDescent="0.25">
      <c r="A267" s="97"/>
      <c r="B267" s="117"/>
      <c r="C267" s="1"/>
      <c r="D267" s="101"/>
      <c r="E267" s="1"/>
      <c r="F267" s="1"/>
      <c r="G267" s="39"/>
      <c r="I267" s="102"/>
      <c r="J267" s="102"/>
      <c r="K267" s="102"/>
      <c r="L267" s="102"/>
      <c r="M267" s="102"/>
    </row>
    <row r="268" spans="1:14" s="20" customFormat="1" x14ac:dyDescent="0.25">
      <c r="A268" s="97"/>
      <c r="B268" s="117"/>
      <c r="C268" s="1"/>
      <c r="D268" s="101"/>
      <c r="E268" s="1"/>
      <c r="F268" s="1"/>
      <c r="G268" s="39"/>
      <c r="I268" s="102"/>
      <c r="J268" s="102"/>
      <c r="K268" s="102"/>
      <c r="L268" s="102"/>
      <c r="M268" s="102"/>
    </row>
    <row r="269" spans="1:14" s="20" customFormat="1" x14ac:dyDescent="0.25">
      <c r="A269" s="97"/>
      <c r="B269" s="117"/>
      <c r="C269" s="1"/>
      <c r="D269" s="101"/>
      <c r="E269" s="1"/>
      <c r="F269" s="1"/>
      <c r="G269" s="39"/>
      <c r="I269" s="102"/>
      <c r="J269" s="102"/>
      <c r="K269" s="102"/>
      <c r="L269" s="102"/>
      <c r="M269" s="102"/>
    </row>
    <row r="270" spans="1:14" x14ac:dyDescent="0.25">
      <c r="H270" s="1"/>
      <c r="I270" s="101"/>
      <c r="N270" s="1"/>
    </row>
    <row r="271" spans="1:14" x14ac:dyDescent="0.25">
      <c r="H271" s="1"/>
      <c r="I271" s="101"/>
      <c r="N271" s="1"/>
    </row>
    <row r="272" spans="1:14" x14ac:dyDescent="0.25">
      <c r="H272" s="1"/>
      <c r="I272" s="101"/>
      <c r="N272" s="1"/>
    </row>
    <row r="273" spans="8:14" x14ac:dyDescent="0.25">
      <c r="H273" s="1"/>
      <c r="I273" s="101"/>
      <c r="N273" s="1"/>
    </row>
    <row r="274" spans="8:14" x14ac:dyDescent="0.25">
      <c r="H274" s="1"/>
      <c r="I274" s="101"/>
      <c r="N274" s="1"/>
    </row>
    <row r="275" spans="8:14" x14ac:dyDescent="0.25">
      <c r="H275" s="1"/>
      <c r="I275" s="101"/>
      <c r="N275" s="1"/>
    </row>
    <row r="276" spans="8:14" x14ac:dyDescent="0.25">
      <c r="H276" s="1"/>
      <c r="I276" s="101"/>
      <c r="N276" s="1"/>
    </row>
    <row r="277" spans="8:14" x14ac:dyDescent="0.25">
      <c r="H277" s="1"/>
      <c r="I277" s="101"/>
      <c r="N277" s="1"/>
    </row>
    <row r="278" spans="8:14" x14ac:dyDescent="0.25">
      <c r="H278" s="1"/>
      <c r="I278" s="101"/>
      <c r="N278" s="1"/>
    </row>
    <row r="279" spans="8:14" x14ac:dyDescent="0.25">
      <c r="H279" s="1"/>
      <c r="I279" s="101"/>
      <c r="N279" s="1"/>
    </row>
    <row r="280" spans="8:14" x14ac:dyDescent="0.25">
      <c r="H280" s="1"/>
      <c r="I280" s="101"/>
      <c r="N280" s="1"/>
    </row>
    <row r="281" spans="8:14" x14ac:dyDescent="0.25">
      <c r="H281" s="1"/>
      <c r="I281" s="101"/>
      <c r="N281" s="1"/>
    </row>
    <row r="282" spans="8:14" x14ac:dyDescent="0.25">
      <c r="H282" s="1"/>
      <c r="I282" s="101"/>
      <c r="N282" s="1"/>
    </row>
    <row r="283" spans="8:14" x14ac:dyDescent="0.25">
      <c r="H283" s="1"/>
      <c r="I283" s="101"/>
      <c r="N283" s="1"/>
    </row>
    <row r="284" spans="8:14" x14ac:dyDescent="0.25">
      <c r="H284" s="1"/>
      <c r="I284" s="101"/>
      <c r="N284" s="1"/>
    </row>
    <row r="285" spans="8:14" x14ac:dyDescent="0.25">
      <c r="H285" s="1"/>
      <c r="I285" s="101"/>
      <c r="N285" s="1"/>
    </row>
    <row r="286" spans="8:14" x14ac:dyDescent="0.25">
      <c r="H286" s="1"/>
      <c r="I286" s="101"/>
      <c r="N286" s="1"/>
    </row>
    <row r="287" spans="8:14" x14ac:dyDescent="0.25">
      <c r="H287" s="1"/>
      <c r="I287" s="101"/>
      <c r="N287" s="1"/>
    </row>
    <row r="288" spans="8:14" x14ac:dyDescent="0.25">
      <c r="H288" s="1"/>
      <c r="I288" s="101"/>
      <c r="N288" s="1"/>
    </row>
    <row r="289" spans="8:14" x14ac:dyDescent="0.25">
      <c r="H289" s="1"/>
      <c r="I289" s="101"/>
      <c r="N289" s="1"/>
    </row>
    <row r="290" spans="8:14" x14ac:dyDescent="0.25">
      <c r="H290" s="1"/>
      <c r="I290" s="101"/>
      <c r="N290" s="1"/>
    </row>
    <row r="291" spans="8:14" x14ac:dyDescent="0.25">
      <c r="H291" s="1"/>
      <c r="I291" s="101"/>
      <c r="N291" s="1"/>
    </row>
    <row r="292" spans="8:14" x14ac:dyDescent="0.25">
      <c r="H292" s="1"/>
      <c r="I292" s="101"/>
      <c r="N292" s="1"/>
    </row>
    <row r="293" spans="8:14" x14ac:dyDescent="0.25">
      <c r="H293" s="1"/>
      <c r="I293" s="101"/>
      <c r="N293" s="1"/>
    </row>
    <row r="294" spans="8:14" x14ac:dyDescent="0.25">
      <c r="H294" s="1"/>
      <c r="I294" s="101"/>
      <c r="N294" s="1"/>
    </row>
    <row r="295" spans="8:14" x14ac:dyDescent="0.25">
      <c r="H295" s="1"/>
      <c r="I295" s="101"/>
      <c r="N295" s="1"/>
    </row>
    <row r="296" spans="8:14" x14ac:dyDescent="0.25">
      <c r="H296" s="1"/>
      <c r="I296" s="101"/>
      <c r="N296" s="1"/>
    </row>
    <row r="297" spans="8:14" x14ac:dyDescent="0.25">
      <c r="H297" s="1"/>
      <c r="I297" s="101"/>
      <c r="N297" s="1"/>
    </row>
    <row r="298" spans="8:14" x14ac:dyDescent="0.25">
      <c r="H298" s="1"/>
      <c r="I298" s="101"/>
      <c r="N298" s="1"/>
    </row>
    <row r="299" spans="8:14" x14ac:dyDescent="0.25">
      <c r="H299" s="1"/>
      <c r="I299" s="101"/>
      <c r="N299" s="1"/>
    </row>
    <row r="300" spans="8:14" x14ac:dyDescent="0.25">
      <c r="H300" s="1"/>
      <c r="I300" s="101"/>
      <c r="N300" s="1"/>
    </row>
    <row r="301" spans="8:14" x14ac:dyDescent="0.25">
      <c r="H301" s="1"/>
      <c r="I301" s="101"/>
      <c r="N301" s="1"/>
    </row>
    <row r="302" spans="8:14" x14ac:dyDescent="0.25">
      <c r="H302" s="1"/>
      <c r="I302" s="101"/>
      <c r="N302" s="1"/>
    </row>
    <row r="303" spans="8:14" x14ac:dyDescent="0.25">
      <c r="H303" s="1"/>
      <c r="I303" s="101"/>
      <c r="N303" s="1"/>
    </row>
    <row r="304" spans="8:14" x14ac:dyDescent="0.25">
      <c r="H304" s="1"/>
      <c r="I304" s="101"/>
      <c r="N304" s="1"/>
    </row>
    <row r="305" spans="8:14" x14ac:dyDescent="0.25">
      <c r="H305" s="1"/>
      <c r="I305" s="101"/>
      <c r="N305" s="1"/>
    </row>
    <row r="306" spans="8:14" x14ac:dyDescent="0.25">
      <c r="H306" s="1"/>
      <c r="I306" s="101"/>
      <c r="N306" s="1"/>
    </row>
    <row r="307" spans="8:14" x14ac:dyDescent="0.25">
      <c r="H307" s="1"/>
      <c r="I307" s="101"/>
      <c r="N307" s="1"/>
    </row>
    <row r="308" spans="8:14" x14ac:dyDescent="0.25">
      <c r="H308" s="1"/>
      <c r="I308" s="101"/>
      <c r="N308" s="1"/>
    </row>
    <row r="309" spans="8:14" x14ac:dyDescent="0.25">
      <c r="H309" s="1"/>
      <c r="I309" s="101"/>
      <c r="N309" s="1"/>
    </row>
    <row r="310" spans="8:14" x14ac:dyDescent="0.25">
      <c r="H310" s="1"/>
      <c r="I310" s="101"/>
      <c r="N310" s="1"/>
    </row>
    <row r="311" spans="8:14" x14ac:dyDescent="0.25">
      <c r="H311" s="1"/>
      <c r="I311" s="101"/>
      <c r="N311" s="1"/>
    </row>
    <row r="312" spans="8:14" x14ac:dyDescent="0.25">
      <c r="H312" s="1"/>
      <c r="I312" s="101"/>
      <c r="N312" s="1"/>
    </row>
    <row r="313" spans="8:14" x14ac:dyDescent="0.25">
      <c r="H313" s="1"/>
      <c r="I313" s="101"/>
      <c r="N313" s="1"/>
    </row>
    <row r="314" spans="8:14" x14ac:dyDescent="0.25">
      <c r="H314" s="1"/>
      <c r="I314" s="101"/>
      <c r="N314" s="1"/>
    </row>
    <row r="315" spans="8:14" x14ac:dyDescent="0.25">
      <c r="H315" s="1"/>
      <c r="I315" s="101"/>
      <c r="N315" s="1"/>
    </row>
    <row r="316" spans="8:14" x14ac:dyDescent="0.25">
      <c r="H316" s="1"/>
      <c r="I316" s="101"/>
      <c r="N316" s="1"/>
    </row>
    <row r="317" spans="8:14" x14ac:dyDescent="0.25">
      <c r="H317" s="1"/>
      <c r="I317" s="101"/>
      <c r="N317" s="1"/>
    </row>
    <row r="318" spans="8:14" x14ac:dyDescent="0.25">
      <c r="H318" s="1"/>
      <c r="I318" s="101"/>
      <c r="N318" s="1"/>
    </row>
    <row r="319" spans="8:14" x14ac:dyDescent="0.25">
      <c r="H319" s="1"/>
      <c r="I319" s="101"/>
      <c r="N319" s="1"/>
    </row>
    <row r="320" spans="8:14" x14ac:dyDescent="0.25">
      <c r="H320" s="1"/>
      <c r="I320" s="101"/>
      <c r="N320" s="1"/>
    </row>
    <row r="321" spans="8:14" x14ac:dyDescent="0.25">
      <c r="H321" s="1"/>
      <c r="I321" s="101"/>
      <c r="N321" s="1"/>
    </row>
    <row r="322" spans="8:14" x14ac:dyDescent="0.25">
      <c r="H322" s="1"/>
      <c r="I322" s="101"/>
      <c r="N322" s="1"/>
    </row>
    <row r="323" spans="8:14" x14ac:dyDescent="0.25">
      <c r="H323" s="1"/>
      <c r="I323" s="101"/>
      <c r="N323" s="1"/>
    </row>
    <row r="324" spans="8:14" x14ac:dyDescent="0.25">
      <c r="H324" s="1"/>
      <c r="I324" s="101"/>
      <c r="N324" s="1"/>
    </row>
    <row r="325" spans="8:14" x14ac:dyDescent="0.25">
      <c r="H325" s="1"/>
      <c r="I325" s="101"/>
      <c r="N325" s="1"/>
    </row>
    <row r="326" spans="8:14" x14ac:dyDescent="0.25">
      <c r="H326" s="1"/>
      <c r="I326" s="101"/>
      <c r="N326" s="1"/>
    </row>
    <row r="327" spans="8:14" x14ac:dyDescent="0.25">
      <c r="H327" s="1"/>
      <c r="I327" s="101"/>
      <c r="N327" s="1"/>
    </row>
    <row r="328" spans="8:14" x14ac:dyDescent="0.25">
      <c r="H328" s="1"/>
      <c r="I328" s="101"/>
      <c r="N328" s="1"/>
    </row>
    <row r="329" spans="8:14" x14ac:dyDescent="0.25">
      <c r="H329" s="1"/>
      <c r="I329" s="101"/>
      <c r="N329" s="1"/>
    </row>
    <row r="330" spans="8:14" x14ac:dyDescent="0.25">
      <c r="H330" s="1"/>
      <c r="I330" s="101"/>
      <c r="N330" s="1"/>
    </row>
    <row r="331" spans="8:14" x14ac:dyDescent="0.25">
      <c r="H331" s="1"/>
      <c r="I331" s="101"/>
      <c r="N331" s="1"/>
    </row>
    <row r="332" spans="8:14" x14ac:dyDescent="0.25">
      <c r="H332" s="1"/>
      <c r="I332" s="101"/>
      <c r="N332" s="1"/>
    </row>
    <row r="333" spans="8:14" x14ac:dyDescent="0.25">
      <c r="H333" s="1"/>
      <c r="I333" s="101"/>
      <c r="N333" s="1"/>
    </row>
    <row r="334" spans="8:14" x14ac:dyDescent="0.25">
      <c r="H334" s="1"/>
      <c r="I334" s="101"/>
      <c r="N334" s="1"/>
    </row>
    <row r="335" spans="8:14" x14ac:dyDescent="0.25">
      <c r="H335" s="1"/>
      <c r="I335" s="101"/>
      <c r="N335" s="1"/>
    </row>
    <row r="336" spans="8:14" x14ac:dyDescent="0.25">
      <c r="H336" s="1"/>
      <c r="I336" s="101"/>
      <c r="N336" s="1"/>
    </row>
    <row r="337" spans="8:14" x14ac:dyDescent="0.25">
      <c r="H337" s="1"/>
      <c r="I337" s="101"/>
      <c r="N337" s="1"/>
    </row>
    <row r="338" spans="8:14" x14ac:dyDescent="0.25">
      <c r="H338" s="1"/>
      <c r="I338" s="101"/>
      <c r="N338" s="1"/>
    </row>
    <row r="339" spans="8:14" x14ac:dyDescent="0.25">
      <c r="H339" s="1"/>
      <c r="I339" s="101"/>
      <c r="N339" s="1"/>
    </row>
    <row r="340" spans="8:14" x14ac:dyDescent="0.25">
      <c r="H340" s="1"/>
      <c r="I340" s="101"/>
      <c r="N340" s="1"/>
    </row>
    <row r="341" spans="8:14" x14ac:dyDescent="0.25">
      <c r="H341" s="1"/>
      <c r="I341" s="101"/>
      <c r="N341" s="1"/>
    </row>
    <row r="342" spans="8:14" x14ac:dyDescent="0.25">
      <c r="H342" s="1"/>
      <c r="I342" s="101"/>
      <c r="N342" s="1"/>
    </row>
    <row r="343" spans="8:14" x14ac:dyDescent="0.25">
      <c r="H343" s="1"/>
      <c r="I343" s="101"/>
      <c r="N343" s="1"/>
    </row>
    <row r="344" spans="8:14" x14ac:dyDescent="0.25">
      <c r="H344" s="1"/>
      <c r="I344" s="101"/>
      <c r="N344" s="1"/>
    </row>
    <row r="345" spans="8:14" x14ac:dyDescent="0.25">
      <c r="H345" s="1"/>
      <c r="I345" s="101"/>
      <c r="N345" s="1"/>
    </row>
    <row r="346" spans="8:14" x14ac:dyDescent="0.25">
      <c r="H346" s="1"/>
      <c r="I346" s="101"/>
      <c r="N346" s="1"/>
    </row>
    <row r="347" spans="8:14" x14ac:dyDescent="0.25">
      <c r="H347" s="1"/>
      <c r="I347" s="101"/>
      <c r="N347" s="1"/>
    </row>
    <row r="348" spans="8:14" x14ac:dyDescent="0.25">
      <c r="H348" s="1"/>
      <c r="I348" s="101"/>
      <c r="N348" s="1"/>
    </row>
    <row r="349" spans="8:14" x14ac:dyDescent="0.25">
      <c r="H349" s="1"/>
      <c r="I349" s="101"/>
      <c r="N349" s="1"/>
    </row>
    <row r="350" spans="8:14" x14ac:dyDescent="0.25">
      <c r="H350" s="1"/>
      <c r="I350" s="101"/>
      <c r="N350" s="1"/>
    </row>
    <row r="351" spans="8:14" x14ac:dyDescent="0.25">
      <c r="H351" s="1"/>
      <c r="I351" s="101"/>
      <c r="N351" s="1"/>
    </row>
    <row r="352" spans="8:14" x14ac:dyDescent="0.25">
      <c r="H352" s="1"/>
      <c r="I352" s="101"/>
      <c r="N352" s="1"/>
    </row>
    <row r="353" spans="8:14" x14ac:dyDescent="0.25">
      <c r="H353" s="1"/>
      <c r="I353" s="101"/>
      <c r="N353" s="1"/>
    </row>
    <row r="354" spans="8:14" x14ac:dyDescent="0.25">
      <c r="H354" s="1"/>
      <c r="I354" s="101"/>
      <c r="N354" s="1"/>
    </row>
    <row r="355" spans="8:14" x14ac:dyDescent="0.25">
      <c r="H355" s="1"/>
      <c r="I355" s="101"/>
      <c r="N355" s="1"/>
    </row>
    <row r="356" spans="8:14" x14ac:dyDescent="0.25">
      <c r="H356" s="1"/>
      <c r="I356" s="101"/>
      <c r="N356" s="1"/>
    </row>
    <row r="357" spans="8:14" x14ac:dyDescent="0.25">
      <c r="H357" s="1"/>
      <c r="I357" s="101"/>
      <c r="N357" s="1"/>
    </row>
    <row r="358" spans="8:14" x14ac:dyDescent="0.25">
      <c r="H358" s="1"/>
      <c r="I358" s="101"/>
      <c r="N358" s="1"/>
    </row>
    <row r="359" spans="8:14" x14ac:dyDescent="0.25">
      <c r="H359" s="1"/>
      <c r="I359" s="101"/>
      <c r="N359" s="1"/>
    </row>
    <row r="360" spans="8:14" x14ac:dyDescent="0.25">
      <c r="H360" s="1"/>
      <c r="I360" s="101"/>
      <c r="N360" s="1"/>
    </row>
    <row r="361" spans="8:14" x14ac:dyDescent="0.25">
      <c r="H361" s="1"/>
      <c r="I361" s="101"/>
      <c r="N361" s="1"/>
    </row>
    <row r="362" spans="8:14" x14ac:dyDescent="0.25">
      <c r="H362" s="1"/>
      <c r="I362" s="101"/>
      <c r="N362" s="1"/>
    </row>
    <row r="363" spans="8:14" x14ac:dyDescent="0.25">
      <c r="H363" s="1"/>
      <c r="I363" s="101"/>
      <c r="N363" s="1"/>
    </row>
    <row r="364" spans="8:14" x14ac:dyDescent="0.25">
      <c r="H364" s="1"/>
      <c r="I364" s="101"/>
      <c r="N364" s="1"/>
    </row>
    <row r="365" spans="8:14" x14ac:dyDescent="0.25">
      <c r="H365" s="1"/>
      <c r="I365" s="101"/>
      <c r="N365" s="1"/>
    </row>
    <row r="366" spans="8:14" x14ac:dyDescent="0.25">
      <c r="H366" s="1"/>
      <c r="I366" s="101"/>
      <c r="N366" s="1"/>
    </row>
    <row r="367" spans="8:14" x14ac:dyDescent="0.25">
      <c r="H367" s="1"/>
      <c r="I367" s="101"/>
      <c r="N367" s="1"/>
    </row>
    <row r="368" spans="8:14" x14ac:dyDescent="0.25">
      <c r="H368" s="1"/>
      <c r="I368" s="101"/>
      <c r="N368" s="1"/>
    </row>
    <row r="369" spans="8:14" x14ac:dyDescent="0.25">
      <c r="H369" s="1"/>
      <c r="I369" s="101"/>
      <c r="N369" s="1"/>
    </row>
    <row r="370" spans="8:14" x14ac:dyDescent="0.25">
      <c r="H370" s="1"/>
      <c r="I370" s="101"/>
      <c r="N370" s="1"/>
    </row>
    <row r="371" spans="8:14" x14ac:dyDescent="0.25">
      <c r="H371" s="1"/>
      <c r="I371" s="101"/>
      <c r="N371" s="1"/>
    </row>
    <row r="372" spans="8:14" x14ac:dyDescent="0.25">
      <c r="H372" s="1"/>
      <c r="I372" s="101"/>
      <c r="N372" s="1"/>
    </row>
    <row r="373" spans="8:14" x14ac:dyDescent="0.25">
      <c r="H373" s="1"/>
      <c r="I373" s="101"/>
      <c r="N373" s="1"/>
    </row>
    <row r="374" spans="8:14" x14ac:dyDescent="0.25">
      <c r="H374" s="1"/>
      <c r="I374" s="101"/>
      <c r="N374" s="1"/>
    </row>
    <row r="375" spans="8:14" x14ac:dyDescent="0.25">
      <c r="H375" s="1"/>
      <c r="I375" s="101"/>
      <c r="N375" s="1"/>
    </row>
    <row r="376" spans="8:14" x14ac:dyDescent="0.25">
      <c r="H376" s="1"/>
      <c r="I376" s="101"/>
      <c r="N376" s="1"/>
    </row>
    <row r="377" spans="8:14" x14ac:dyDescent="0.25">
      <c r="H377" s="1"/>
      <c r="I377" s="101"/>
      <c r="N377" s="1"/>
    </row>
    <row r="378" spans="8:14" x14ac:dyDescent="0.25">
      <c r="H378" s="1"/>
      <c r="I378" s="101"/>
      <c r="N378" s="1"/>
    </row>
    <row r="379" spans="8:14" x14ac:dyDescent="0.25">
      <c r="H379" s="1"/>
      <c r="I379" s="101"/>
      <c r="N379" s="1"/>
    </row>
    <row r="380" spans="8:14" x14ac:dyDescent="0.25">
      <c r="H380" s="1"/>
      <c r="I380" s="101"/>
      <c r="N380" s="1"/>
    </row>
    <row r="381" spans="8:14" x14ac:dyDescent="0.25">
      <c r="H381" s="1"/>
      <c r="I381" s="101"/>
      <c r="N381" s="1"/>
    </row>
    <row r="382" spans="8:14" x14ac:dyDescent="0.25">
      <c r="H382" s="1"/>
      <c r="I382" s="101"/>
      <c r="N382" s="1"/>
    </row>
    <row r="383" spans="8:14" x14ac:dyDescent="0.25">
      <c r="H383" s="1"/>
      <c r="I383" s="101"/>
      <c r="N383" s="1"/>
    </row>
    <row r="384" spans="8:14" x14ac:dyDescent="0.25">
      <c r="H384" s="1"/>
      <c r="I384" s="101"/>
      <c r="N384" s="1"/>
    </row>
    <row r="385" spans="8:14" x14ac:dyDescent="0.25">
      <c r="H385" s="1"/>
      <c r="I385" s="101"/>
      <c r="N385" s="1"/>
    </row>
    <row r="386" spans="8:14" x14ac:dyDescent="0.25">
      <c r="H386" s="1"/>
      <c r="I386" s="101"/>
      <c r="N386" s="1"/>
    </row>
    <row r="387" spans="8:14" x14ac:dyDescent="0.25">
      <c r="H387" s="1"/>
      <c r="I387" s="101"/>
      <c r="N387" s="1"/>
    </row>
    <row r="388" spans="8:14" x14ac:dyDescent="0.25">
      <c r="H388" s="1"/>
      <c r="I388" s="101"/>
      <c r="N388" s="1"/>
    </row>
    <row r="389" spans="8:14" x14ac:dyDescent="0.25">
      <c r="H389" s="1"/>
      <c r="I389" s="101"/>
      <c r="N389" s="1"/>
    </row>
    <row r="390" spans="8:14" x14ac:dyDescent="0.25">
      <c r="H390" s="1"/>
      <c r="I390" s="101"/>
      <c r="N390" s="1"/>
    </row>
    <row r="391" spans="8:14" x14ac:dyDescent="0.25">
      <c r="H391" s="1"/>
      <c r="I391" s="101"/>
      <c r="N391" s="1"/>
    </row>
    <row r="392" spans="8:14" x14ac:dyDescent="0.25">
      <c r="H392" s="1"/>
      <c r="I392" s="101"/>
      <c r="N392" s="1"/>
    </row>
    <row r="393" spans="8:14" x14ac:dyDescent="0.25">
      <c r="H393" s="1"/>
      <c r="I393" s="101"/>
      <c r="N393" s="1"/>
    </row>
    <row r="394" spans="8:14" x14ac:dyDescent="0.25">
      <c r="H394" s="1"/>
      <c r="I394" s="101"/>
      <c r="N394" s="1"/>
    </row>
    <row r="395" spans="8:14" x14ac:dyDescent="0.25">
      <c r="H395" s="1"/>
      <c r="I395" s="101"/>
      <c r="N395" s="1"/>
    </row>
    <row r="396" spans="8:14" x14ac:dyDescent="0.25">
      <c r="H396" s="1"/>
      <c r="I396" s="101"/>
      <c r="N396" s="1"/>
    </row>
    <row r="397" spans="8:14" x14ac:dyDescent="0.25">
      <c r="H397" s="1"/>
      <c r="I397" s="101"/>
      <c r="N397" s="1"/>
    </row>
    <row r="398" spans="8:14" x14ac:dyDescent="0.25">
      <c r="H398" s="1"/>
      <c r="I398" s="101"/>
      <c r="N398" s="1"/>
    </row>
    <row r="399" spans="8:14" x14ac:dyDescent="0.25">
      <c r="H399" s="1"/>
      <c r="I399" s="101"/>
      <c r="N399" s="1"/>
    </row>
    <row r="400" spans="8:14" x14ac:dyDescent="0.25">
      <c r="H400" s="1"/>
      <c r="I400" s="101"/>
      <c r="N400" s="1"/>
    </row>
    <row r="401" spans="8:14" x14ac:dyDescent="0.25">
      <c r="H401" s="1"/>
      <c r="I401" s="101"/>
      <c r="N401" s="1"/>
    </row>
    <row r="402" spans="8:14" x14ac:dyDescent="0.25">
      <c r="H402" s="1"/>
      <c r="I402" s="101"/>
      <c r="N402" s="1"/>
    </row>
    <row r="403" spans="8:14" x14ac:dyDescent="0.25">
      <c r="H403" s="1"/>
      <c r="I403" s="101"/>
      <c r="N403" s="1"/>
    </row>
    <row r="404" spans="8:14" x14ac:dyDescent="0.25">
      <c r="H404" s="1"/>
      <c r="I404" s="101"/>
      <c r="N404" s="1"/>
    </row>
    <row r="405" spans="8:14" x14ac:dyDescent="0.25">
      <c r="H405" s="1"/>
      <c r="I405" s="101"/>
      <c r="N405" s="1"/>
    </row>
    <row r="406" spans="8:14" x14ac:dyDescent="0.25">
      <c r="H406" s="1"/>
      <c r="I406" s="101"/>
      <c r="N406" s="1"/>
    </row>
    <row r="407" spans="8:14" x14ac:dyDescent="0.25">
      <c r="H407" s="1"/>
      <c r="I407" s="101"/>
      <c r="N407" s="1"/>
    </row>
    <row r="408" spans="8:14" x14ac:dyDescent="0.25">
      <c r="H408" s="1"/>
      <c r="I408" s="101"/>
      <c r="N408" s="1"/>
    </row>
    <row r="409" spans="8:14" x14ac:dyDescent="0.25">
      <c r="H409" s="1"/>
      <c r="I409" s="101"/>
      <c r="N409" s="1"/>
    </row>
    <row r="410" spans="8:14" x14ac:dyDescent="0.25">
      <c r="H410" s="1"/>
      <c r="I410" s="101"/>
      <c r="N410" s="1"/>
    </row>
    <row r="411" spans="8:14" x14ac:dyDescent="0.25">
      <c r="H411" s="1"/>
      <c r="I411" s="101"/>
      <c r="N411" s="1"/>
    </row>
    <row r="412" spans="8:14" x14ac:dyDescent="0.25">
      <c r="H412" s="1"/>
      <c r="I412" s="101"/>
      <c r="N412" s="1"/>
    </row>
    <row r="413" spans="8:14" x14ac:dyDescent="0.25">
      <c r="H413" s="1"/>
      <c r="I413" s="101"/>
      <c r="N413" s="1"/>
    </row>
    <row r="414" spans="8:14" x14ac:dyDescent="0.25">
      <c r="H414" s="1"/>
      <c r="I414" s="101"/>
      <c r="N414" s="1"/>
    </row>
    <row r="415" spans="8:14" x14ac:dyDescent="0.25">
      <c r="H415" s="1"/>
      <c r="I415" s="101"/>
      <c r="N415" s="1"/>
    </row>
    <row r="416" spans="8:14" x14ac:dyDescent="0.25">
      <c r="H416" s="1"/>
      <c r="I416" s="101"/>
      <c r="N416" s="1"/>
    </row>
    <row r="417" spans="8:14" x14ac:dyDescent="0.25">
      <c r="H417" s="1"/>
      <c r="I417" s="101"/>
      <c r="N417" s="1"/>
    </row>
    <row r="418" spans="8:14" x14ac:dyDescent="0.25">
      <c r="H418" s="1"/>
      <c r="I418" s="101"/>
      <c r="N418" s="1"/>
    </row>
    <row r="419" spans="8:14" x14ac:dyDescent="0.25">
      <c r="H419" s="1"/>
      <c r="I419" s="101"/>
      <c r="N419" s="1"/>
    </row>
    <row r="420" spans="8:14" x14ac:dyDescent="0.25">
      <c r="H420" s="1"/>
      <c r="I420" s="101"/>
      <c r="N420" s="1"/>
    </row>
    <row r="421" spans="8:14" x14ac:dyDescent="0.25">
      <c r="H421" s="1"/>
      <c r="I421" s="101"/>
      <c r="N421" s="1"/>
    </row>
    <row r="422" spans="8:14" x14ac:dyDescent="0.25">
      <c r="H422" s="1"/>
      <c r="I422" s="101"/>
      <c r="N422" s="1"/>
    </row>
    <row r="423" spans="8:14" x14ac:dyDescent="0.25">
      <c r="H423" s="1"/>
      <c r="I423" s="101"/>
      <c r="N423" s="1"/>
    </row>
    <row r="424" spans="8:14" x14ac:dyDescent="0.25">
      <c r="H424" s="1"/>
      <c r="I424" s="101"/>
      <c r="N424" s="1"/>
    </row>
    <row r="425" spans="8:14" x14ac:dyDescent="0.25">
      <c r="H425" s="1"/>
      <c r="I425" s="101"/>
      <c r="N425" s="1"/>
    </row>
    <row r="426" spans="8:14" x14ac:dyDescent="0.25">
      <c r="H426" s="1"/>
      <c r="I426" s="101"/>
      <c r="N426" s="1"/>
    </row>
    <row r="427" spans="8:14" x14ac:dyDescent="0.25">
      <c r="H427" s="1"/>
      <c r="I427" s="101"/>
      <c r="N427" s="1"/>
    </row>
    <row r="428" spans="8:14" x14ac:dyDescent="0.25">
      <c r="H428" s="1"/>
      <c r="I428" s="101"/>
      <c r="N428" s="1"/>
    </row>
    <row r="429" spans="8:14" x14ac:dyDescent="0.25">
      <c r="H429" s="1"/>
      <c r="I429" s="101"/>
      <c r="N429" s="1"/>
    </row>
    <row r="430" spans="8:14" x14ac:dyDescent="0.25">
      <c r="H430" s="1"/>
      <c r="I430" s="101"/>
      <c r="N430" s="1"/>
    </row>
    <row r="431" spans="8:14" x14ac:dyDescent="0.25">
      <c r="H431" s="1"/>
      <c r="I431" s="101"/>
      <c r="N431" s="1"/>
    </row>
    <row r="432" spans="8:14" x14ac:dyDescent="0.25">
      <c r="H432" s="1"/>
      <c r="I432" s="101"/>
      <c r="N432" s="1"/>
    </row>
    <row r="433" spans="8:14" x14ac:dyDescent="0.25">
      <c r="H433" s="1"/>
      <c r="I433" s="101"/>
      <c r="N433" s="1"/>
    </row>
    <row r="434" spans="8:14" x14ac:dyDescent="0.25">
      <c r="H434" s="1"/>
      <c r="I434" s="101"/>
      <c r="N434" s="1"/>
    </row>
    <row r="435" spans="8:14" x14ac:dyDescent="0.25">
      <c r="H435" s="1"/>
      <c r="I435" s="101"/>
      <c r="N435" s="1"/>
    </row>
    <row r="436" spans="8:14" x14ac:dyDescent="0.25">
      <c r="H436" s="1"/>
      <c r="I436" s="101"/>
      <c r="N436" s="1"/>
    </row>
    <row r="437" spans="8:14" x14ac:dyDescent="0.25">
      <c r="H437" s="1"/>
      <c r="I437" s="101"/>
      <c r="N437" s="1"/>
    </row>
    <row r="438" spans="8:14" x14ac:dyDescent="0.25">
      <c r="H438" s="1"/>
      <c r="I438" s="101"/>
      <c r="N438" s="1"/>
    </row>
    <row r="439" spans="8:14" x14ac:dyDescent="0.25">
      <c r="H439" s="1"/>
      <c r="I439" s="101"/>
      <c r="N439" s="1"/>
    </row>
    <row r="440" spans="8:14" x14ac:dyDescent="0.25">
      <c r="H440" s="1"/>
      <c r="I440" s="101"/>
      <c r="N440" s="1"/>
    </row>
    <row r="441" spans="8:14" x14ac:dyDescent="0.25">
      <c r="H441" s="1"/>
      <c r="I441" s="101"/>
      <c r="N441" s="1"/>
    </row>
    <row r="442" spans="8:14" x14ac:dyDescent="0.25">
      <c r="H442" s="1"/>
      <c r="I442" s="101"/>
      <c r="N442" s="1"/>
    </row>
    <row r="443" spans="8:14" x14ac:dyDescent="0.25">
      <c r="H443" s="1"/>
      <c r="I443" s="101"/>
      <c r="N443" s="1"/>
    </row>
    <row r="444" spans="8:14" x14ac:dyDescent="0.25">
      <c r="H444" s="1"/>
      <c r="I444" s="101"/>
      <c r="N444" s="1"/>
    </row>
    <row r="445" spans="8:14" x14ac:dyDescent="0.25">
      <c r="H445" s="1"/>
      <c r="I445" s="101"/>
      <c r="N445" s="1"/>
    </row>
    <row r="446" spans="8:14" x14ac:dyDescent="0.25">
      <c r="H446" s="1"/>
      <c r="I446" s="101"/>
      <c r="N446" s="1"/>
    </row>
    <row r="447" spans="8:14" x14ac:dyDescent="0.25">
      <c r="H447" s="1"/>
      <c r="I447" s="101"/>
      <c r="N447" s="1"/>
    </row>
    <row r="448" spans="8:14" x14ac:dyDescent="0.25">
      <c r="H448" s="1"/>
      <c r="I448" s="101"/>
      <c r="N448" s="1"/>
    </row>
    <row r="449" spans="8:14" x14ac:dyDescent="0.25">
      <c r="H449" s="1"/>
      <c r="I449" s="101"/>
      <c r="N449" s="1"/>
    </row>
    <row r="450" spans="8:14" x14ac:dyDescent="0.25">
      <c r="H450" s="1"/>
      <c r="I450" s="101"/>
      <c r="N450" s="1"/>
    </row>
    <row r="451" spans="8:14" x14ac:dyDescent="0.25">
      <c r="H451" s="1"/>
      <c r="I451" s="101"/>
      <c r="N451" s="1"/>
    </row>
    <row r="452" spans="8:14" x14ac:dyDescent="0.25">
      <c r="H452" s="1"/>
      <c r="I452" s="101"/>
      <c r="N452" s="1"/>
    </row>
    <row r="453" spans="8:14" x14ac:dyDescent="0.25">
      <c r="H453" s="1"/>
      <c r="I453" s="101"/>
      <c r="N453" s="1"/>
    </row>
    <row r="454" spans="8:14" x14ac:dyDescent="0.25">
      <c r="H454" s="1"/>
      <c r="I454" s="101"/>
      <c r="N454" s="1"/>
    </row>
    <row r="455" spans="8:14" x14ac:dyDescent="0.25">
      <c r="H455" s="1"/>
      <c r="I455" s="101"/>
      <c r="N455" s="1"/>
    </row>
    <row r="456" spans="8:14" x14ac:dyDescent="0.25">
      <c r="H456" s="1"/>
      <c r="I456" s="101"/>
      <c r="N456" s="1"/>
    </row>
    <row r="457" spans="8:14" x14ac:dyDescent="0.25">
      <c r="H457" s="1"/>
      <c r="I457" s="101"/>
      <c r="N457" s="1"/>
    </row>
    <row r="458" spans="8:14" x14ac:dyDescent="0.25">
      <c r="H458" s="1"/>
      <c r="I458" s="101"/>
      <c r="N458" s="1"/>
    </row>
    <row r="459" spans="8:14" x14ac:dyDescent="0.25">
      <c r="H459" s="1"/>
      <c r="I459" s="101"/>
      <c r="N459" s="1"/>
    </row>
    <row r="460" spans="8:14" x14ac:dyDescent="0.25">
      <c r="H460" s="1"/>
      <c r="I460" s="101"/>
      <c r="N460" s="1"/>
    </row>
    <row r="461" spans="8:14" x14ac:dyDescent="0.25">
      <c r="H461" s="1"/>
      <c r="I461" s="101"/>
      <c r="N461" s="1"/>
    </row>
    <row r="462" spans="8:14" x14ac:dyDescent="0.25">
      <c r="H462" s="1"/>
      <c r="I462" s="101"/>
      <c r="N462" s="1"/>
    </row>
    <row r="463" spans="8:14" x14ac:dyDescent="0.25">
      <c r="H463" s="1"/>
      <c r="I463" s="101"/>
      <c r="N463" s="1"/>
    </row>
    <row r="464" spans="8:14" x14ac:dyDescent="0.25">
      <c r="H464" s="1"/>
      <c r="I464" s="101"/>
      <c r="N464" s="1"/>
    </row>
    <row r="465" spans="8:14" x14ac:dyDescent="0.25">
      <c r="H465" s="1"/>
      <c r="I465" s="101"/>
      <c r="N465" s="1"/>
    </row>
    <row r="466" spans="8:14" x14ac:dyDescent="0.25">
      <c r="H466" s="1"/>
      <c r="I466" s="101"/>
      <c r="N466" s="1"/>
    </row>
    <row r="467" spans="8:14" x14ac:dyDescent="0.25">
      <c r="H467" s="1"/>
      <c r="I467" s="101"/>
      <c r="N467" s="1"/>
    </row>
    <row r="468" spans="8:14" x14ac:dyDescent="0.25">
      <c r="H468" s="1"/>
      <c r="I468" s="101"/>
      <c r="N468" s="1"/>
    </row>
    <row r="469" spans="8:14" x14ac:dyDescent="0.25">
      <c r="H469" s="1"/>
      <c r="I469" s="101"/>
      <c r="N469" s="1"/>
    </row>
    <row r="470" spans="8:14" x14ac:dyDescent="0.25">
      <c r="H470" s="1"/>
      <c r="I470" s="101"/>
      <c r="N470" s="1"/>
    </row>
    <row r="471" spans="8:14" x14ac:dyDescent="0.25">
      <c r="H471" s="1"/>
      <c r="I471" s="101"/>
      <c r="N471" s="1"/>
    </row>
    <row r="472" spans="8:14" x14ac:dyDescent="0.25">
      <c r="H472" s="1"/>
      <c r="I472" s="101"/>
      <c r="N472" s="1"/>
    </row>
    <row r="473" spans="8:14" x14ac:dyDescent="0.25">
      <c r="H473" s="1"/>
      <c r="I473" s="101"/>
      <c r="N473" s="1"/>
    </row>
    <row r="474" spans="8:14" x14ac:dyDescent="0.25">
      <c r="H474" s="1"/>
      <c r="I474" s="101"/>
      <c r="N474" s="1"/>
    </row>
    <row r="475" spans="8:14" x14ac:dyDescent="0.25">
      <c r="H475" s="1"/>
      <c r="I475" s="101"/>
      <c r="N475" s="1"/>
    </row>
    <row r="476" spans="8:14" x14ac:dyDescent="0.25">
      <c r="H476" s="1"/>
      <c r="I476" s="101"/>
      <c r="N476" s="1"/>
    </row>
    <row r="477" spans="8:14" x14ac:dyDescent="0.25">
      <c r="H477" s="1"/>
      <c r="I477" s="101"/>
      <c r="N477" s="1"/>
    </row>
    <row r="478" spans="8:14" x14ac:dyDescent="0.25">
      <c r="H478" s="1"/>
      <c r="I478" s="101"/>
      <c r="N478" s="1"/>
    </row>
    <row r="479" spans="8:14" x14ac:dyDescent="0.25">
      <c r="H479" s="1"/>
      <c r="I479" s="101"/>
      <c r="N479" s="1"/>
    </row>
    <row r="480" spans="8:14" x14ac:dyDescent="0.25">
      <c r="H480" s="1"/>
      <c r="I480" s="101"/>
      <c r="N480" s="1"/>
    </row>
    <row r="481" spans="8:14" x14ac:dyDescent="0.25">
      <c r="H481" s="1"/>
      <c r="I481" s="101"/>
      <c r="N481" s="1"/>
    </row>
    <row r="482" spans="8:14" x14ac:dyDescent="0.25">
      <c r="H482" s="1"/>
      <c r="I482" s="101"/>
      <c r="N482" s="1"/>
    </row>
    <row r="483" spans="8:14" x14ac:dyDescent="0.25">
      <c r="H483" s="1"/>
      <c r="I483" s="101"/>
      <c r="N483" s="1"/>
    </row>
    <row r="484" spans="8:14" x14ac:dyDescent="0.25">
      <c r="H484" s="1"/>
      <c r="I484" s="101"/>
      <c r="N484" s="1"/>
    </row>
    <row r="485" spans="8:14" x14ac:dyDescent="0.25">
      <c r="H485" s="1"/>
      <c r="I485" s="101"/>
      <c r="N485" s="1"/>
    </row>
    <row r="486" spans="8:14" x14ac:dyDescent="0.25">
      <c r="H486" s="1"/>
      <c r="I486" s="101"/>
      <c r="N486" s="1"/>
    </row>
    <row r="487" spans="8:14" x14ac:dyDescent="0.25">
      <c r="H487" s="1"/>
      <c r="I487" s="101"/>
      <c r="N487" s="1"/>
    </row>
    <row r="488" spans="8:14" x14ac:dyDescent="0.25">
      <c r="H488" s="1"/>
      <c r="I488" s="101"/>
      <c r="N488" s="1"/>
    </row>
    <row r="489" spans="8:14" x14ac:dyDescent="0.25">
      <c r="H489" s="1"/>
      <c r="I489" s="101"/>
      <c r="N489" s="1"/>
    </row>
    <row r="490" spans="8:14" x14ac:dyDescent="0.25">
      <c r="H490" s="1"/>
      <c r="I490" s="101"/>
      <c r="N490" s="1"/>
    </row>
    <row r="491" spans="8:14" x14ac:dyDescent="0.25">
      <c r="H491" s="1"/>
      <c r="I491" s="101"/>
      <c r="N491" s="1"/>
    </row>
    <row r="492" spans="8:14" x14ac:dyDescent="0.25">
      <c r="H492" s="1"/>
      <c r="I492" s="101"/>
      <c r="N492" s="1"/>
    </row>
    <row r="493" spans="8:14" x14ac:dyDescent="0.25">
      <c r="H493" s="1"/>
      <c r="I493" s="101"/>
      <c r="N493" s="1"/>
    </row>
    <row r="494" spans="8:14" x14ac:dyDescent="0.25">
      <c r="H494" s="1"/>
      <c r="I494" s="101"/>
      <c r="N494" s="1"/>
    </row>
    <row r="495" spans="8:14" x14ac:dyDescent="0.25">
      <c r="H495" s="1"/>
      <c r="I495" s="101"/>
      <c r="N495" s="1"/>
    </row>
    <row r="496" spans="8:14" x14ac:dyDescent="0.25">
      <c r="H496" s="1"/>
      <c r="I496" s="101"/>
      <c r="N496" s="1"/>
    </row>
    <row r="497" spans="8:14" x14ac:dyDescent="0.25">
      <c r="H497" s="1"/>
      <c r="I497" s="101"/>
      <c r="N497" s="1"/>
    </row>
    <row r="498" spans="8:14" x14ac:dyDescent="0.25">
      <c r="H498" s="1"/>
      <c r="I498" s="101"/>
      <c r="N498" s="1"/>
    </row>
    <row r="499" spans="8:14" x14ac:dyDescent="0.25">
      <c r="H499" s="1"/>
      <c r="I499" s="101"/>
      <c r="N499" s="1"/>
    </row>
    <row r="500" spans="8:14" x14ac:dyDescent="0.25">
      <c r="H500" s="1"/>
      <c r="I500" s="101"/>
      <c r="N500" s="1"/>
    </row>
    <row r="501" spans="8:14" x14ac:dyDescent="0.25">
      <c r="H501" s="1"/>
      <c r="I501" s="101"/>
      <c r="N501" s="1"/>
    </row>
    <row r="502" spans="8:14" x14ac:dyDescent="0.25">
      <c r="H502" s="1"/>
      <c r="I502" s="101"/>
      <c r="N502" s="1"/>
    </row>
    <row r="503" spans="8:14" x14ac:dyDescent="0.25">
      <c r="H503" s="1"/>
      <c r="I503" s="101"/>
      <c r="N503" s="1"/>
    </row>
    <row r="504" spans="8:14" x14ac:dyDescent="0.25">
      <c r="H504" s="1"/>
      <c r="I504" s="101"/>
      <c r="N504" s="1"/>
    </row>
    <row r="505" spans="8:14" x14ac:dyDescent="0.25">
      <c r="H505" s="1"/>
      <c r="I505" s="101"/>
      <c r="N505" s="1"/>
    </row>
    <row r="506" spans="8:14" x14ac:dyDescent="0.25">
      <c r="H506" s="1"/>
      <c r="I506" s="101"/>
      <c r="N506" s="1"/>
    </row>
    <row r="507" spans="8:14" x14ac:dyDescent="0.25">
      <c r="H507" s="1"/>
      <c r="I507" s="101"/>
      <c r="N507" s="1"/>
    </row>
    <row r="508" spans="8:14" x14ac:dyDescent="0.25">
      <c r="H508" s="1"/>
      <c r="I508" s="101"/>
      <c r="N508" s="1"/>
    </row>
    <row r="509" spans="8:14" x14ac:dyDescent="0.25">
      <c r="H509" s="1"/>
      <c r="I509" s="101"/>
      <c r="N509" s="1"/>
    </row>
    <row r="510" spans="8:14" x14ac:dyDescent="0.25">
      <c r="H510" s="1"/>
      <c r="I510" s="101"/>
      <c r="N510" s="1"/>
    </row>
    <row r="511" spans="8:14" x14ac:dyDescent="0.25">
      <c r="H511" s="1"/>
      <c r="I511" s="101"/>
      <c r="N511" s="1"/>
    </row>
    <row r="512" spans="8:14" x14ac:dyDescent="0.25">
      <c r="H512" s="1"/>
      <c r="I512" s="101"/>
      <c r="N512" s="1"/>
    </row>
    <row r="513" spans="8:14" x14ac:dyDescent="0.25">
      <c r="H513" s="1"/>
      <c r="I513" s="101"/>
      <c r="N513" s="1"/>
    </row>
    <row r="514" spans="8:14" x14ac:dyDescent="0.25">
      <c r="H514" s="1"/>
      <c r="I514" s="101"/>
      <c r="N514" s="1"/>
    </row>
    <row r="515" spans="8:14" x14ac:dyDescent="0.25">
      <c r="H515" s="1"/>
      <c r="I515" s="101"/>
      <c r="N515" s="1"/>
    </row>
    <row r="516" spans="8:14" x14ac:dyDescent="0.25">
      <c r="H516" s="1"/>
      <c r="I516" s="101"/>
      <c r="N516" s="1"/>
    </row>
    <row r="517" spans="8:14" x14ac:dyDescent="0.25">
      <c r="H517" s="1"/>
      <c r="I517" s="101"/>
      <c r="N517" s="1"/>
    </row>
    <row r="518" spans="8:14" x14ac:dyDescent="0.25">
      <c r="H518" s="1"/>
      <c r="I518" s="101"/>
      <c r="N518" s="1"/>
    </row>
    <row r="519" spans="8:14" x14ac:dyDescent="0.25">
      <c r="H519" s="1"/>
      <c r="I519" s="101"/>
      <c r="N519" s="1"/>
    </row>
    <row r="520" spans="8:14" x14ac:dyDescent="0.25">
      <c r="H520" s="1"/>
      <c r="I520" s="101"/>
      <c r="N520" s="1"/>
    </row>
    <row r="521" spans="8:14" x14ac:dyDescent="0.25">
      <c r="H521" s="1"/>
      <c r="I521" s="101"/>
      <c r="N521" s="1"/>
    </row>
    <row r="522" spans="8:14" x14ac:dyDescent="0.25">
      <c r="H522" s="1"/>
      <c r="I522" s="101"/>
      <c r="N522" s="1"/>
    </row>
    <row r="523" spans="8:14" x14ac:dyDescent="0.25">
      <c r="H523" s="1"/>
      <c r="I523" s="101"/>
      <c r="N523" s="1"/>
    </row>
    <row r="524" spans="8:14" x14ac:dyDescent="0.25">
      <c r="H524" s="1"/>
      <c r="I524" s="101"/>
      <c r="N524" s="1"/>
    </row>
    <row r="525" spans="8:14" x14ac:dyDescent="0.25">
      <c r="H525" s="1"/>
      <c r="I525" s="101"/>
      <c r="N525" s="1"/>
    </row>
    <row r="526" spans="8:14" x14ac:dyDescent="0.25">
      <c r="H526" s="1"/>
      <c r="I526" s="101"/>
      <c r="N526" s="1"/>
    </row>
    <row r="527" spans="8:14" x14ac:dyDescent="0.25">
      <c r="H527" s="1"/>
      <c r="I527" s="101"/>
      <c r="N527" s="1"/>
    </row>
    <row r="528" spans="8:14" x14ac:dyDescent="0.25">
      <c r="H528" s="1"/>
      <c r="I528" s="101"/>
      <c r="N528" s="1"/>
    </row>
    <row r="529" spans="8:14" x14ac:dyDescent="0.25">
      <c r="H529" s="1"/>
      <c r="I529" s="101"/>
      <c r="N529" s="1"/>
    </row>
    <row r="530" spans="8:14" x14ac:dyDescent="0.25">
      <c r="H530" s="1"/>
      <c r="I530" s="101"/>
      <c r="N530" s="1"/>
    </row>
    <row r="531" spans="8:14" x14ac:dyDescent="0.25">
      <c r="H531" s="1"/>
      <c r="I531" s="101"/>
      <c r="N531" s="1"/>
    </row>
    <row r="532" spans="8:14" x14ac:dyDescent="0.25">
      <c r="H532" s="1"/>
      <c r="I532" s="101"/>
      <c r="N532" s="1"/>
    </row>
    <row r="533" spans="8:14" x14ac:dyDescent="0.25">
      <c r="H533" s="1"/>
      <c r="I533" s="101"/>
      <c r="N533" s="1"/>
    </row>
    <row r="534" spans="8:14" x14ac:dyDescent="0.25">
      <c r="H534" s="1"/>
      <c r="I534" s="101"/>
      <c r="N534" s="1"/>
    </row>
    <row r="535" spans="8:14" x14ac:dyDescent="0.25">
      <c r="H535" s="1"/>
      <c r="I535" s="101"/>
      <c r="N535" s="1"/>
    </row>
    <row r="536" spans="8:14" x14ac:dyDescent="0.25">
      <c r="H536" s="1"/>
      <c r="I536" s="101"/>
      <c r="N536" s="1"/>
    </row>
    <row r="537" spans="8:14" x14ac:dyDescent="0.25">
      <c r="H537" s="1"/>
      <c r="I537" s="101"/>
      <c r="N537" s="1"/>
    </row>
    <row r="538" spans="8:14" x14ac:dyDescent="0.25">
      <c r="H538" s="1"/>
      <c r="I538" s="101"/>
      <c r="N538" s="1"/>
    </row>
    <row r="539" spans="8:14" x14ac:dyDescent="0.25">
      <c r="H539" s="1"/>
      <c r="I539" s="101"/>
      <c r="N539" s="1"/>
    </row>
    <row r="540" spans="8:14" x14ac:dyDescent="0.25">
      <c r="H540" s="1"/>
      <c r="I540" s="101"/>
      <c r="N540" s="1"/>
    </row>
    <row r="541" spans="8:14" x14ac:dyDescent="0.25">
      <c r="H541" s="1"/>
      <c r="I541" s="101"/>
      <c r="N541" s="1"/>
    </row>
    <row r="542" spans="8:14" x14ac:dyDescent="0.25">
      <c r="H542" s="1"/>
      <c r="I542" s="101"/>
      <c r="N542" s="1"/>
    </row>
    <row r="543" spans="8:14" x14ac:dyDescent="0.25">
      <c r="H543" s="1"/>
      <c r="I543" s="101"/>
      <c r="N543" s="1"/>
    </row>
    <row r="544" spans="8:14" x14ac:dyDescent="0.25">
      <c r="H544" s="1"/>
      <c r="I544" s="101"/>
      <c r="N544" s="1"/>
    </row>
    <row r="545" spans="8:14" x14ac:dyDescent="0.25">
      <c r="H545" s="1"/>
      <c r="I545" s="101"/>
      <c r="N545" s="1"/>
    </row>
    <row r="546" spans="8:14" x14ac:dyDescent="0.25">
      <c r="H546" s="1"/>
      <c r="I546" s="101"/>
      <c r="N546" s="1"/>
    </row>
    <row r="547" spans="8:14" x14ac:dyDescent="0.25">
      <c r="H547" s="1"/>
      <c r="I547" s="101"/>
      <c r="N547" s="1"/>
    </row>
    <row r="548" spans="8:14" x14ac:dyDescent="0.25">
      <c r="H548" s="1"/>
      <c r="I548" s="101"/>
      <c r="N548" s="1"/>
    </row>
    <row r="549" spans="8:14" x14ac:dyDescent="0.25">
      <c r="H549" s="1"/>
      <c r="I549" s="101"/>
      <c r="N549" s="1"/>
    </row>
    <row r="550" spans="8:14" x14ac:dyDescent="0.25">
      <c r="H550" s="1"/>
      <c r="I550" s="101"/>
      <c r="N550" s="1"/>
    </row>
    <row r="551" spans="8:14" x14ac:dyDescent="0.25">
      <c r="H551" s="1"/>
      <c r="I551" s="101"/>
      <c r="N551" s="1"/>
    </row>
    <row r="552" spans="8:14" x14ac:dyDescent="0.25">
      <c r="H552" s="1"/>
      <c r="I552" s="101"/>
      <c r="N552" s="1"/>
    </row>
    <row r="553" spans="8:14" x14ac:dyDescent="0.25">
      <c r="H553" s="1"/>
      <c r="I553" s="101"/>
      <c r="N553" s="1"/>
    </row>
    <row r="554" spans="8:14" x14ac:dyDescent="0.25">
      <c r="H554" s="1"/>
      <c r="I554" s="101"/>
      <c r="N554" s="1"/>
    </row>
    <row r="555" spans="8:14" x14ac:dyDescent="0.25">
      <c r="H555" s="1"/>
      <c r="I555" s="101"/>
      <c r="N555" s="1"/>
    </row>
    <row r="556" spans="8:14" x14ac:dyDescent="0.25">
      <c r="H556" s="1"/>
      <c r="I556" s="101"/>
      <c r="N556" s="1"/>
    </row>
    <row r="557" spans="8:14" x14ac:dyDescent="0.25">
      <c r="H557" s="1"/>
      <c r="I557" s="101"/>
      <c r="N557" s="1"/>
    </row>
    <row r="558" spans="8:14" x14ac:dyDescent="0.25">
      <c r="H558" s="1"/>
      <c r="I558" s="101"/>
      <c r="N558" s="1"/>
    </row>
    <row r="559" spans="8:14" x14ac:dyDescent="0.25">
      <c r="H559" s="1"/>
      <c r="I559" s="101"/>
      <c r="N559" s="1"/>
    </row>
    <row r="560" spans="8:14" x14ac:dyDescent="0.25">
      <c r="H560" s="1"/>
      <c r="I560" s="101"/>
      <c r="N560" s="1"/>
    </row>
    <row r="561" spans="8:14" x14ac:dyDescent="0.25">
      <c r="H561" s="1"/>
      <c r="I561" s="101"/>
      <c r="N561" s="1"/>
    </row>
    <row r="562" spans="8:14" x14ac:dyDescent="0.25">
      <c r="H562" s="1"/>
      <c r="I562" s="101"/>
      <c r="N562" s="1"/>
    </row>
    <row r="563" spans="8:14" x14ac:dyDescent="0.25">
      <c r="H563" s="1"/>
      <c r="I563" s="101"/>
      <c r="N563" s="1"/>
    </row>
    <row r="564" spans="8:14" x14ac:dyDescent="0.25">
      <c r="H564" s="1"/>
      <c r="I564" s="101"/>
      <c r="N564" s="1"/>
    </row>
    <row r="565" spans="8:14" x14ac:dyDescent="0.25">
      <c r="H565" s="1"/>
      <c r="I565" s="101"/>
      <c r="N565" s="1"/>
    </row>
    <row r="566" spans="8:14" x14ac:dyDescent="0.25">
      <c r="H566" s="1"/>
      <c r="I566" s="101"/>
      <c r="N566" s="1"/>
    </row>
    <row r="567" spans="8:14" x14ac:dyDescent="0.25">
      <c r="H567" s="1"/>
      <c r="I567" s="101"/>
      <c r="N567" s="1"/>
    </row>
    <row r="568" spans="8:14" x14ac:dyDescent="0.25">
      <c r="H568" s="1"/>
      <c r="I568" s="101"/>
      <c r="N568" s="1"/>
    </row>
    <row r="569" spans="8:14" x14ac:dyDescent="0.25">
      <c r="H569" s="1"/>
      <c r="I569" s="101"/>
      <c r="N569" s="1"/>
    </row>
    <row r="570" spans="8:14" x14ac:dyDescent="0.25">
      <c r="H570" s="1"/>
      <c r="I570" s="101"/>
      <c r="N570" s="1"/>
    </row>
    <row r="571" spans="8:14" x14ac:dyDescent="0.25">
      <c r="H571" s="1"/>
      <c r="I571" s="101"/>
      <c r="N571" s="1"/>
    </row>
    <row r="572" spans="8:14" x14ac:dyDescent="0.25">
      <c r="H572" s="1"/>
      <c r="I572" s="101"/>
      <c r="N572" s="1"/>
    </row>
    <row r="573" spans="8:14" x14ac:dyDescent="0.25">
      <c r="H573" s="1"/>
      <c r="I573" s="101"/>
      <c r="N573" s="1"/>
    </row>
    <row r="574" spans="8:14" x14ac:dyDescent="0.25">
      <c r="H574" s="1"/>
      <c r="I574" s="101"/>
      <c r="N574" s="1"/>
    </row>
    <row r="575" spans="8:14" x14ac:dyDescent="0.25">
      <c r="H575" s="1"/>
      <c r="I575" s="101"/>
      <c r="N575" s="1"/>
    </row>
    <row r="576" spans="8:14" x14ac:dyDescent="0.25">
      <c r="H576" s="1"/>
      <c r="I576" s="101"/>
      <c r="N576" s="1"/>
    </row>
    <row r="577" spans="8:14" x14ac:dyDescent="0.25">
      <c r="H577" s="1"/>
      <c r="I577" s="101"/>
      <c r="N577" s="1"/>
    </row>
    <row r="578" spans="8:14" x14ac:dyDescent="0.25">
      <c r="H578" s="1"/>
      <c r="I578" s="101"/>
      <c r="N578" s="1"/>
    </row>
    <row r="579" spans="8:14" x14ac:dyDescent="0.25">
      <c r="H579" s="1"/>
      <c r="I579" s="101"/>
      <c r="N579" s="1"/>
    </row>
    <row r="580" spans="8:14" x14ac:dyDescent="0.25">
      <c r="H580" s="1"/>
      <c r="I580" s="101"/>
      <c r="N580" s="1"/>
    </row>
    <row r="581" spans="8:14" x14ac:dyDescent="0.25">
      <c r="H581" s="1"/>
      <c r="I581" s="101"/>
      <c r="N581" s="1"/>
    </row>
    <row r="582" spans="8:14" x14ac:dyDescent="0.25">
      <c r="H582" s="1"/>
      <c r="I582" s="101"/>
      <c r="N582" s="1"/>
    </row>
    <row r="583" spans="8:14" x14ac:dyDescent="0.25">
      <c r="H583" s="1"/>
      <c r="I583" s="101"/>
      <c r="N583" s="1"/>
    </row>
    <row r="584" spans="8:14" x14ac:dyDescent="0.25">
      <c r="H584" s="1"/>
      <c r="I584" s="101"/>
      <c r="N584" s="1"/>
    </row>
    <row r="585" spans="8:14" x14ac:dyDescent="0.25">
      <c r="H585" s="1"/>
      <c r="I585" s="101"/>
      <c r="N585" s="1"/>
    </row>
    <row r="586" spans="8:14" x14ac:dyDescent="0.25">
      <c r="H586" s="1"/>
      <c r="I586" s="101"/>
      <c r="N586" s="1"/>
    </row>
    <row r="587" spans="8:14" x14ac:dyDescent="0.25">
      <c r="H587" s="1"/>
      <c r="I587" s="101"/>
      <c r="N587" s="1"/>
    </row>
    <row r="588" spans="8:14" x14ac:dyDescent="0.25">
      <c r="H588" s="1"/>
      <c r="I588" s="101"/>
      <c r="N588" s="1"/>
    </row>
    <row r="589" spans="8:14" x14ac:dyDescent="0.25">
      <c r="H589" s="1"/>
      <c r="I589" s="101"/>
      <c r="N589" s="1"/>
    </row>
    <row r="590" spans="8:14" x14ac:dyDescent="0.25">
      <c r="H590" s="1"/>
      <c r="I590" s="101"/>
      <c r="N590" s="1"/>
    </row>
    <row r="591" spans="8:14" x14ac:dyDescent="0.25">
      <c r="H591" s="1"/>
      <c r="I591" s="101"/>
      <c r="N591" s="1"/>
    </row>
    <row r="592" spans="8:14" x14ac:dyDescent="0.25">
      <c r="H592" s="1"/>
      <c r="I592" s="101"/>
      <c r="N592" s="1"/>
    </row>
    <row r="593" spans="8:14" x14ac:dyDescent="0.25">
      <c r="H593" s="1"/>
      <c r="I593" s="101"/>
      <c r="N593" s="1"/>
    </row>
    <row r="594" spans="8:14" x14ac:dyDescent="0.25">
      <c r="H594" s="1"/>
      <c r="I594" s="101"/>
      <c r="N594" s="1"/>
    </row>
    <row r="595" spans="8:14" x14ac:dyDescent="0.25">
      <c r="H595" s="1"/>
      <c r="I595" s="101"/>
      <c r="N595" s="1"/>
    </row>
    <row r="596" spans="8:14" x14ac:dyDescent="0.25">
      <c r="H596" s="1"/>
      <c r="I596" s="101"/>
      <c r="N596" s="1"/>
    </row>
    <row r="597" spans="8:14" x14ac:dyDescent="0.25">
      <c r="H597" s="1"/>
      <c r="I597" s="101"/>
      <c r="N597" s="1"/>
    </row>
    <row r="598" spans="8:14" x14ac:dyDescent="0.25">
      <c r="H598" s="1"/>
      <c r="I598" s="101"/>
      <c r="N598" s="1"/>
    </row>
    <row r="599" spans="8:14" x14ac:dyDescent="0.25">
      <c r="H599" s="1"/>
      <c r="I599" s="101"/>
      <c r="N599" s="1"/>
    </row>
    <row r="600" spans="8:14" x14ac:dyDescent="0.25">
      <c r="H600" s="1"/>
      <c r="I600" s="101"/>
      <c r="N600" s="1"/>
    </row>
    <row r="601" spans="8:14" x14ac:dyDescent="0.25">
      <c r="H601" s="1"/>
      <c r="I601" s="101"/>
      <c r="N601" s="1"/>
    </row>
    <row r="602" spans="8:14" x14ac:dyDescent="0.25">
      <c r="H602" s="1"/>
      <c r="I602" s="101"/>
      <c r="N602" s="1"/>
    </row>
    <row r="603" spans="8:14" x14ac:dyDescent="0.25">
      <c r="H603" s="1"/>
      <c r="I603" s="101"/>
      <c r="N603" s="1"/>
    </row>
    <row r="604" spans="8:14" x14ac:dyDescent="0.25">
      <c r="H604" s="1"/>
      <c r="I604" s="101"/>
      <c r="N604" s="1"/>
    </row>
    <row r="605" spans="8:14" x14ac:dyDescent="0.25">
      <c r="H605" s="1"/>
      <c r="I605" s="101"/>
      <c r="N605" s="1"/>
    </row>
    <row r="606" spans="8:14" x14ac:dyDescent="0.25">
      <c r="H606" s="1"/>
      <c r="I606" s="101"/>
      <c r="N606" s="1"/>
    </row>
    <row r="607" spans="8:14" x14ac:dyDescent="0.25">
      <c r="H607" s="1"/>
      <c r="I607" s="101"/>
      <c r="N607" s="1"/>
    </row>
    <row r="608" spans="8:14" x14ac:dyDescent="0.25">
      <c r="H608" s="1"/>
      <c r="I608" s="101"/>
      <c r="N608" s="1"/>
    </row>
    <row r="609" spans="8:14" x14ac:dyDescent="0.25">
      <c r="H609" s="1"/>
      <c r="I609" s="101"/>
      <c r="N609" s="1"/>
    </row>
    <row r="610" spans="8:14" x14ac:dyDescent="0.25">
      <c r="H610" s="1"/>
      <c r="I610" s="101"/>
      <c r="N610" s="1"/>
    </row>
    <row r="611" spans="8:14" x14ac:dyDescent="0.25">
      <c r="H611" s="1"/>
      <c r="I611" s="101"/>
      <c r="N611" s="1"/>
    </row>
    <row r="612" spans="8:14" x14ac:dyDescent="0.25">
      <c r="H612" s="1"/>
      <c r="I612" s="101"/>
      <c r="N612" s="1"/>
    </row>
    <row r="613" spans="8:14" x14ac:dyDescent="0.25">
      <c r="H613" s="1"/>
      <c r="I613" s="101"/>
      <c r="N613" s="1"/>
    </row>
    <row r="614" spans="8:14" x14ac:dyDescent="0.25">
      <c r="H614" s="1"/>
      <c r="I614" s="101"/>
      <c r="N614" s="1"/>
    </row>
    <row r="615" spans="8:14" x14ac:dyDescent="0.25">
      <c r="H615" s="1"/>
      <c r="I615" s="101"/>
      <c r="N615" s="1"/>
    </row>
    <row r="616" spans="8:14" x14ac:dyDescent="0.25">
      <c r="H616" s="1"/>
      <c r="I616" s="101"/>
      <c r="N616" s="1"/>
    </row>
    <row r="617" spans="8:14" x14ac:dyDescent="0.25">
      <c r="H617" s="1"/>
      <c r="I617" s="101"/>
      <c r="N617" s="1"/>
    </row>
    <row r="618" spans="8:14" x14ac:dyDescent="0.25">
      <c r="H618" s="1"/>
      <c r="I618" s="101"/>
      <c r="N618" s="1"/>
    </row>
    <row r="619" spans="8:14" x14ac:dyDescent="0.25">
      <c r="H619" s="1"/>
      <c r="I619" s="101"/>
      <c r="N619" s="1"/>
    </row>
    <row r="620" spans="8:14" x14ac:dyDescent="0.25">
      <c r="H620" s="1"/>
      <c r="I620" s="101"/>
      <c r="N620" s="1"/>
    </row>
    <row r="621" spans="8:14" x14ac:dyDescent="0.25">
      <c r="H621" s="1"/>
      <c r="I621" s="101"/>
      <c r="N621" s="1"/>
    </row>
    <row r="622" spans="8:14" x14ac:dyDescent="0.25">
      <c r="H622" s="1"/>
      <c r="I622" s="101"/>
      <c r="N622" s="1"/>
    </row>
    <row r="623" spans="8:14" x14ac:dyDescent="0.25">
      <c r="H623" s="1"/>
      <c r="I623" s="101"/>
      <c r="N623" s="1"/>
    </row>
    <row r="624" spans="8:14" x14ac:dyDescent="0.25">
      <c r="H624" s="1"/>
      <c r="I624" s="101"/>
      <c r="N624" s="1"/>
    </row>
    <row r="625" spans="8:14" x14ac:dyDescent="0.25">
      <c r="H625" s="1"/>
      <c r="I625" s="101"/>
      <c r="N625" s="1"/>
    </row>
    <row r="626" spans="8:14" x14ac:dyDescent="0.25">
      <c r="H626" s="1"/>
      <c r="I626" s="101"/>
      <c r="N626" s="1"/>
    </row>
    <row r="627" spans="8:14" x14ac:dyDescent="0.25">
      <c r="H627" s="1"/>
      <c r="I627" s="101"/>
      <c r="N627" s="1"/>
    </row>
    <row r="628" spans="8:14" x14ac:dyDescent="0.25">
      <c r="H628" s="1"/>
      <c r="I628" s="101"/>
      <c r="N628" s="1"/>
    </row>
    <row r="629" spans="8:14" x14ac:dyDescent="0.25">
      <c r="H629" s="1"/>
      <c r="I629" s="101"/>
      <c r="N629" s="1"/>
    </row>
    <row r="630" spans="8:14" x14ac:dyDescent="0.25">
      <c r="H630" s="1"/>
      <c r="I630" s="101"/>
      <c r="N630" s="1"/>
    </row>
    <row r="631" spans="8:14" x14ac:dyDescent="0.25">
      <c r="H631" s="1"/>
      <c r="I631" s="101"/>
      <c r="N631" s="1"/>
    </row>
    <row r="632" spans="8:14" x14ac:dyDescent="0.25">
      <c r="H632" s="1"/>
      <c r="I632" s="101"/>
      <c r="N632" s="1"/>
    </row>
    <row r="633" spans="8:14" x14ac:dyDescent="0.25">
      <c r="H633" s="1"/>
      <c r="I633" s="101"/>
      <c r="N633" s="1"/>
    </row>
    <row r="634" spans="8:14" x14ac:dyDescent="0.25">
      <c r="H634" s="1"/>
      <c r="I634" s="101"/>
      <c r="N634" s="1"/>
    </row>
    <row r="635" spans="8:14" x14ac:dyDescent="0.25">
      <c r="H635" s="1"/>
      <c r="I635" s="101"/>
      <c r="N635" s="1"/>
    </row>
    <row r="636" spans="8:14" x14ac:dyDescent="0.25">
      <c r="H636" s="1"/>
      <c r="I636" s="101"/>
      <c r="N636" s="1"/>
    </row>
    <row r="637" spans="8:14" x14ac:dyDescent="0.25">
      <c r="H637" s="1"/>
      <c r="I637" s="101"/>
      <c r="N637" s="1"/>
    </row>
    <row r="638" spans="8:14" x14ac:dyDescent="0.25">
      <c r="H638" s="1"/>
      <c r="I638" s="101"/>
      <c r="N638" s="1"/>
    </row>
    <row r="639" spans="8:14" x14ac:dyDescent="0.25">
      <c r="H639" s="1"/>
      <c r="I639" s="101"/>
      <c r="N639" s="1"/>
    </row>
    <row r="640" spans="8:14" x14ac:dyDescent="0.25">
      <c r="H640" s="1"/>
      <c r="I640" s="101"/>
      <c r="N640" s="1"/>
    </row>
    <row r="641" spans="8:14" x14ac:dyDescent="0.25">
      <c r="H641" s="1"/>
      <c r="I641" s="101"/>
      <c r="N641" s="1"/>
    </row>
    <row r="642" spans="8:14" x14ac:dyDescent="0.25">
      <c r="H642" s="1"/>
      <c r="I642" s="101"/>
      <c r="N642" s="1"/>
    </row>
    <row r="643" spans="8:14" x14ac:dyDescent="0.25">
      <c r="H643" s="1"/>
      <c r="I643" s="101"/>
      <c r="N643" s="1"/>
    </row>
    <row r="644" spans="8:14" x14ac:dyDescent="0.25">
      <c r="H644" s="1"/>
      <c r="I644" s="101"/>
      <c r="N644" s="1"/>
    </row>
    <row r="645" spans="8:14" x14ac:dyDescent="0.25">
      <c r="H645" s="1"/>
      <c r="I645" s="101"/>
      <c r="N645" s="1"/>
    </row>
    <row r="646" spans="8:14" x14ac:dyDescent="0.25">
      <c r="H646" s="1"/>
      <c r="I646" s="101"/>
      <c r="N646" s="1"/>
    </row>
    <row r="647" spans="8:14" x14ac:dyDescent="0.25">
      <c r="H647" s="1"/>
      <c r="I647" s="101"/>
      <c r="N647" s="1"/>
    </row>
    <row r="648" spans="8:14" x14ac:dyDescent="0.25">
      <c r="H648" s="1"/>
      <c r="I648" s="101"/>
      <c r="N648" s="1"/>
    </row>
    <row r="649" spans="8:14" x14ac:dyDescent="0.25">
      <c r="H649" s="1"/>
      <c r="I649" s="101"/>
      <c r="N649" s="1"/>
    </row>
    <row r="650" spans="8:14" x14ac:dyDescent="0.25">
      <c r="H650" s="1"/>
      <c r="I650" s="101"/>
      <c r="N650" s="1"/>
    </row>
    <row r="651" spans="8:14" x14ac:dyDescent="0.25">
      <c r="H651" s="1"/>
      <c r="I651" s="101"/>
      <c r="N651" s="1"/>
    </row>
    <row r="652" spans="8:14" x14ac:dyDescent="0.25">
      <c r="H652" s="1"/>
      <c r="I652" s="101"/>
      <c r="N652" s="1"/>
    </row>
    <row r="653" spans="8:14" x14ac:dyDescent="0.25">
      <c r="H653" s="1"/>
      <c r="I653" s="101"/>
      <c r="N653" s="1"/>
    </row>
    <row r="654" spans="8:14" x14ac:dyDescent="0.25">
      <c r="H654" s="1"/>
      <c r="I654" s="101"/>
      <c r="N654" s="1"/>
    </row>
    <row r="655" spans="8:14" x14ac:dyDescent="0.25">
      <c r="H655" s="1"/>
      <c r="I655" s="101"/>
      <c r="N655" s="1"/>
    </row>
    <row r="656" spans="8:14" x14ac:dyDescent="0.25">
      <c r="H656" s="1"/>
      <c r="I656" s="101"/>
      <c r="N656" s="1"/>
    </row>
    <row r="657" spans="8:14" x14ac:dyDescent="0.25">
      <c r="H657" s="1"/>
      <c r="I657" s="101"/>
      <c r="N657" s="1"/>
    </row>
    <row r="658" spans="8:14" x14ac:dyDescent="0.25">
      <c r="H658" s="1"/>
      <c r="I658" s="101"/>
      <c r="N658" s="1"/>
    </row>
    <row r="659" spans="8:14" x14ac:dyDescent="0.25">
      <c r="H659" s="1"/>
      <c r="I659" s="101"/>
      <c r="N659" s="1"/>
    </row>
    <row r="660" spans="8:14" x14ac:dyDescent="0.25">
      <c r="H660" s="1"/>
      <c r="I660" s="101"/>
      <c r="N660" s="1"/>
    </row>
    <row r="661" spans="8:14" x14ac:dyDescent="0.25">
      <c r="H661" s="1"/>
      <c r="I661" s="101"/>
      <c r="N661" s="1"/>
    </row>
    <row r="662" spans="8:14" x14ac:dyDescent="0.25">
      <c r="H662" s="1"/>
      <c r="I662" s="101"/>
      <c r="N662" s="1"/>
    </row>
    <row r="663" spans="8:14" x14ac:dyDescent="0.25">
      <c r="H663" s="1"/>
      <c r="I663" s="101"/>
      <c r="N663" s="1"/>
    </row>
    <row r="664" spans="8:14" x14ac:dyDescent="0.25">
      <c r="H664" s="1"/>
      <c r="I664" s="101"/>
      <c r="N664" s="1"/>
    </row>
    <row r="665" spans="8:14" x14ac:dyDescent="0.25">
      <c r="H665" s="1"/>
      <c r="I665" s="101"/>
      <c r="N665" s="1"/>
    </row>
    <row r="666" spans="8:14" x14ac:dyDescent="0.25">
      <c r="H666" s="1"/>
      <c r="I666" s="101"/>
      <c r="N666" s="1"/>
    </row>
    <row r="667" spans="8:14" x14ac:dyDescent="0.25">
      <c r="H667" s="1"/>
      <c r="I667" s="101"/>
      <c r="N667" s="1"/>
    </row>
    <row r="668" spans="8:14" x14ac:dyDescent="0.25">
      <c r="H668" s="1"/>
      <c r="I668" s="101"/>
      <c r="N668" s="1"/>
    </row>
    <row r="669" spans="8:14" x14ac:dyDescent="0.25">
      <c r="H669" s="1"/>
      <c r="I669" s="101"/>
      <c r="N669" s="1"/>
    </row>
    <row r="670" spans="8:14" x14ac:dyDescent="0.25">
      <c r="H670" s="1"/>
      <c r="I670" s="101"/>
      <c r="N670" s="1"/>
    </row>
    <row r="671" spans="8:14" x14ac:dyDescent="0.25">
      <c r="H671" s="1"/>
      <c r="I671" s="101"/>
      <c r="N671" s="1"/>
    </row>
    <row r="672" spans="8:14" x14ac:dyDescent="0.25">
      <c r="H672" s="1"/>
      <c r="I672" s="101"/>
      <c r="N672" s="1"/>
    </row>
    <row r="673" spans="8:14" x14ac:dyDescent="0.25">
      <c r="H673" s="1"/>
      <c r="I673" s="101"/>
      <c r="N673" s="1"/>
    </row>
    <row r="674" spans="8:14" x14ac:dyDescent="0.25">
      <c r="H674" s="1"/>
      <c r="I674" s="101"/>
      <c r="N674" s="1"/>
    </row>
    <row r="675" spans="8:14" x14ac:dyDescent="0.25">
      <c r="H675" s="1"/>
      <c r="I675" s="101"/>
      <c r="N675" s="1"/>
    </row>
    <row r="676" spans="8:14" x14ac:dyDescent="0.25">
      <c r="H676" s="1"/>
      <c r="I676" s="101"/>
      <c r="N676" s="1"/>
    </row>
    <row r="677" spans="8:14" x14ac:dyDescent="0.25">
      <c r="H677" s="1"/>
      <c r="I677" s="101"/>
      <c r="N677" s="1"/>
    </row>
    <row r="678" spans="8:14" x14ac:dyDescent="0.25">
      <c r="H678" s="1"/>
      <c r="I678" s="101"/>
      <c r="N678" s="1"/>
    </row>
    <row r="679" spans="8:14" x14ac:dyDescent="0.25">
      <c r="H679" s="1"/>
      <c r="I679" s="101"/>
      <c r="N679" s="1"/>
    </row>
    <row r="680" spans="8:14" x14ac:dyDescent="0.25">
      <c r="H680" s="1"/>
      <c r="I680" s="101"/>
      <c r="N680" s="1"/>
    </row>
    <row r="681" spans="8:14" x14ac:dyDescent="0.25">
      <c r="H681" s="1"/>
      <c r="I681" s="101"/>
      <c r="N681" s="1"/>
    </row>
    <row r="682" spans="8:14" x14ac:dyDescent="0.25">
      <c r="H682" s="1"/>
      <c r="I682" s="101"/>
      <c r="N682" s="1"/>
    </row>
    <row r="683" spans="8:14" x14ac:dyDescent="0.25">
      <c r="H683" s="1"/>
      <c r="I683" s="101"/>
      <c r="N683" s="1"/>
    </row>
    <row r="684" spans="8:14" x14ac:dyDescent="0.25">
      <c r="H684" s="1"/>
      <c r="I684" s="101"/>
      <c r="N684" s="1"/>
    </row>
    <row r="685" spans="8:14" x14ac:dyDescent="0.25">
      <c r="H685" s="1"/>
      <c r="I685" s="101"/>
      <c r="N685" s="1"/>
    </row>
    <row r="686" spans="8:14" x14ac:dyDescent="0.25">
      <c r="H686" s="1"/>
      <c r="I686" s="101"/>
      <c r="N686" s="1"/>
    </row>
    <row r="687" spans="8:14" x14ac:dyDescent="0.25">
      <c r="H687" s="1"/>
      <c r="I687" s="101"/>
      <c r="N687" s="1"/>
    </row>
    <row r="688" spans="8:14" x14ac:dyDescent="0.25">
      <c r="H688" s="1"/>
      <c r="I688" s="101"/>
      <c r="N688" s="1"/>
    </row>
    <row r="689" spans="8:14" x14ac:dyDescent="0.25">
      <c r="H689" s="1"/>
      <c r="I689" s="101"/>
      <c r="N689" s="1"/>
    </row>
    <row r="690" spans="8:14" x14ac:dyDescent="0.25">
      <c r="H690" s="1"/>
      <c r="I690" s="101"/>
      <c r="N690" s="1"/>
    </row>
    <row r="691" spans="8:14" x14ac:dyDescent="0.25">
      <c r="H691" s="1"/>
      <c r="I691" s="101"/>
      <c r="N691" s="1"/>
    </row>
    <row r="692" spans="8:14" x14ac:dyDescent="0.25">
      <c r="H692" s="1"/>
      <c r="I692" s="101"/>
      <c r="N692" s="1"/>
    </row>
    <row r="693" spans="8:14" x14ac:dyDescent="0.25">
      <c r="H693" s="1"/>
      <c r="I693" s="101"/>
      <c r="N693" s="1"/>
    </row>
    <row r="694" spans="8:14" x14ac:dyDescent="0.25">
      <c r="H694" s="1"/>
      <c r="I694" s="101"/>
      <c r="N694" s="1"/>
    </row>
    <row r="695" spans="8:14" x14ac:dyDescent="0.25">
      <c r="H695" s="1"/>
      <c r="I695" s="101"/>
      <c r="N695" s="1"/>
    </row>
    <row r="696" spans="8:14" x14ac:dyDescent="0.25">
      <c r="H696" s="1"/>
      <c r="I696" s="101"/>
      <c r="N696" s="1"/>
    </row>
    <row r="697" spans="8:14" x14ac:dyDescent="0.25">
      <c r="H697" s="1"/>
      <c r="I697" s="101"/>
      <c r="N697" s="1"/>
    </row>
    <row r="698" spans="8:14" x14ac:dyDescent="0.25">
      <c r="H698" s="1"/>
      <c r="I698" s="101"/>
      <c r="N698" s="1"/>
    </row>
    <row r="699" spans="8:14" x14ac:dyDescent="0.25">
      <c r="H699" s="1"/>
      <c r="I699" s="101"/>
      <c r="N699" s="1"/>
    </row>
    <row r="700" spans="8:14" x14ac:dyDescent="0.25">
      <c r="H700" s="1"/>
      <c r="I700" s="101"/>
      <c r="N700" s="1"/>
    </row>
    <row r="701" spans="8:14" x14ac:dyDescent="0.25">
      <c r="H701" s="1"/>
      <c r="I701" s="101"/>
      <c r="N701" s="1"/>
    </row>
    <row r="702" spans="8:14" x14ac:dyDescent="0.25">
      <c r="H702" s="1"/>
      <c r="I702" s="101"/>
      <c r="N702" s="1"/>
    </row>
    <row r="703" spans="8:14" x14ac:dyDescent="0.25">
      <c r="H703" s="1"/>
      <c r="I703" s="101"/>
      <c r="N703" s="1"/>
    </row>
    <row r="704" spans="8:14" x14ac:dyDescent="0.25">
      <c r="H704" s="1"/>
      <c r="I704" s="101"/>
      <c r="N704" s="1"/>
    </row>
    <row r="705" spans="8:14" x14ac:dyDescent="0.25">
      <c r="H705" s="1"/>
      <c r="I705" s="101"/>
      <c r="N705" s="1"/>
    </row>
    <row r="706" spans="8:14" x14ac:dyDescent="0.25">
      <c r="H706" s="1"/>
      <c r="I706" s="101"/>
      <c r="N706" s="1"/>
    </row>
    <row r="707" spans="8:14" x14ac:dyDescent="0.25">
      <c r="H707" s="1"/>
      <c r="I707" s="101"/>
      <c r="N707" s="1"/>
    </row>
    <row r="708" spans="8:14" x14ac:dyDescent="0.25">
      <c r="H708" s="1"/>
      <c r="I708" s="101"/>
      <c r="N708" s="1"/>
    </row>
    <row r="709" spans="8:14" x14ac:dyDescent="0.25">
      <c r="H709" s="1"/>
      <c r="I709" s="101"/>
      <c r="N709" s="1"/>
    </row>
    <row r="710" spans="8:14" x14ac:dyDescent="0.25">
      <c r="H710" s="1"/>
      <c r="I710" s="101"/>
      <c r="N710" s="1"/>
    </row>
    <row r="711" spans="8:14" x14ac:dyDescent="0.25">
      <c r="H711" s="1"/>
      <c r="I711" s="101"/>
      <c r="N711" s="1"/>
    </row>
    <row r="712" spans="8:14" x14ac:dyDescent="0.25">
      <c r="H712" s="1"/>
      <c r="I712" s="101"/>
      <c r="N712" s="1"/>
    </row>
    <row r="713" spans="8:14" x14ac:dyDescent="0.25">
      <c r="H713" s="1"/>
      <c r="I713" s="101"/>
      <c r="N713" s="1"/>
    </row>
    <row r="714" spans="8:14" x14ac:dyDescent="0.25">
      <c r="H714" s="1"/>
      <c r="I714" s="101"/>
      <c r="N714" s="1"/>
    </row>
    <row r="715" spans="8:14" x14ac:dyDescent="0.25">
      <c r="H715" s="1"/>
      <c r="I715" s="101"/>
      <c r="N715" s="1"/>
    </row>
    <row r="716" spans="8:14" x14ac:dyDescent="0.25">
      <c r="H716" s="1"/>
      <c r="I716" s="101"/>
      <c r="N716" s="1"/>
    </row>
    <row r="717" spans="8:14" x14ac:dyDescent="0.25">
      <c r="H717" s="1"/>
      <c r="I717" s="101"/>
      <c r="N717" s="1"/>
    </row>
    <row r="718" spans="8:14" x14ac:dyDescent="0.25">
      <c r="H718" s="1"/>
      <c r="I718" s="101"/>
      <c r="N718" s="1"/>
    </row>
    <row r="719" spans="8:14" x14ac:dyDescent="0.25">
      <c r="H719" s="1"/>
      <c r="I719" s="101"/>
      <c r="N719" s="1"/>
    </row>
    <row r="720" spans="8:14" x14ac:dyDescent="0.25">
      <c r="H720" s="1"/>
      <c r="I720" s="101"/>
      <c r="N720" s="1"/>
    </row>
    <row r="721" spans="8:14" x14ac:dyDescent="0.25">
      <c r="H721" s="1"/>
      <c r="I721" s="101"/>
      <c r="N721" s="1"/>
    </row>
    <row r="722" spans="8:14" x14ac:dyDescent="0.25">
      <c r="H722" s="1"/>
      <c r="I722" s="101"/>
      <c r="N722" s="1"/>
    </row>
    <row r="723" spans="8:14" x14ac:dyDescent="0.25">
      <c r="H723" s="1"/>
      <c r="I723" s="101"/>
      <c r="N723" s="1"/>
    </row>
    <row r="724" spans="8:14" x14ac:dyDescent="0.25">
      <c r="H724" s="1"/>
      <c r="I724" s="101"/>
      <c r="N724" s="1"/>
    </row>
    <row r="725" spans="8:14" x14ac:dyDescent="0.25">
      <c r="H725" s="1"/>
      <c r="I725" s="101"/>
      <c r="N725" s="1"/>
    </row>
    <row r="726" spans="8:14" x14ac:dyDescent="0.25">
      <c r="H726" s="1"/>
      <c r="I726" s="101"/>
      <c r="N726" s="1"/>
    </row>
    <row r="727" spans="8:14" x14ac:dyDescent="0.25">
      <c r="H727" s="1"/>
      <c r="I727" s="101"/>
      <c r="N727" s="1"/>
    </row>
    <row r="728" spans="8:14" x14ac:dyDescent="0.25">
      <c r="H728" s="1"/>
      <c r="I728" s="101"/>
      <c r="N728" s="1"/>
    </row>
    <row r="729" spans="8:14" x14ac:dyDescent="0.25">
      <c r="H729" s="1"/>
      <c r="I729" s="101"/>
      <c r="N729" s="1"/>
    </row>
    <row r="730" spans="8:14" x14ac:dyDescent="0.25">
      <c r="H730" s="1"/>
      <c r="I730" s="101"/>
      <c r="N730" s="1"/>
    </row>
    <row r="731" spans="8:14" x14ac:dyDescent="0.25">
      <c r="H731" s="1"/>
      <c r="I731" s="101"/>
      <c r="N731" s="1"/>
    </row>
    <row r="732" spans="8:14" x14ac:dyDescent="0.25">
      <c r="H732" s="1"/>
      <c r="I732" s="101"/>
      <c r="N732" s="1"/>
    </row>
    <row r="733" spans="8:14" x14ac:dyDescent="0.25">
      <c r="H733" s="1"/>
      <c r="I733" s="101"/>
      <c r="N733" s="1"/>
    </row>
    <row r="734" spans="8:14" x14ac:dyDescent="0.25">
      <c r="H734" s="1"/>
      <c r="I734" s="101"/>
      <c r="N734" s="1"/>
    </row>
    <row r="735" spans="8:14" x14ac:dyDescent="0.25">
      <c r="H735" s="1"/>
      <c r="I735" s="101"/>
      <c r="N735" s="1"/>
    </row>
    <row r="736" spans="8:14" x14ac:dyDescent="0.25">
      <c r="H736" s="1"/>
      <c r="I736" s="101"/>
      <c r="N736" s="1"/>
    </row>
    <row r="737" spans="8:14" x14ac:dyDescent="0.25">
      <c r="H737" s="1"/>
      <c r="I737" s="101"/>
      <c r="N737" s="1"/>
    </row>
    <row r="738" spans="8:14" x14ac:dyDescent="0.25">
      <c r="H738" s="1"/>
      <c r="I738" s="101"/>
      <c r="N738" s="1"/>
    </row>
    <row r="739" spans="8:14" x14ac:dyDescent="0.25">
      <c r="H739" s="1"/>
      <c r="I739" s="101"/>
      <c r="N739" s="1"/>
    </row>
    <row r="740" spans="8:14" x14ac:dyDescent="0.25">
      <c r="H740" s="1"/>
      <c r="I740" s="101"/>
      <c r="N740" s="1"/>
    </row>
    <row r="741" spans="8:14" x14ac:dyDescent="0.25">
      <c r="H741" s="1"/>
      <c r="I741" s="101"/>
      <c r="N741" s="1"/>
    </row>
    <row r="742" spans="8:14" x14ac:dyDescent="0.25">
      <c r="H742" s="1"/>
      <c r="I742" s="101"/>
      <c r="N742" s="1"/>
    </row>
    <row r="743" spans="8:14" x14ac:dyDescent="0.25">
      <c r="H743" s="1"/>
      <c r="I743" s="101"/>
      <c r="N743" s="1"/>
    </row>
    <row r="744" spans="8:14" x14ac:dyDescent="0.25">
      <c r="H744" s="1"/>
      <c r="I744" s="101"/>
      <c r="N744" s="1"/>
    </row>
    <row r="745" spans="8:14" x14ac:dyDescent="0.25">
      <c r="H745" s="1"/>
      <c r="I745" s="101"/>
      <c r="N745" s="1"/>
    </row>
    <row r="746" spans="8:14" x14ac:dyDescent="0.25">
      <c r="H746" s="1"/>
      <c r="I746" s="101"/>
      <c r="N746" s="1"/>
    </row>
    <row r="747" spans="8:14" x14ac:dyDescent="0.25">
      <c r="H747" s="1"/>
      <c r="I747" s="101"/>
      <c r="N747" s="1"/>
    </row>
    <row r="748" spans="8:14" x14ac:dyDescent="0.25">
      <c r="H748" s="1"/>
      <c r="I748" s="101"/>
      <c r="N748" s="1"/>
    </row>
    <row r="749" spans="8:14" x14ac:dyDescent="0.25">
      <c r="H749" s="1"/>
      <c r="I749" s="101"/>
      <c r="N749" s="1"/>
    </row>
    <row r="750" spans="8:14" x14ac:dyDescent="0.25">
      <c r="H750" s="1"/>
      <c r="I750" s="101"/>
      <c r="N750" s="1"/>
    </row>
    <row r="751" spans="8:14" x14ac:dyDescent="0.25">
      <c r="H751" s="1"/>
      <c r="I751" s="101"/>
      <c r="N751" s="1"/>
    </row>
    <row r="752" spans="8:14" x14ac:dyDescent="0.25">
      <c r="H752" s="1"/>
      <c r="I752" s="101"/>
      <c r="N752" s="1"/>
    </row>
    <row r="753" spans="8:14" x14ac:dyDescent="0.25">
      <c r="H753" s="1"/>
      <c r="I753" s="101"/>
      <c r="N753" s="1"/>
    </row>
    <row r="754" spans="8:14" x14ac:dyDescent="0.25">
      <c r="H754" s="1"/>
      <c r="I754" s="101"/>
      <c r="N754" s="1"/>
    </row>
    <row r="755" spans="8:14" x14ac:dyDescent="0.25">
      <c r="H755" s="1"/>
      <c r="I755" s="101"/>
      <c r="N755" s="1"/>
    </row>
    <row r="756" spans="8:14" x14ac:dyDescent="0.25">
      <c r="H756" s="1"/>
      <c r="I756" s="101"/>
      <c r="N756" s="1"/>
    </row>
    <row r="757" spans="8:14" x14ac:dyDescent="0.25">
      <c r="H757" s="1"/>
      <c r="I757" s="101"/>
      <c r="N757" s="1"/>
    </row>
    <row r="758" spans="8:14" x14ac:dyDescent="0.25">
      <c r="H758" s="1"/>
      <c r="I758" s="101"/>
      <c r="N758" s="1"/>
    </row>
    <row r="759" spans="8:14" x14ac:dyDescent="0.25">
      <c r="H759" s="1"/>
      <c r="I759" s="101"/>
      <c r="N759" s="1"/>
    </row>
    <row r="760" spans="8:14" x14ac:dyDescent="0.25">
      <c r="H760" s="1"/>
      <c r="I760" s="101"/>
      <c r="N760" s="1"/>
    </row>
    <row r="761" spans="8:14" x14ac:dyDescent="0.25">
      <c r="H761" s="1"/>
      <c r="I761" s="101"/>
      <c r="N761" s="1"/>
    </row>
    <row r="762" spans="8:14" x14ac:dyDescent="0.25">
      <c r="H762" s="1"/>
      <c r="I762" s="101"/>
      <c r="N762" s="1"/>
    </row>
    <row r="763" spans="8:14" x14ac:dyDescent="0.25">
      <c r="H763" s="1"/>
      <c r="I763" s="101"/>
      <c r="N763" s="1"/>
    </row>
    <row r="764" spans="8:14" x14ac:dyDescent="0.25">
      <c r="H764" s="1"/>
      <c r="I764" s="101"/>
      <c r="N764" s="1"/>
    </row>
    <row r="765" spans="8:14" x14ac:dyDescent="0.25">
      <c r="H765" s="1"/>
      <c r="I765" s="101"/>
      <c r="N765" s="1"/>
    </row>
    <row r="766" spans="8:14" x14ac:dyDescent="0.25">
      <c r="H766" s="1"/>
      <c r="I766" s="101"/>
      <c r="N766" s="1"/>
    </row>
    <row r="767" spans="8:14" x14ac:dyDescent="0.25">
      <c r="H767" s="1"/>
      <c r="I767" s="101"/>
      <c r="N767" s="1"/>
    </row>
    <row r="768" spans="8:14" x14ac:dyDescent="0.25">
      <c r="H768" s="1"/>
      <c r="I768" s="101"/>
      <c r="N768" s="1"/>
    </row>
    <row r="769" spans="8:14" x14ac:dyDescent="0.25">
      <c r="H769" s="1"/>
      <c r="I769" s="101"/>
      <c r="N769" s="1"/>
    </row>
    <row r="770" spans="8:14" x14ac:dyDescent="0.25">
      <c r="H770" s="1"/>
      <c r="I770" s="101"/>
      <c r="N770" s="1"/>
    </row>
    <row r="771" spans="8:14" x14ac:dyDescent="0.25">
      <c r="H771" s="1"/>
      <c r="I771" s="101"/>
      <c r="N771" s="1"/>
    </row>
    <row r="772" spans="8:14" x14ac:dyDescent="0.25">
      <c r="H772" s="1"/>
      <c r="I772" s="101"/>
      <c r="N772" s="1"/>
    </row>
    <row r="773" spans="8:14" x14ac:dyDescent="0.25">
      <c r="H773" s="1"/>
      <c r="I773" s="101"/>
      <c r="N773" s="1"/>
    </row>
    <row r="774" spans="8:14" x14ac:dyDescent="0.25">
      <c r="H774" s="1"/>
      <c r="I774" s="101"/>
      <c r="N774" s="1"/>
    </row>
    <row r="775" spans="8:14" x14ac:dyDescent="0.25">
      <c r="H775" s="1"/>
      <c r="I775" s="101"/>
      <c r="N775" s="1"/>
    </row>
    <row r="776" spans="8:14" x14ac:dyDescent="0.25">
      <c r="H776" s="1"/>
      <c r="I776" s="101"/>
      <c r="N776" s="1"/>
    </row>
    <row r="777" spans="8:14" x14ac:dyDescent="0.25">
      <c r="H777" s="1"/>
      <c r="I777" s="101"/>
      <c r="N777" s="1"/>
    </row>
    <row r="778" spans="8:14" x14ac:dyDescent="0.25">
      <c r="H778" s="1"/>
      <c r="I778" s="101"/>
      <c r="N778" s="1"/>
    </row>
    <row r="779" spans="8:14" x14ac:dyDescent="0.25">
      <c r="H779" s="1"/>
      <c r="I779" s="101"/>
      <c r="N779" s="1"/>
    </row>
    <row r="780" spans="8:14" x14ac:dyDescent="0.25">
      <c r="H780" s="1"/>
      <c r="I780" s="101"/>
      <c r="N780" s="1"/>
    </row>
    <row r="781" spans="8:14" x14ac:dyDescent="0.25">
      <c r="H781" s="1"/>
      <c r="I781" s="101"/>
      <c r="N781" s="1"/>
    </row>
    <row r="782" spans="8:14" x14ac:dyDescent="0.25">
      <c r="H782" s="1"/>
      <c r="I782" s="101"/>
      <c r="N782" s="1"/>
    </row>
    <row r="783" spans="8:14" x14ac:dyDescent="0.25">
      <c r="H783" s="1"/>
      <c r="I783" s="101"/>
      <c r="N783" s="1"/>
    </row>
    <row r="784" spans="8:14" x14ac:dyDescent="0.25">
      <c r="H784" s="1"/>
      <c r="I784" s="101"/>
      <c r="N784" s="1"/>
    </row>
    <row r="785" spans="8:14" x14ac:dyDescent="0.25">
      <c r="H785" s="1"/>
      <c r="I785" s="101"/>
      <c r="N785" s="1"/>
    </row>
    <row r="786" spans="8:14" x14ac:dyDescent="0.25">
      <c r="H786" s="1"/>
      <c r="I786" s="101"/>
      <c r="N786" s="1"/>
    </row>
    <row r="787" spans="8:14" x14ac:dyDescent="0.25">
      <c r="H787" s="1"/>
      <c r="I787" s="101"/>
      <c r="N787" s="1"/>
    </row>
    <row r="788" spans="8:14" x14ac:dyDescent="0.25">
      <c r="H788" s="1"/>
      <c r="I788" s="101"/>
      <c r="N788" s="1"/>
    </row>
    <row r="789" spans="8:14" x14ac:dyDescent="0.25">
      <c r="H789" s="1"/>
      <c r="I789" s="101"/>
      <c r="N789" s="1"/>
    </row>
    <row r="790" spans="8:14" x14ac:dyDescent="0.25">
      <c r="H790" s="1"/>
      <c r="I790" s="101"/>
      <c r="N790" s="1"/>
    </row>
    <row r="791" spans="8:14" x14ac:dyDescent="0.25">
      <c r="H791" s="1"/>
      <c r="I791" s="101"/>
      <c r="N791" s="1"/>
    </row>
    <row r="792" spans="8:14" x14ac:dyDescent="0.25">
      <c r="H792" s="1"/>
      <c r="I792" s="101"/>
      <c r="N792" s="1"/>
    </row>
    <row r="793" spans="8:14" x14ac:dyDescent="0.25">
      <c r="H793" s="1"/>
      <c r="I793" s="101"/>
      <c r="N793" s="1"/>
    </row>
    <row r="794" spans="8:14" x14ac:dyDescent="0.25">
      <c r="H794" s="1"/>
      <c r="I794" s="101"/>
      <c r="N794" s="1"/>
    </row>
    <row r="795" spans="8:14" x14ac:dyDescent="0.25">
      <c r="H795" s="1"/>
      <c r="I795" s="101"/>
      <c r="N795" s="1"/>
    </row>
    <row r="796" spans="8:14" x14ac:dyDescent="0.25">
      <c r="H796" s="1"/>
      <c r="I796" s="101"/>
      <c r="N796" s="1"/>
    </row>
    <row r="797" spans="8:14" x14ac:dyDescent="0.25">
      <c r="H797" s="1"/>
      <c r="I797" s="101"/>
      <c r="N797" s="1"/>
    </row>
    <row r="798" spans="8:14" x14ac:dyDescent="0.25">
      <c r="H798" s="1"/>
      <c r="I798" s="101"/>
      <c r="N798" s="1"/>
    </row>
    <row r="799" spans="8:14" x14ac:dyDescent="0.25">
      <c r="H799" s="1"/>
      <c r="I799" s="101"/>
      <c r="N799" s="1"/>
    </row>
    <row r="800" spans="8:14" x14ac:dyDescent="0.25">
      <c r="H800" s="1"/>
      <c r="I800" s="101"/>
      <c r="N800" s="1"/>
    </row>
    <row r="801" spans="8:14" x14ac:dyDescent="0.25">
      <c r="H801" s="1"/>
      <c r="I801" s="101"/>
      <c r="N801" s="1"/>
    </row>
    <row r="802" spans="8:14" x14ac:dyDescent="0.25">
      <c r="H802" s="1"/>
      <c r="I802" s="101"/>
      <c r="N802" s="1"/>
    </row>
    <row r="803" spans="8:14" x14ac:dyDescent="0.25">
      <c r="H803" s="1"/>
      <c r="I803" s="101"/>
      <c r="N803" s="1"/>
    </row>
    <row r="804" spans="8:14" x14ac:dyDescent="0.25">
      <c r="H804" s="1"/>
      <c r="I804" s="101"/>
      <c r="N804" s="1"/>
    </row>
    <row r="805" spans="8:14" x14ac:dyDescent="0.25">
      <c r="H805" s="1"/>
      <c r="I805" s="101"/>
      <c r="N805" s="1"/>
    </row>
    <row r="806" spans="8:14" x14ac:dyDescent="0.25">
      <c r="H806" s="1"/>
      <c r="I806" s="101"/>
      <c r="N806" s="1"/>
    </row>
    <row r="807" spans="8:14" x14ac:dyDescent="0.25">
      <c r="H807" s="1"/>
      <c r="I807" s="101"/>
      <c r="N807" s="1"/>
    </row>
    <row r="808" spans="8:14" x14ac:dyDescent="0.25">
      <c r="H808" s="1"/>
      <c r="I808" s="101"/>
      <c r="N808" s="1"/>
    </row>
    <row r="809" spans="8:14" x14ac:dyDescent="0.25">
      <c r="H809" s="1"/>
      <c r="I809" s="101"/>
      <c r="N809" s="1"/>
    </row>
    <row r="810" spans="8:14" x14ac:dyDescent="0.25">
      <c r="H810" s="1"/>
      <c r="I810" s="101"/>
      <c r="N810" s="1"/>
    </row>
    <row r="811" spans="8:14" x14ac:dyDescent="0.25">
      <c r="H811" s="1"/>
      <c r="I811" s="101"/>
      <c r="N811" s="1"/>
    </row>
    <row r="812" spans="8:14" x14ac:dyDescent="0.25">
      <c r="H812" s="1"/>
      <c r="I812" s="101"/>
      <c r="N812" s="1"/>
    </row>
    <row r="813" spans="8:14" x14ac:dyDescent="0.25">
      <c r="H813" s="1"/>
      <c r="I813" s="101"/>
      <c r="N813" s="1"/>
    </row>
    <row r="814" spans="8:14" x14ac:dyDescent="0.25">
      <c r="H814" s="1"/>
      <c r="I814" s="101"/>
      <c r="N814" s="1"/>
    </row>
    <row r="815" spans="8:14" x14ac:dyDescent="0.25">
      <c r="H815" s="1"/>
      <c r="I815" s="101"/>
      <c r="N815" s="1"/>
    </row>
    <row r="816" spans="8:14" x14ac:dyDescent="0.25">
      <c r="H816" s="1"/>
      <c r="I816" s="101"/>
      <c r="N816" s="1"/>
    </row>
    <row r="817" spans="8:14" x14ac:dyDescent="0.25">
      <c r="H817" s="1"/>
      <c r="I817" s="101"/>
      <c r="N817" s="1"/>
    </row>
    <row r="818" spans="8:14" x14ac:dyDescent="0.25">
      <c r="H818" s="1"/>
      <c r="I818" s="101"/>
      <c r="N818" s="1"/>
    </row>
    <row r="819" spans="8:14" x14ac:dyDescent="0.25">
      <c r="H819" s="1"/>
      <c r="I819" s="101"/>
      <c r="N819" s="1"/>
    </row>
    <row r="820" spans="8:14" x14ac:dyDescent="0.25">
      <c r="H820" s="1"/>
      <c r="I820" s="101"/>
      <c r="N820" s="1"/>
    </row>
    <row r="821" spans="8:14" x14ac:dyDescent="0.25">
      <c r="H821" s="1"/>
      <c r="I821" s="101"/>
      <c r="N821" s="1"/>
    </row>
    <row r="822" spans="8:14" x14ac:dyDescent="0.25">
      <c r="H822" s="1"/>
      <c r="I822" s="101"/>
      <c r="N822" s="1"/>
    </row>
    <row r="823" spans="8:14" x14ac:dyDescent="0.25">
      <c r="H823" s="1"/>
      <c r="I823" s="101"/>
      <c r="N823" s="1"/>
    </row>
    <row r="824" spans="8:14" x14ac:dyDescent="0.25">
      <c r="H824" s="1"/>
      <c r="I824" s="101"/>
      <c r="N824" s="1"/>
    </row>
    <row r="825" spans="8:14" x14ac:dyDescent="0.25">
      <c r="H825" s="1"/>
      <c r="I825" s="101"/>
      <c r="N825" s="1"/>
    </row>
    <row r="826" spans="8:14" x14ac:dyDescent="0.25">
      <c r="H826" s="1"/>
      <c r="I826" s="101"/>
      <c r="N826" s="1"/>
    </row>
    <row r="827" spans="8:14" x14ac:dyDescent="0.25">
      <c r="H827" s="1"/>
      <c r="I827" s="101"/>
      <c r="N827" s="1"/>
    </row>
    <row r="828" spans="8:14" x14ac:dyDescent="0.25">
      <c r="H828" s="1"/>
      <c r="I828" s="101"/>
      <c r="N828" s="1"/>
    </row>
    <row r="829" spans="8:14" x14ac:dyDescent="0.25">
      <c r="H829" s="1"/>
      <c r="I829" s="101"/>
      <c r="N829" s="1"/>
    </row>
    <row r="830" spans="8:14" x14ac:dyDescent="0.25">
      <c r="H830" s="1"/>
      <c r="I830" s="101"/>
      <c r="N830" s="1"/>
    </row>
    <row r="831" spans="8:14" x14ac:dyDescent="0.25">
      <c r="H831" s="1"/>
      <c r="I831" s="101"/>
      <c r="N831" s="1"/>
    </row>
    <row r="832" spans="8:14" x14ac:dyDescent="0.25">
      <c r="H832" s="1"/>
      <c r="I832" s="101"/>
      <c r="N832" s="1"/>
    </row>
    <row r="833" spans="8:14" x14ac:dyDescent="0.25">
      <c r="H833" s="1"/>
      <c r="I833" s="101"/>
      <c r="N833" s="1"/>
    </row>
    <row r="834" spans="8:14" x14ac:dyDescent="0.25">
      <c r="H834" s="1"/>
      <c r="I834" s="101"/>
      <c r="N834" s="1"/>
    </row>
    <row r="835" spans="8:14" x14ac:dyDescent="0.25">
      <c r="H835" s="1"/>
      <c r="I835" s="101"/>
      <c r="N835" s="1"/>
    </row>
    <row r="836" spans="8:14" x14ac:dyDescent="0.25">
      <c r="H836" s="1"/>
      <c r="I836" s="101"/>
      <c r="N836" s="1"/>
    </row>
    <row r="837" spans="8:14" x14ac:dyDescent="0.25">
      <c r="H837" s="1"/>
      <c r="I837" s="101"/>
      <c r="N837" s="1"/>
    </row>
    <row r="838" spans="8:14" x14ac:dyDescent="0.25">
      <c r="H838" s="1"/>
      <c r="I838" s="101"/>
      <c r="N838" s="1"/>
    </row>
    <row r="839" spans="8:14" x14ac:dyDescent="0.25">
      <c r="H839" s="1"/>
      <c r="I839" s="101"/>
      <c r="N839" s="1"/>
    </row>
    <row r="840" spans="8:14" x14ac:dyDescent="0.25">
      <c r="H840" s="1"/>
      <c r="I840" s="101"/>
      <c r="N840" s="1"/>
    </row>
    <row r="841" spans="8:14" x14ac:dyDescent="0.25">
      <c r="H841" s="1"/>
      <c r="I841" s="101"/>
      <c r="N841" s="1"/>
    </row>
    <row r="842" spans="8:14" x14ac:dyDescent="0.25">
      <c r="H842" s="1"/>
      <c r="I842" s="101"/>
      <c r="N842" s="1"/>
    </row>
    <row r="843" spans="8:14" x14ac:dyDescent="0.25">
      <c r="H843" s="1"/>
      <c r="I843" s="101"/>
      <c r="N843" s="1"/>
    </row>
    <row r="844" spans="8:14" x14ac:dyDescent="0.25">
      <c r="H844" s="1"/>
      <c r="I844" s="101"/>
      <c r="N844" s="1"/>
    </row>
    <row r="845" spans="8:14" x14ac:dyDescent="0.25">
      <c r="H845" s="1"/>
      <c r="I845" s="101"/>
      <c r="N845" s="1"/>
    </row>
    <row r="846" spans="8:14" x14ac:dyDescent="0.25">
      <c r="H846" s="1"/>
      <c r="I846" s="101"/>
      <c r="N846" s="1"/>
    </row>
    <row r="847" spans="8:14" x14ac:dyDescent="0.25">
      <c r="H847" s="1"/>
      <c r="I847" s="101"/>
      <c r="N847" s="1"/>
    </row>
    <row r="848" spans="8:14" x14ac:dyDescent="0.25">
      <c r="H848" s="1"/>
      <c r="I848" s="101"/>
      <c r="N848" s="1"/>
    </row>
    <row r="849" spans="8:14" x14ac:dyDescent="0.25">
      <c r="H849" s="1"/>
      <c r="I849" s="101"/>
      <c r="N849" s="1"/>
    </row>
    <row r="850" spans="8:14" x14ac:dyDescent="0.25">
      <c r="H850" s="1"/>
      <c r="I850" s="101"/>
      <c r="N850" s="1"/>
    </row>
    <row r="851" spans="8:14" x14ac:dyDescent="0.25">
      <c r="H851" s="1"/>
      <c r="I851" s="101"/>
      <c r="N851" s="1"/>
    </row>
    <row r="852" spans="8:14" x14ac:dyDescent="0.25">
      <c r="H852" s="1"/>
      <c r="I852" s="101"/>
      <c r="N852" s="1"/>
    </row>
    <row r="853" spans="8:14" x14ac:dyDescent="0.25">
      <c r="H853" s="1"/>
      <c r="I853" s="101"/>
      <c r="N853" s="1"/>
    </row>
    <row r="854" spans="8:14" x14ac:dyDescent="0.25">
      <c r="H854" s="1"/>
      <c r="I854" s="101"/>
      <c r="N854" s="1"/>
    </row>
    <row r="855" spans="8:14" x14ac:dyDescent="0.25">
      <c r="H855" s="1"/>
      <c r="I855" s="101"/>
      <c r="N855" s="1"/>
    </row>
    <row r="856" spans="8:14" x14ac:dyDescent="0.25">
      <c r="H856" s="1"/>
      <c r="I856" s="101"/>
      <c r="N856" s="1"/>
    </row>
    <row r="857" spans="8:14" x14ac:dyDescent="0.25">
      <c r="H857" s="1"/>
      <c r="I857" s="101"/>
      <c r="N857" s="1"/>
    </row>
    <row r="858" spans="8:14" x14ac:dyDescent="0.25">
      <c r="H858" s="1"/>
      <c r="I858" s="101"/>
      <c r="N858" s="1"/>
    </row>
    <row r="859" spans="8:14" x14ac:dyDescent="0.25">
      <c r="H859" s="1"/>
      <c r="I859" s="101"/>
      <c r="N859" s="1"/>
    </row>
    <row r="860" spans="8:14" x14ac:dyDescent="0.25">
      <c r="H860" s="1"/>
      <c r="I860" s="101"/>
      <c r="N860" s="1"/>
    </row>
    <row r="861" spans="8:14" x14ac:dyDescent="0.25">
      <c r="H861" s="1"/>
      <c r="I861" s="101"/>
      <c r="N861" s="1"/>
    </row>
    <row r="862" spans="8:14" x14ac:dyDescent="0.25">
      <c r="H862" s="1"/>
      <c r="I862" s="101"/>
      <c r="N862" s="1"/>
    </row>
    <row r="863" spans="8:14" x14ac:dyDescent="0.25">
      <c r="H863" s="1"/>
      <c r="I863" s="101"/>
      <c r="N863" s="1"/>
    </row>
    <row r="864" spans="8:14" x14ac:dyDescent="0.25">
      <c r="H864" s="1"/>
      <c r="I864" s="101"/>
      <c r="N864" s="1"/>
    </row>
    <row r="865" spans="8:14" x14ac:dyDescent="0.25">
      <c r="H865" s="1"/>
      <c r="I865" s="101"/>
      <c r="N865" s="1"/>
    </row>
    <row r="866" spans="8:14" x14ac:dyDescent="0.25">
      <c r="H866" s="1"/>
      <c r="I866" s="101"/>
      <c r="N866" s="1"/>
    </row>
    <row r="867" spans="8:14" x14ac:dyDescent="0.25">
      <c r="H867" s="1"/>
      <c r="I867" s="101"/>
      <c r="N867" s="1"/>
    </row>
    <row r="868" spans="8:14" x14ac:dyDescent="0.25">
      <c r="H868" s="1"/>
      <c r="I868" s="101"/>
      <c r="N868" s="1"/>
    </row>
    <row r="869" spans="8:14" x14ac:dyDescent="0.25">
      <c r="H869" s="1"/>
      <c r="I869" s="101"/>
      <c r="N869" s="1"/>
    </row>
    <row r="870" spans="8:14" x14ac:dyDescent="0.25">
      <c r="H870" s="1"/>
      <c r="I870" s="101"/>
      <c r="N870" s="1"/>
    </row>
    <row r="871" spans="8:14" x14ac:dyDescent="0.25">
      <c r="H871" s="1"/>
      <c r="I871" s="101"/>
      <c r="N871" s="1"/>
    </row>
    <row r="872" spans="8:14" x14ac:dyDescent="0.25">
      <c r="H872" s="1"/>
      <c r="I872" s="101"/>
      <c r="N872" s="1"/>
    </row>
    <row r="873" spans="8:14" x14ac:dyDescent="0.25">
      <c r="H873" s="1"/>
      <c r="I873" s="101"/>
      <c r="N873" s="1"/>
    </row>
    <row r="874" spans="8:14" x14ac:dyDescent="0.25">
      <c r="H874" s="1"/>
      <c r="I874" s="101"/>
      <c r="N874" s="1"/>
    </row>
    <row r="875" spans="8:14" x14ac:dyDescent="0.25">
      <c r="H875" s="1"/>
      <c r="I875" s="101"/>
      <c r="N875" s="1"/>
    </row>
    <row r="876" spans="8:14" x14ac:dyDescent="0.25">
      <c r="H876" s="1"/>
      <c r="I876" s="101"/>
      <c r="N876" s="1"/>
    </row>
    <row r="877" spans="8:14" x14ac:dyDescent="0.25">
      <c r="H877" s="1"/>
      <c r="I877" s="101"/>
      <c r="N877" s="1"/>
    </row>
    <row r="878" spans="8:14" x14ac:dyDescent="0.25">
      <c r="H878" s="1"/>
      <c r="I878" s="101"/>
      <c r="N878" s="1"/>
    </row>
    <row r="879" spans="8:14" x14ac:dyDescent="0.25">
      <c r="H879" s="1"/>
      <c r="I879" s="101"/>
      <c r="N879" s="1"/>
    </row>
    <row r="880" spans="8:14" x14ac:dyDescent="0.25">
      <c r="H880" s="1"/>
      <c r="I880" s="101"/>
      <c r="N880" s="1"/>
    </row>
    <row r="881" spans="8:14" x14ac:dyDescent="0.25">
      <c r="H881" s="1"/>
      <c r="I881" s="101"/>
      <c r="N881" s="1"/>
    </row>
    <row r="882" spans="8:14" x14ac:dyDescent="0.25">
      <c r="H882" s="1"/>
      <c r="I882" s="101"/>
      <c r="N882" s="1"/>
    </row>
    <row r="883" spans="8:14" x14ac:dyDescent="0.25">
      <c r="H883" s="1"/>
      <c r="I883" s="101"/>
      <c r="N883" s="1"/>
    </row>
    <row r="884" spans="8:14" x14ac:dyDescent="0.25">
      <c r="H884" s="1"/>
      <c r="I884" s="101"/>
      <c r="N884" s="1"/>
    </row>
    <row r="885" spans="8:14" x14ac:dyDescent="0.25">
      <c r="H885" s="1"/>
      <c r="I885" s="101"/>
      <c r="N885" s="1"/>
    </row>
    <row r="886" spans="8:14" x14ac:dyDescent="0.25">
      <c r="H886" s="1"/>
      <c r="I886" s="101"/>
      <c r="N886" s="1"/>
    </row>
    <row r="887" spans="8:14" x14ac:dyDescent="0.25">
      <c r="H887" s="1"/>
      <c r="I887" s="101"/>
      <c r="N887" s="1"/>
    </row>
    <row r="888" spans="8:14" x14ac:dyDescent="0.25">
      <c r="H888" s="1"/>
      <c r="I888" s="101"/>
      <c r="N888" s="1"/>
    </row>
    <row r="889" spans="8:14" x14ac:dyDescent="0.25">
      <c r="H889" s="1"/>
      <c r="I889" s="101"/>
      <c r="N889" s="1"/>
    </row>
    <row r="890" spans="8:14" x14ac:dyDescent="0.25">
      <c r="H890" s="1"/>
      <c r="I890" s="101"/>
      <c r="N890" s="1"/>
    </row>
    <row r="891" spans="8:14" x14ac:dyDescent="0.25">
      <c r="H891" s="1"/>
      <c r="I891" s="101"/>
      <c r="N891" s="1"/>
    </row>
    <row r="892" spans="8:14" x14ac:dyDescent="0.25">
      <c r="H892" s="1"/>
      <c r="I892" s="101"/>
      <c r="N892" s="1"/>
    </row>
    <row r="893" spans="8:14" x14ac:dyDescent="0.25">
      <c r="H893" s="1"/>
      <c r="I893" s="101"/>
      <c r="N893" s="1"/>
    </row>
    <row r="894" spans="8:14" x14ac:dyDescent="0.25">
      <c r="H894" s="1"/>
      <c r="I894" s="101"/>
      <c r="N894" s="1"/>
    </row>
    <row r="895" spans="8:14" x14ac:dyDescent="0.25">
      <c r="H895" s="1"/>
      <c r="I895" s="101"/>
      <c r="N895" s="1"/>
    </row>
    <row r="896" spans="8:14" x14ac:dyDescent="0.25">
      <c r="H896" s="1"/>
      <c r="I896" s="101"/>
      <c r="N896" s="1"/>
    </row>
    <row r="897" spans="8:14" x14ac:dyDescent="0.25">
      <c r="H897" s="1"/>
      <c r="I897" s="101"/>
      <c r="N897" s="1"/>
    </row>
    <row r="898" spans="8:14" x14ac:dyDescent="0.25">
      <c r="H898" s="1"/>
      <c r="I898" s="101"/>
      <c r="N898" s="1"/>
    </row>
    <row r="899" spans="8:14" x14ac:dyDescent="0.25">
      <c r="H899" s="1"/>
      <c r="I899" s="101"/>
      <c r="N899" s="1"/>
    </row>
    <row r="900" spans="8:14" x14ac:dyDescent="0.25">
      <c r="H900" s="1"/>
      <c r="I900" s="101"/>
      <c r="N900" s="1"/>
    </row>
    <row r="901" spans="8:14" x14ac:dyDescent="0.25">
      <c r="H901" s="1"/>
      <c r="I901" s="101"/>
      <c r="N901" s="1"/>
    </row>
    <row r="902" spans="8:14" x14ac:dyDescent="0.25">
      <c r="H902" s="1"/>
      <c r="I902" s="101"/>
      <c r="N902" s="1"/>
    </row>
    <row r="903" spans="8:14" x14ac:dyDescent="0.25">
      <c r="H903" s="1"/>
      <c r="I903" s="101"/>
      <c r="N903" s="1"/>
    </row>
    <row r="904" spans="8:14" x14ac:dyDescent="0.25">
      <c r="H904" s="1"/>
      <c r="I904" s="101"/>
      <c r="N904" s="1"/>
    </row>
    <row r="905" spans="8:14" x14ac:dyDescent="0.25">
      <c r="H905" s="1"/>
      <c r="I905" s="101"/>
      <c r="N905" s="1"/>
    </row>
    <row r="906" spans="8:14" x14ac:dyDescent="0.25">
      <c r="H906" s="1"/>
      <c r="I906" s="101"/>
      <c r="N906" s="1"/>
    </row>
    <row r="907" spans="8:14" x14ac:dyDescent="0.25">
      <c r="H907" s="1"/>
      <c r="I907" s="101"/>
      <c r="N907" s="1"/>
    </row>
    <row r="908" spans="8:14" x14ac:dyDescent="0.25">
      <c r="H908" s="1"/>
      <c r="I908" s="101"/>
      <c r="N908" s="1"/>
    </row>
    <row r="909" spans="8:14" x14ac:dyDescent="0.25">
      <c r="H909" s="1"/>
      <c r="I909" s="101"/>
      <c r="N909" s="1"/>
    </row>
    <row r="910" spans="8:14" x14ac:dyDescent="0.25">
      <c r="H910" s="1"/>
      <c r="I910" s="101"/>
      <c r="N910" s="1"/>
    </row>
    <row r="911" spans="8:14" x14ac:dyDescent="0.25">
      <c r="H911" s="1"/>
      <c r="I911" s="101"/>
      <c r="N911" s="1"/>
    </row>
    <row r="912" spans="8:14" x14ac:dyDescent="0.25">
      <c r="H912" s="1"/>
      <c r="I912" s="101"/>
      <c r="N912" s="1"/>
    </row>
    <row r="913" spans="8:14" x14ac:dyDescent="0.25">
      <c r="H913" s="1"/>
      <c r="I913" s="101"/>
      <c r="N913" s="1"/>
    </row>
    <row r="914" spans="8:14" x14ac:dyDescent="0.25">
      <c r="H914" s="1"/>
      <c r="I914" s="101"/>
      <c r="N914" s="1"/>
    </row>
    <row r="915" spans="8:14" x14ac:dyDescent="0.25">
      <c r="H915" s="1"/>
      <c r="I915" s="101"/>
      <c r="N915" s="1"/>
    </row>
    <row r="916" spans="8:14" x14ac:dyDescent="0.25">
      <c r="H916" s="1"/>
      <c r="I916" s="101"/>
      <c r="N916" s="1"/>
    </row>
    <row r="917" spans="8:14" x14ac:dyDescent="0.25">
      <c r="H917" s="1"/>
      <c r="I917" s="101"/>
      <c r="N917" s="1"/>
    </row>
    <row r="918" spans="8:14" x14ac:dyDescent="0.25">
      <c r="H918" s="1"/>
      <c r="I918" s="101"/>
      <c r="N918" s="1"/>
    </row>
    <row r="919" spans="8:14" x14ac:dyDescent="0.25">
      <c r="H919" s="1"/>
      <c r="I919" s="101"/>
      <c r="N919" s="1"/>
    </row>
    <row r="920" spans="8:14" x14ac:dyDescent="0.25">
      <c r="H920" s="1"/>
      <c r="I920" s="101"/>
      <c r="N920" s="1"/>
    </row>
    <row r="921" spans="8:14" x14ac:dyDescent="0.25">
      <c r="H921" s="1"/>
      <c r="I921" s="101"/>
      <c r="N921" s="1"/>
    </row>
    <row r="922" spans="8:14" x14ac:dyDescent="0.25">
      <c r="H922" s="1"/>
      <c r="I922" s="101"/>
      <c r="N922" s="1"/>
    </row>
    <row r="923" spans="8:14" x14ac:dyDescent="0.25">
      <c r="H923" s="1"/>
      <c r="I923" s="101"/>
      <c r="N923" s="1"/>
    </row>
    <row r="924" spans="8:14" x14ac:dyDescent="0.25">
      <c r="H924" s="1"/>
      <c r="I924" s="101"/>
      <c r="N924" s="1"/>
    </row>
    <row r="925" spans="8:14" x14ac:dyDescent="0.25">
      <c r="H925" s="1"/>
      <c r="I925" s="101"/>
      <c r="N925" s="1"/>
    </row>
    <row r="926" spans="8:14" x14ac:dyDescent="0.25">
      <c r="H926" s="1"/>
      <c r="I926" s="101"/>
      <c r="N926" s="1"/>
    </row>
    <row r="927" spans="8:14" x14ac:dyDescent="0.25">
      <c r="H927" s="1"/>
      <c r="I927" s="101"/>
      <c r="N927" s="1"/>
    </row>
    <row r="928" spans="8:14" x14ac:dyDescent="0.25">
      <c r="H928" s="1"/>
      <c r="I928" s="101"/>
      <c r="N928" s="1"/>
    </row>
    <row r="929" spans="8:14" x14ac:dyDescent="0.25">
      <c r="H929" s="1"/>
      <c r="I929" s="101"/>
      <c r="N929" s="1"/>
    </row>
    <row r="930" spans="8:14" x14ac:dyDescent="0.25">
      <c r="H930" s="1"/>
      <c r="I930" s="101"/>
      <c r="N930" s="1"/>
    </row>
    <row r="931" spans="8:14" x14ac:dyDescent="0.25">
      <c r="H931" s="1"/>
      <c r="I931" s="101"/>
      <c r="N931" s="1"/>
    </row>
    <row r="932" spans="8:14" x14ac:dyDescent="0.25">
      <c r="H932" s="1"/>
      <c r="I932" s="101"/>
      <c r="N932" s="1"/>
    </row>
    <row r="933" spans="8:14" x14ac:dyDescent="0.25">
      <c r="H933" s="1"/>
      <c r="I933" s="101"/>
      <c r="N933" s="1"/>
    </row>
    <row r="934" spans="8:14" x14ac:dyDescent="0.25">
      <c r="H934" s="1"/>
      <c r="I934" s="101"/>
      <c r="N934" s="1"/>
    </row>
    <row r="935" spans="8:14" x14ac:dyDescent="0.25">
      <c r="H935" s="1"/>
      <c r="I935" s="101"/>
      <c r="N935" s="1"/>
    </row>
    <row r="936" spans="8:14" x14ac:dyDescent="0.25">
      <c r="H936" s="1"/>
      <c r="I936" s="101"/>
      <c r="N936" s="1"/>
    </row>
    <row r="937" spans="8:14" x14ac:dyDescent="0.25">
      <c r="H937" s="1"/>
      <c r="I937" s="101"/>
      <c r="N937" s="1"/>
    </row>
    <row r="938" spans="8:14" x14ac:dyDescent="0.25">
      <c r="H938" s="1"/>
      <c r="I938" s="101"/>
      <c r="N938" s="1"/>
    </row>
    <row r="939" spans="8:14" x14ac:dyDescent="0.25">
      <c r="H939" s="1"/>
      <c r="I939" s="101"/>
      <c r="N939" s="1"/>
    </row>
    <row r="940" spans="8:14" x14ac:dyDescent="0.25">
      <c r="H940" s="1"/>
      <c r="I940" s="101"/>
      <c r="N940" s="1"/>
    </row>
    <row r="941" spans="8:14" x14ac:dyDescent="0.25">
      <c r="H941" s="1"/>
      <c r="I941" s="101"/>
      <c r="N941" s="1"/>
    </row>
    <row r="942" spans="8:14" x14ac:dyDescent="0.25">
      <c r="H942" s="1"/>
      <c r="I942" s="101"/>
      <c r="N942" s="1"/>
    </row>
    <row r="943" spans="8:14" x14ac:dyDescent="0.25">
      <c r="H943" s="1"/>
      <c r="I943" s="101"/>
      <c r="N943" s="1"/>
    </row>
    <row r="944" spans="8:14" x14ac:dyDescent="0.25">
      <c r="H944" s="1"/>
      <c r="I944" s="101"/>
      <c r="N944" s="1"/>
    </row>
    <row r="945" spans="8:14" x14ac:dyDescent="0.25">
      <c r="H945" s="1"/>
      <c r="I945" s="101"/>
      <c r="N945" s="1"/>
    </row>
    <row r="946" spans="8:14" x14ac:dyDescent="0.25">
      <c r="H946" s="1"/>
      <c r="I946" s="101"/>
      <c r="N946" s="1"/>
    </row>
    <row r="947" spans="8:14" x14ac:dyDescent="0.25">
      <c r="H947" s="1"/>
      <c r="I947" s="101"/>
      <c r="N947" s="1"/>
    </row>
    <row r="948" spans="8:14" x14ac:dyDescent="0.25">
      <c r="H948" s="1"/>
      <c r="I948" s="101"/>
      <c r="N948" s="1"/>
    </row>
    <row r="949" spans="8:14" x14ac:dyDescent="0.25">
      <c r="H949" s="1"/>
      <c r="I949" s="101"/>
      <c r="N949" s="1"/>
    </row>
    <row r="950" spans="8:14" x14ac:dyDescent="0.25">
      <c r="H950" s="1"/>
      <c r="I950" s="101"/>
      <c r="N950" s="1"/>
    </row>
    <row r="951" spans="8:14" x14ac:dyDescent="0.25">
      <c r="H951" s="1"/>
      <c r="I951" s="101"/>
      <c r="N951" s="1"/>
    </row>
    <row r="952" spans="8:14" x14ac:dyDescent="0.25">
      <c r="H952" s="1"/>
      <c r="I952" s="101"/>
      <c r="N952" s="1"/>
    </row>
    <row r="953" spans="8:14" x14ac:dyDescent="0.25">
      <c r="H953" s="1"/>
      <c r="I953" s="101"/>
      <c r="N953" s="1"/>
    </row>
    <row r="954" spans="8:14" x14ac:dyDescent="0.25">
      <c r="H954" s="1"/>
      <c r="I954" s="101"/>
      <c r="N954" s="1"/>
    </row>
    <row r="955" spans="8:14" x14ac:dyDescent="0.25">
      <c r="H955" s="1"/>
      <c r="I955" s="101"/>
      <c r="N955" s="1"/>
    </row>
    <row r="956" spans="8:14" x14ac:dyDescent="0.25">
      <c r="H956" s="1"/>
      <c r="I956" s="101"/>
      <c r="N956" s="1"/>
    </row>
    <row r="957" spans="8:14" x14ac:dyDescent="0.25">
      <c r="H957" s="1"/>
      <c r="I957" s="101"/>
      <c r="N957" s="1"/>
    </row>
    <row r="958" spans="8:14" x14ac:dyDescent="0.25">
      <c r="H958" s="1"/>
      <c r="I958" s="101"/>
      <c r="N958" s="1"/>
    </row>
    <row r="959" spans="8:14" x14ac:dyDescent="0.25">
      <c r="H959" s="1"/>
      <c r="I959" s="101"/>
      <c r="N959" s="1"/>
    </row>
    <row r="960" spans="8:14" x14ac:dyDescent="0.25">
      <c r="H960" s="1"/>
      <c r="I960" s="101"/>
      <c r="N960" s="1"/>
    </row>
    <row r="961" spans="8:14" x14ac:dyDescent="0.25">
      <c r="H961" s="1"/>
      <c r="I961" s="101"/>
      <c r="N961" s="1"/>
    </row>
    <row r="962" spans="8:14" x14ac:dyDescent="0.25">
      <c r="H962" s="1"/>
      <c r="I962" s="101"/>
      <c r="N962" s="1"/>
    </row>
    <row r="963" spans="8:14" x14ac:dyDescent="0.25">
      <c r="H963" s="1"/>
      <c r="I963" s="101"/>
      <c r="N963" s="1"/>
    </row>
    <row r="964" spans="8:14" x14ac:dyDescent="0.25">
      <c r="H964" s="1"/>
      <c r="I964" s="101"/>
      <c r="N964" s="1"/>
    </row>
    <row r="965" spans="8:14" x14ac:dyDescent="0.25">
      <c r="H965" s="1"/>
      <c r="I965" s="101"/>
      <c r="N965" s="1"/>
    </row>
    <row r="966" spans="8:14" x14ac:dyDescent="0.25">
      <c r="H966" s="1"/>
      <c r="I966" s="101"/>
      <c r="N966" s="1"/>
    </row>
    <row r="967" spans="8:14" x14ac:dyDescent="0.25">
      <c r="H967" s="1"/>
      <c r="I967" s="101"/>
      <c r="N967" s="1"/>
    </row>
    <row r="968" spans="8:14" x14ac:dyDescent="0.25">
      <c r="H968" s="1"/>
      <c r="I968" s="101"/>
      <c r="N968" s="1"/>
    </row>
    <row r="969" spans="8:14" x14ac:dyDescent="0.25">
      <c r="H969" s="1"/>
      <c r="I969" s="101"/>
      <c r="N969" s="1"/>
    </row>
    <row r="970" spans="8:14" x14ac:dyDescent="0.25">
      <c r="H970" s="1"/>
      <c r="I970" s="101"/>
      <c r="N970" s="1"/>
    </row>
    <row r="971" spans="8:14" x14ac:dyDescent="0.25">
      <c r="H971" s="1"/>
      <c r="I971" s="101"/>
      <c r="N971" s="1"/>
    </row>
    <row r="972" spans="8:14" x14ac:dyDescent="0.25">
      <c r="H972" s="1"/>
      <c r="I972" s="101"/>
      <c r="N972" s="1"/>
    </row>
    <row r="973" spans="8:14" x14ac:dyDescent="0.25">
      <c r="H973" s="1"/>
      <c r="I973" s="101"/>
      <c r="N973" s="1"/>
    </row>
    <row r="974" spans="8:14" x14ac:dyDescent="0.25">
      <c r="H974" s="1"/>
      <c r="I974" s="101"/>
      <c r="N974" s="1"/>
    </row>
    <row r="975" spans="8:14" x14ac:dyDescent="0.25">
      <c r="H975" s="1"/>
      <c r="I975" s="101"/>
      <c r="N975" s="1"/>
    </row>
    <row r="976" spans="8:14" x14ac:dyDescent="0.25">
      <c r="H976" s="1"/>
      <c r="I976" s="101"/>
      <c r="N976" s="1"/>
    </row>
    <row r="977" spans="8:14" x14ac:dyDescent="0.25">
      <c r="H977" s="1"/>
      <c r="I977" s="101"/>
      <c r="N977" s="1"/>
    </row>
    <row r="978" spans="8:14" x14ac:dyDescent="0.25">
      <c r="H978" s="1"/>
      <c r="I978" s="101"/>
      <c r="N978" s="1"/>
    </row>
    <row r="979" spans="8:14" x14ac:dyDescent="0.25">
      <c r="H979" s="1"/>
      <c r="I979" s="101"/>
      <c r="N979" s="1"/>
    </row>
    <row r="980" spans="8:14" x14ac:dyDescent="0.25">
      <c r="H980" s="1"/>
      <c r="I980" s="101"/>
      <c r="N980" s="1"/>
    </row>
    <row r="981" spans="8:14" x14ac:dyDescent="0.25">
      <c r="H981" s="1"/>
      <c r="I981" s="101"/>
      <c r="N981" s="1"/>
    </row>
    <row r="982" spans="8:14" x14ac:dyDescent="0.25">
      <c r="H982" s="1"/>
      <c r="I982" s="101"/>
      <c r="N982" s="1"/>
    </row>
    <row r="983" spans="8:14" x14ac:dyDescent="0.25">
      <c r="H983" s="1"/>
      <c r="I983" s="101"/>
      <c r="N983" s="1"/>
    </row>
    <row r="984" spans="8:14" x14ac:dyDescent="0.25">
      <c r="H984" s="1"/>
      <c r="I984" s="101"/>
      <c r="N984" s="1"/>
    </row>
    <row r="985" spans="8:14" x14ac:dyDescent="0.25">
      <c r="H985" s="1"/>
      <c r="I985" s="101"/>
      <c r="N985" s="1"/>
    </row>
    <row r="986" spans="8:14" x14ac:dyDescent="0.25">
      <c r="H986" s="1"/>
      <c r="I986" s="101"/>
      <c r="N986" s="1"/>
    </row>
    <row r="987" spans="8:14" x14ac:dyDescent="0.25">
      <c r="H987" s="1"/>
      <c r="I987" s="101"/>
      <c r="N987" s="1"/>
    </row>
    <row r="988" spans="8:14" x14ac:dyDescent="0.25">
      <c r="H988" s="1"/>
      <c r="I988" s="101"/>
      <c r="N988" s="1"/>
    </row>
    <row r="989" spans="8:14" x14ac:dyDescent="0.25">
      <c r="H989" s="1"/>
      <c r="I989" s="101"/>
      <c r="N989" s="1"/>
    </row>
    <row r="990" spans="8:14" x14ac:dyDescent="0.25">
      <c r="H990" s="1"/>
      <c r="I990" s="101"/>
      <c r="N990" s="1"/>
    </row>
    <row r="991" spans="8:14" x14ac:dyDescent="0.25">
      <c r="H991" s="1"/>
      <c r="I991" s="101"/>
      <c r="N991" s="1"/>
    </row>
    <row r="992" spans="8:14" x14ac:dyDescent="0.25">
      <c r="H992" s="1"/>
      <c r="I992" s="101"/>
      <c r="N992" s="1"/>
    </row>
    <row r="993" spans="8:14" x14ac:dyDescent="0.25">
      <c r="H993" s="1"/>
      <c r="I993" s="101"/>
      <c r="N993" s="1"/>
    </row>
    <row r="994" spans="8:14" x14ac:dyDescent="0.25">
      <c r="H994" s="1"/>
      <c r="I994" s="101"/>
      <c r="N994" s="1"/>
    </row>
    <row r="995" spans="8:14" x14ac:dyDescent="0.25">
      <c r="H995" s="1"/>
      <c r="I995" s="101"/>
      <c r="N995" s="1"/>
    </row>
    <row r="996" spans="8:14" x14ac:dyDescent="0.25">
      <c r="H996" s="1"/>
      <c r="I996" s="101"/>
      <c r="N996" s="1"/>
    </row>
    <row r="997" spans="8:14" x14ac:dyDescent="0.25">
      <c r="H997" s="1"/>
      <c r="I997" s="101"/>
      <c r="N997" s="1"/>
    </row>
    <row r="998" spans="8:14" x14ac:dyDescent="0.25">
      <c r="H998" s="1"/>
      <c r="I998" s="101"/>
      <c r="N998" s="1"/>
    </row>
    <row r="999" spans="8:14" x14ac:dyDescent="0.25">
      <c r="H999" s="1"/>
      <c r="I999" s="101"/>
      <c r="N999" s="1"/>
    </row>
    <row r="1000" spans="8:14" x14ac:dyDescent="0.25">
      <c r="H1000" s="1"/>
      <c r="I1000" s="101"/>
      <c r="N1000" s="1"/>
    </row>
    <row r="1001" spans="8:14" x14ac:dyDescent="0.25">
      <c r="H1001" s="1"/>
      <c r="I1001" s="101"/>
      <c r="N1001" s="1"/>
    </row>
    <row r="1002" spans="8:14" x14ac:dyDescent="0.25">
      <c r="H1002" s="1"/>
      <c r="I1002" s="101"/>
      <c r="N1002" s="1"/>
    </row>
    <row r="1003" spans="8:14" x14ac:dyDescent="0.25">
      <c r="H1003" s="1"/>
      <c r="I1003" s="101"/>
      <c r="N1003" s="1"/>
    </row>
    <row r="1004" spans="8:14" x14ac:dyDescent="0.25">
      <c r="H1004" s="1"/>
      <c r="I1004" s="101"/>
      <c r="N1004" s="1"/>
    </row>
    <row r="1005" spans="8:14" x14ac:dyDescent="0.25">
      <c r="H1005" s="1"/>
      <c r="I1005" s="101"/>
      <c r="N1005" s="1"/>
    </row>
    <row r="1006" spans="8:14" x14ac:dyDescent="0.25">
      <c r="H1006" s="1"/>
      <c r="I1006" s="101"/>
      <c r="N1006" s="1"/>
    </row>
    <row r="1007" spans="8:14" x14ac:dyDescent="0.25">
      <c r="H1007" s="1"/>
      <c r="I1007" s="101"/>
      <c r="N1007" s="1"/>
    </row>
    <row r="1008" spans="8:14" x14ac:dyDescent="0.25">
      <c r="H1008" s="1"/>
      <c r="I1008" s="101"/>
      <c r="N1008" s="1"/>
    </row>
    <row r="1009" spans="8:14" x14ac:dyDescent="0.25">
      <c r="H1009" s="1"/>
      <c r="I1009" s="101"/>
      <c r="N1009" s="1"/>
    </row>
    <row r="1010" spans="8:14" x14ac:dyDescent="0.25">
      <c r="H1010" s="1"/>
      <c r="I1010" s="101"/>
      <c r="N1010" s="1"/>
    </row>
    <row r="1011" spans="8:14" x14ac:dyDescent="0.25">
      <c r="H1011" s="1"/>
      <c r="I1011" s="101"/>
      <c r="N1011" s="1"/>
    </row>
    <row r="1012" spans="8:14" x14ac:dyDescent="0.25">
      <c r="H1012" s="1"/>
      <c r="I1012" s="101"/>
      <c r="N1012" s="1"/>
    </row>
    <row r="1013" spans="8:14" x14ac:dyDescent="0.25">
      <c r="H1013" s="1"/>
      <c r="I1013" s="101"/>
      <c r="N1013" s="1"/>
    </row>
    <row r="1014" spans="8:14" x14ac:dyDescent="0.25">
      <c r="H1014" s="1"/>
      <c r="I1014" s="101"/>
      <c r="N1014" s="1"/>
    </row>
    <row r="1015" spans="8:14" x14ac:dyDescent="0.25">
      <c r="H1015" s="1"/>
      <c r="I1015" s="101"/>
      <c r="N1015" s="1"/>
    </row>
    <row r="1016" spans="8:14" x14ac:dyDescent="0.25">
      <c r="H1016" s="1"/>
      <c r="I1016" s="101"/>
      <c r="N1016" s="1"/>
    </row>
    <row r="1017" spans="8:14" x14ac:dyDescent="0.25">
      <c r="H1017" s="1"/>
      <c r="I1017" s="101"/>
      <c r="N1017" s="1"/>
    </row>
    <row r="1018" spans="8:14" x14ac:dyDescent="0.25">
      <c r="H1018" s="1"/>
      <c r="I1018" s="101"/>
      <c r="N1018" s="1"/>
    </row>
    <row r="1019" spans="8:14" x14ac:dyDescent="0.25">
      <c r="H1019" s="1"/>
      <c r="I1019" s="101"/>
      <c r="N1019" s="1"/>
    </row>
    <row r="1020" spans="8:14" x14ac:dyDescent="0.25">
      <c r="H1020" s="1"/>
      <c r="I1020" s="101"/>
      <c r="N1020" s="1"/>
    </row>
    <row r="1021" spans="8:14" x14ac:dyDescent="0.25">
      <c r="H1021" s="1"/>
      <c r="I1021" s="101"/>
      <c r="N1021" s="1"/>
    </row>
    <row r="1022" spans="8:14" x14ac:dyDescent="0.25">
      <c r="H1022" s="1"/>
      <c r="I1022" s="101"/>
      <c r="N1022" s="1"/>
    </row>
    <row r="1023" spans="8:14" x14ac:dyDescent="0.25">
      <c r="H1023" s="1"/>
      <c r="I1023" s="101"/>
      <c r="N1023" s="1"/>
    </row>
    <row r="1024" spans="8:14" x14ac:dyDescent="0.25">
      <c r="H1024" s="1"/>
      <c r="I1024" s="101"/>
      <c r="N1024" s="1"/>
    </row>
    <row r="1025" spans="8:14" x14ac:dyDescent="0.25">
      <c r="H1025" s="1"/>
      <c r="I1025" s="101"/>
      <c r="N1025" s="1"/>
    </row>
    <row r="1026" spans="8:14" x14ac:dyDescent="0.25">
      <c r="H1026" s="1"/>
      <c r="I1026" s="101"/>
      <c r="N1026" s="1"/>
    </row>
    <row r="1027" spans="8:14" x14ac:dyDescent="0.25">
      <c r="H1027" s="1"/>
      <c r="I1027" s="101"/>
      <c r="N1027" s="1"/>
    </row>
    <row r="1028" spans="8:14" x14ac:dyDescent="0.25">
      <c r="H1028" s="1"/>
      <c r="I1028" s="101"/>
      <c r="N1028" s="1"/>
    </row>
    <row r="1029" spans="8:14" x14ac:dyDescent="0.25">
      <c r="H1029" s="1"/>
      <c r="I1029" s="101"/>
      <c r="N1029" s="1"/>
    </row>
    <row r="1030" spans="8:14" x14ac:dyDescent="0.25">
      <c r="H1030" s="1"/>
      <c r="I1030" s="101"/>
      <c r="N1030" s="1"/>
    </row>
    <row r="1031" spans="8:14" x14ac:dyDescent="0.25">
      <c r="H1031" s="1"/>
      <c r="I1031" s="101"/>
      <c r="N1031" s="1"/>
    </row>
    <row r="1032" spans="8:14" x14ac:dyDescent="0.25">
      <c r="H1032" s="1"/>
      <c r="I1032" s="101"/>
      <c r="N1032" s="1"/>
    </row>
    <row r="1033" spans="8:14" x14ac:dyDescent="0.25">
      <c r="H1033" s="1"/>
      <c r="I1033" s="101"/>
      <c r="N1033" s="1"/>
    </row>
    <row r="1034" spans="8:14" x14ac:dyDescent="0.25">
      <c r="H1034" s="1"/>
      <c r="I1034" s="101"/>
      <c r="N1034" s="1"/>
    </row>
    <row r="1035" spans="8:14" x14ac:dyDescent="0.25">
      <c r="H1035" s="1"/>
      <c r="I1035" s="101"/>
      <c r="N1035" s="1"/>
    </row>
    <row r="1036" spans="8:14" x14ac:dyDescent="0.25">
      <c r="H1036" s="1"/>
      <c r="I1036" s="101"/>
      <c r="N1036" s="1"/>
    </row>
    <row r="1037" spans="8:14" x14ac:dyDescent="0.25">
      <c r="H1037" s="1"/>
      <c r="I1037" s="101"/>
      <c r="N1037" s="1"/>
    </row>
    <row r="1038" spans="8:14" x14ac:dyDescent="0.25">
      <c r="H1038" s="1"/>
      <c r="I1038" s="101"/>
      <c r="N1038" s="1"/>
    </row>
    <row r="1039" spans="8:14" x14ac:dyDescent="0.25">
      <c r="H1039" s="1"/>
      <c r="I1039" s="101"/>
      <c r="N1039" s="1"/>
    </row>
    <row r="1040" spans="8:14" x14ac:dyDescent="0.25">
      <c r="H1040" s="1"/>
      <c r="I1040" s="101"/>
      <c r="N1040" s="1"/>
    </row>
    <row r="1041" spans="8:14" x14ac:dyDescent="0.25">
      <c r="H1041" s="1"/>
      <c r="I1041" s="101"/>
      <c r="N1041" s="1"/>
    </row>
    <row r="1042" spans="8:14" x14ac:dyDescent="0.25">
      <c r="H1042" s="1"/>
      <c r="I1042" s="101"/>
      <c r="N1042" s="1"/>
    </row>
    <row r="1043" spans="8:14" x14ac:dyDescent="0.25">
      <c r="H1043" s="1"/>
      <c r="I1043" s="101"/>
      <c r="N1043" s="1"/>
    </row>
    <row r="1044" spans="8:14" x14ac:dyDescent="0.25">
      <c r="H1044" s="1"/>
      <c r="I1044" s="101"/>
      <c r="N1044" s="1"/>
    </row>
    <row r="1045" spans="8:14" x14ac:dyDescent="0.25">
      <c r="H1045" s="1"/>
      <c r="I1045" s="101"/>
      <c r="N1045" s="1"/>
    </row>
    <row r="1046" spans="8:14" x14ac:dyDescent="0.25">
      <c r="H1046" s="1"/>
      <c r="I1046" s="101"/>
      <c r="N1046" s="1"/>
    </row>
    <row r="1047" spans="8:14" x14ac:dyDescent="0.25">
      <c r="H1047" s="1"/>
      <c r="I1047" s="101"/>
      <c r="N1047" s="1"/>
    </row>
    <row r="1048" spans="8:14" x14ac:dyDescent="0.25">
      <c r="H1048" s="1"/>
      <c r="I1048" s="101"/>
      <c r="N1048" s="1"/>
    </row>
    <row r="1049" spans="8:14" x14ac:dyDescent="0.25">
      <c r="H1049" s="1"/>
      <c r="I1049" s="101"/>
      <c r="N1049" s="1"/>
    </row>
    <row r="1050" spans="8:14" x14ac:dyDescent="0.25">
      <c r="H1050" s="1"/>
      <c r="I1050" s="101"/>
      <c r="N1050" s="1"/>
    </row>
    <row r="1051" spans="8:14" x14ac:dyDescent="0.25">
      <c r="H1051" s="1"/>
      <c r="I1051" s="101"/>
      <c r="N1051" s="1"/>
    </row>
    <row r="1052" spans="8:14" x14ac:dyDescent="0.25">
      <c r="H1052" s="1"/>
      <c r="I1052" s="101"/>
      <c r="N1052" s="1"/>
    </row>
    <row r="1053" spans="8:14" x14ac:dyDescent="0.25">
      <c r="H1053" s="1"/>
      <c r="I1053" s="101"/>
      <c r="N1053" s="1"/>
    </row>
    <row r="1054" spans="8:14" x14ac:dyDescent="0.25">
      <c r="H1054" s="1"/>
      <c r="I1054" s="101"/>
      <c r="N1054" s="1"/>
    </row>
    <row r="1055" spans="8:14" x14ac:dyDescent="0.25">
      <c r="H1055" s="1"/>
      <c r="I1055" s="101"/>
      <c r="N1055" s="1"/>
    </row>
    <row r="1056" spans="8:14" x14ac:dyDescent="0.25">
      <c r="H1056" s="1"/>
      <c r="I1056" s="101"/>
      <c r="N1056" s="1"/>
    </row>
    <row r="1057" spans="8:14" x14ac:dyDescent="0.25">
      <c r="H1057" s="1"/>
      <c r="I1057" s="101"/>
      <c r="N1057" s="1"/>
    </row>
    <row r="1058" spans="8:14" x14ac:dyDescent="0.25">
      <c r="H1058" s="1"/>
      <c r="I1058" s="101"/>
      <c r="N1058" s="1"/>
    </row>
    <row r="1059" spans="8:14" x14ac:dyDescent="0.25">
      <c r="H1059" s="1"/>
      <c r="I1059" s="101"/>
      <c r="N1059" s="1"/>
    </row>
    <row r="1060" spans="8:14" x14ac:dyDescent="0.25">
      <c r="H1060" s="1"/>
      <c r="I1060" s="101"/>
      <c r="N1060" s="1"/>
    </row>
    <row r="1061" spans="8:14" x14ac:dyDescent="0.25">
      <c r="H1061" s="1"/>
      <c r="I1061" s="101"/>
      <c r="N1061" s="1"/>
    </row>
    <row r="1062" spans="8:14" x14ac:dyDescent="0.25">
      <c r="H1062" s="1"/>
      <c r="I1062" s="101"/>
      <c r="N1062" s="1"/>
    </row>
    <row r="1063" spans="8:14" x14ac:dyDescent="0.25">
      <c r="H1063" s="1"/>
      <c r="I1063" s="101"/>
      <c r="N1063" s="1"/>
    </row>
    <row r="1064" spans="8:14" x14ac:dyDescent="0.25">
      <c r="H1064" s="1"/>
      <c r="I1064" s="101"/>
      <c r="N1064" s="1"/>
    </row>
    <row r="1065" spans="8:14" x14ac:dyDescent="0.25">
      <c r="H1065" s="1"/>
      <c r="I1065" s="101"/>
      <c r="N1065" s="1"/>
    </row>
    <row r="1066" spans="8:14" x14ac:dyDescent="0.25">
      <c r="H1066" s="1"/>
      <c r="I1066" s="101"/>
      <c r="N1066" s="1"/>
    </row>
    <row r="1067" spans="8:14" x14ac:dyDescent="0.25">
      <c r="H1067" s="1"/>
      <c r="I1067" s="101"/>
      <c r="N1067" s="1"/>
    </row>
    <row r="1068" spans="8:14" x14ac:dyDescent="0.25">
      <c r="H1068" s="1"/>
      <c r="I1068" s="101"/>
      <c r="N1068" s="1"/>
    </row>
    <row r="1069" spans="8:14" x14ac:dyDescent="0.25">
      <c r="H1069" s="1"/>
      <c r="I1069" s="101"/>
      <c r="N1069" s="1"/>
    </row>
    <row r="1070" spans="8:14" x14ac:dyDescent="0.25">
      <c r="H1070" s="1"/>
      <c r="I1070" s="101"/>
      <c r="N1070" s="1"/>
    </row>
    <row r="1071" spans="8:14" x14ac:dyDescent="0.25">
      <c r="H1071" s="1"/>
      <c r="I1071" s="101"/>
      <c r="N1071" s="1"/>
    </row>
    <row r="1072" spans="8:14" x14ac:dyDescent="0.25">
      <c r="H1072" s="1"/>
      <c r="I1072" s="101"/>
      <c r="N1072" s="1"/>
    </row>
    <row r="1073" spans="8:14" x14ac:dyDescent="0.25">
      <c r="H1073" s="1"/>
      <c r="I1073" s="101"/>
      <c r="N1073" s="1"/>
    </row>
    <row r="1074" spans="8:14" x14ac:dyDescent="0.25">
      <c r="H1074" s="1"/>
      <c r="I1074" s="101"/>
      <c r="N1074" s="1"/>
    </row>
    <row r="1075" spans="8:14" x14ac:dyDescent="0.25">
      <c r="H1075" s="1"/>
      <c r="I1075" s="101"/>
      <c r="N1075" s="1"/>
    </row>
    <row r="1076" spans="8:14" x14ac:dyDescent="0.25">
      <c r="H1076" s="1"/>
      <c r="I1076" s="101"/>
      <c r="N1076" s="1"/>
    </row>
    <row r="1077" spans="8:14" x14ac:dyDescent="0.25">
      <c r="H1077" s="1"/>
      <c r="I1077" s="101"/>
      <c r="N1077" s="1"/>
    </row>
    <row r="1078" spans="8:14" x14ac:dyDescent="0.25">
      <c r="H1078" s="1"/>
      <c r="I1078" s="101"/>
      <c r="N1078" s="1"/>
    </row>
    <row r="1079" spans="8:14" x14ac:dyDescent="0.25">
      <c r="H1079" s="1"/>
      <c r="I1079" s="101"/>
      <c r="N1079" s="1"/>
    </row>
    <row r="1080" spans="8:14" x14ac:dyDescent="0.25">
      <c r="H1080" s="1"/>
      <c r="I1080" s="101"/>
      <c r="N1080" s="1"/>
    </row>
    <row r="1081" spans="8:14" x14ac:dyDescent="0.25">
      <c r="H1081" s="1"/>
      <c r="I1081" s="101"/>
      <c r="N1081" s="1"/>
    </row>
    <row r="1082" spans="8:14" x14ac:dyDescent="0.25">
      <c r="H1082" s="1"/>
      <c r="I1082" s="101"/>
      <c r="N1082" s="1"/>
    </row>
    <row r="1083" spans="8:14" x14ac:dyDescent="0.25">
      <c r="H1083" s="1"/>
      <c r="I1083" s="101"/>
      <c r="N1083" s="1"/>
    </row>
    <row r="1084" spans="8:14" x14ac:dyDescent="0.25">
      <c r="H1084" s="1"/>
      <c r="I1084" s="101"/>
      <c r="N1084" s="1"/>
    </row>
    <row r="1085" spans="8:14" x14ac:dyDescent="0.25">
      <c r="H1085" s="1"/>
      <c r="I1085" s="101"/>
      <c r="N1085" s="1"/>
    </row>
    <row r="1086" spans="8:14" x14ac:dyDescent="0.25">
      <c r="H1086" s="1"/>
      <c r="I1086" s="101"/>
      <c r="N1086" s="1"/>
    </row>
    <row r="1087" spans="8:14" x14ac:dyDescent="0.25">
      <c r="H1087" s="1"/>
      <c r="I1087" s="101"/>
      <c r="N1087" s="1"/>
    </row>
    <row r="1088" spans="8:14" x14ac:dyDescent="0.25">
      <c r="H1088" s="1"/>
      <c r="I1088" s="101"/>
      <c r="N1088" s="1"/>
    </row>
    <row r="1089" spans="8:14" x14ac:dyDescent="0.25">
      <c r="H1089" s="1"/>
      <c r="I1089" s="101"/>
      <c r="N1089" s="1"/>
    </row>
    <row r="1090" spans="8:14" x14ac:dyDescent="0.25">
      <c r="H1090" s="1"/>
      <c r="I1090" s="101"/>
      <c r="N1090" s="1"/>
    </row>
    <row r="1091" spans="8:14" x14ac:dyDescent="0.25">
      <c r="H1091" s="1"/>
      <c r="I1091" s="101"/>
      <c r="N1091" s="1"/>
    </row>
    <row r="1092" spans="8:14" x14ac:dyDescent="0.25">
      <c r="H1092" s="1"/>
      <c r="I1092" s="101"/>
      <c r="N1092" s="1"/>
    </row>
    <row r="1093" spans="8:14" x14ac:dyDescent="0.25">
      <c r="H1093" s="1"/>
      <c r="I1093" s="101"/>
      <c r="N1093" s="1"/>
    </row>
    <row r="1094" spans="8:14" x14ac:dyDescent="0.25">
      <c r="H1094" s="1"/>
      <c r="I1094" s="101"/>
      <c r="N1094" s="1"/>
    </row>
    <row r="1095" spans="8:14" x14ac:dyDescent="0.25">
      <c r="H1095" s="1"/>
      <c r="I1095" s="101"/>
      <c r="N1095" s="1"/>
    </row>
    <row r="1096" spans="8:14" x14ac:dyDescent="0.25">
      <c r="H1096" s="1"/>
      <c r="I1096" s="101"/>
      <c r="N1096" s="1"/>
    </row>
    <row r="1097" spans="8:14" x14ac:dyDescent="0.25">
      <c r="H1097" s="1"/>
      <c r="I1097" s="101"/>
      <c r="N1097" s="1"/>
    </row>
    <row r="1098" spans="8:14" x14ac:dyDescent="0.25">
      <c r="H1098" s="1"/>
      <c r="I1098" s="101"/>
      <c r="N1098" s="1"/>
    </row>
    <row r="1099" spans="8:14" x14ac:dyDescent="0.25">
      <c r="H1099" s="1"/>
      <c r="I1099" s="101"/>
      <c r="N1099" s="1"/>
    </row>
    <row r="1100" spans="8:14" x14ac:dyDescent="0.25">
      <c r="H1100" s="1"/>
      <c r="I1100" s="101"/>
      <c r="N1100" s="1"/>
    </row>
    <row r="1101" spans="8:14" x14ac:dyDescent="0.25">
      <c r="H1101" s="1"/>
      <c r="I1101" s="101"/>
      <c r="N1101" s="1"/>
    </row>
    <row r="1102" spans="8:14" x14ac:dyDescent="0.25">
      <c r="H1102" s="1"/>
      <c r="I1102" s="101"/>
      <c r="N1102" s="1"/>
    </row>
    <row r="1103" spans="8:14" x14ac:dyDescent="0.25">
      <c r="H1103" s="1"/>
      <c r="I1103" s="101"/>
      <c r="N1103" s="1"/>
    </row>
    <row r="1104" spans="8:14" x14ac:dyDescent="0.25">
      <c r="H1104" s="1"/>
      <c r="I1104" s="101"/>
      <c r="N1104" s="1"/>
    </row>
    <row r="1105" spans="8:14" x14ac:dyDescent="0.25">
      <c r="H1105" s="1"/>
      <c r="I1105" s="101"/>
      <c r="N1105" s="1"/>
    </row>
    <row r="1106" spans="8:14" x14ac:dyDescent="0.25">
      <c r="H1106" s="1"/>
      <c r="I1106" s="101"/>
      <c r="N1106" s="1"/>
    </row>
    <row r="1107" spans="8:14" x14ac:dyDescent="0.25">
      <c r="H1107" s="1"/>
      <c r="I1107" s="101"/>
      <c r="N1107" s="1"/>
    </row>
    <row r="1108" spans="8:14" x14ac:dyDescent="0.25">
      <c r="H1108" s="1"/>
      <c r="I1108" s="101"/>
      <c r="N1108" s="1"/>
    </row>
    <row r="1109" spans="8:14" x14ac:dyDescent="0.25">
      <c r="H1109" s="1"/>
      <c r="I1109" s="101"/>
      <c r="N1109" s="1"/>
    </row>
    <row r="1110" spans="8:14" x14ac:dyDescent="0.25">
      <c r="H1110" s="1"/>
      <c r="I1110" s="101"/>
      <c r="N1110" s="1"/>
    </row>
    <row r="1111" spans="8:14" x14ac:dyDescent="0.25">
      <c r="H1111" s="1"/>
      <c r="I1111" s="101"/>
      <c r="N1111" s="1"/>
    </row>
    <row r="1112" spans="8:14" x14ac:dyDescent="0.25">
      <c r="H1112" s="1"/>
      <c r="I1112" s="101"/>
      <c r="N1112" s="1"/>
    </row>
    <row r="1113" spans="8:14" x14ac:dyDescent="0.25">
      <c r="H1113" s="1"/>
      <c r="I1113" s="101"/>
      <c r="N1113" s="1"/>
    </row>
    <row r="1114" spans="8:14" x14ac:dyDescent="0.25">
      <c r="H1114" s="1"/>
      <c r="I1114" s="101"/>
      <c r="N1114" s="1"/>
    </row>
    <row r="1115" spans="8:14" x14ac:dyDescent="0.25">
      <c r="H1115" s="1"/>
      <c r="I1115" s="101"/>
      <c r="N1115" s="1"/>
    </row>
    <row r="1116" spans="8:14" x14ac:dyDescent="0.25">
      <c r="H1116" s="1"/>
      <c r="I1116" s="101"/>
      <c r="N1116" s="1"/>
    </row>
    <row r="1117" spans="8:14" x14ac:dyDescent="0.25">
      <c r="H1117" s="1"/>
      <c r="I1117" s="101"/>
      <c r="N1117" s="1"/>
    </row>
    <row r="1118" spans="8:14" x14ac:dyDescent="0.25">
      <c r="H1118" s="1"/>
      <c r="I1118" s="101"/>
      <c r="N1118" s="1"/>
    </row>
    <row r="1119" spans="8:14" x14ac:dyDescent="0.25">
      <c r="H1119" s="1"/>
      <c r="I1119" s="101"/>
      <c r="N1119" s="1"/>
    </row>
    <row r="1120" spans="8:14" x14ac:dyDescent="0.25">
      <c r="H1120" s="1"/>
      <c r="I1120" s="101"/>
      <c r="N1120" s="1"/>
    </row>
    <row r="1121" spans="8:14" x14ac:dyDescent="0.25">
      <c r="H1121" s="1"/>
      <c r="I1121" s="101"/>
      <c r="N1121" s="1"/>
    </row>
    <row r="1122" spans="8:14" x14ac:dyDescent="0.25">
      <c r="H1122" s="1"/>
      <c r="I1122" s="101"/>
      <c r="N1122" s="1"/>
    </row>
    <row r="1123" spans="8:14" x14ac:dyDescent="0.25">
      <c r="H1123" s="1"/>
      <c r="I1123" s="101"/>
      <c r="N1123" s="1"/>
    </row>
    <row r="1124" spans="8:14" x14ac:dyDescent="0.25">
      <c r="H1124" s="1"/>
      <c r="I1124" s="101"/>
      <c r="N1124" s="1"/>
    </row>
    <row r="1125" spans="8:14" x14ac:dyDescent="0.25">
      <c r="H1125" s="1"/>
      <c r="I1125" s="101"/>
      <c r="N1125" s="1"/>
    </row>
  </sheetData>
  <conditionalFormatting sqref="H11:H14 H43:H44 H46:H50 H9 H34:H37 H16:H22 H24:H32">
    <cfRule type="cellIs" dxfId="13" priority="45" operator="equal">
      <formula>$A$11</formula>
    </cfRule>
    <cfRule type="cellIs" dxfId="12" priority="46" operator="equal">
      <formula>$A$7</formula>
    </cfRule>
  </conditionalFormatting>
  <conditionalFormatting sqref="H52:H55">
    <cfRule type="cellIs" dxfId="11" priority="15" operator="equal">
      <formula>$A$11</formula>
    </cfRule>
    <cfRule type="cellIs" dxfId="10" priority="16" operator="equal">
      <formula>$A$7</formula>
    </cfRule>
  </conditionalFormatting>
  <conditionalFormatting sqref="H51">
    <cfRule type="cellIs" dxfId="9" priority="13" operator="equal">
      <formula>$A$11</formula>
    </cfRule>
    <cfRule type="cellIs" dxfId="8" priority="14" operator="equal">
      <formula>$A$7</formula>
    </cfRule>
  </conditionalFormatting>
  <conditionalFormatting sqref="H39">
    <cfRule type="cellIs" dxfId="7" priority="11" operator="equal">
      <formula>$A$11</formula>
    </cfRule>
    <cfRule type="cellIs" dxfId="6" priority="12" operator="equal">
      <formula>$A$7</formula>
    </cfRule>
  </conditionalFormatting>
  <conditionalFormatting sqref="H40:H41">
    <cfRule type="cellIs" dxfId="5" priority="9" operator="equal">
      <formula>$A$11</formula>
    </cfRule>
    <cfRule type="cellIs" dxfId="4" priority="10" operator="equal">
      <formula>$A$7</formula>
    </cfRule>
  </conditionalFormatting>
  <conditionalFormatting sqref="H37">
    <cfRule type="cellIs" dxfId="3" priority="5" operator="equal">
      <formula>$A$11</formula>
    </cfRule>
    <cfRule type="cellIs" dxfId="2" priority="6" operator="equal">
      <formula>$A$7</formula>
    </cfRule>
  </conditionalFormatting>
  <conditionalFormatting sqref="H56">
    <cfRule type="cellIs" dxfId="1" priority="1" operator="equal">
      <formula>$A$11</formula>
    </cfRule>
    <cfRule type="cellIs" dxfId="0" priority="2" operator="equal">
      <formula>$A$7</formula>
    </cfRule>
  </conditionalFormatting>
  <dataValidations count="2">
    <dataValidation type="list" allowBlank="1" showInputMessage="1" showErrorMessage="1" sqref="H8:H9 H11:H56" xr:uid="{38080977-4269-4EAA-AF58-F25EAE9C07B6}">
      <formula1>$L$7:$L$8</formula1>
    </dataValidation>
    <dataValidation type="list" allowBlank="1" showInputMessage="1" showErrorMessage="1" sqref="D8:D9 D11:D56" xr:uid="{3B8CE9F0-680B-4E0A-B694-A1F2EA07B84E}">
      <formula1>$J$7:$J$10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56A-5A6E-4563-A748-E2796D7E3C37}">
  <sheetPr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K19" sqref="K19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185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B3" sqref="B3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8750-E1CC-4F5D-B319-BE093DF402C2}">
  <sheetPr>
    <tabColor theme="7" tint="0.59999389629810485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186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sheetPr codeName="Tabelle2">
    <tabColor theme="7" tint="0.59999389629810485"/>
  </sheetPr>
  <dimension ref="A1:U38"/>
  <sheetViews>
    <sheetView showGridLines="0" zoomScaleNormal="100" workbookViewId="0">
      <pane ySplit="4" topLeftCell="A5" activePane="bottomLeft" state="frozen"/>
      <selection activeCell="O33" sqref="O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187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38" spans="5:5" x14ac:dyDescent="0.25">
      <c r="E38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sheetPr codeName="Tabelle3">
    <tabColor theme="7" tint="0.59999389629810485"/>
  </sheetPr>
  <dimension ref="A1:U62"/>
  <sheetViews>
    <sheetView showGridLines="0" zoomScaleNormal="100" workbookViewId="0">
      <pane ySplit="4" topLeftCell="A5" activePane="bottomLeft" state="frozen"/>
      <selection activeCell="H37" sqref="H37"/>
      <selection pane="bottomLeft" activeCell="B3" sqref="B3"/>
    </sheetView>
  </sheetViews>
  <sheetFormatPr baseColWidth="10" defaultRowHeight="15" x14ac:dyDescent="0.25"/>
  <cols>
    <col min="1" max="1" width="2.7109375" style="4" customWidth="1"/>
    <col min="2" max="2" width="11.42578125" style="1"/>
    <col min="3" max="5" width="11.42578125" style="1" customWidth="1"/>
    <col min="6" max="6" width="18.28515625" style="1" customWidth="1"/>
    <col min="7" max="7" width="11.42578125" style="1" customWidth="1"/>
    <col min="8" max="8" width="11.42578125" style="2" customWidth="1"/>
    <col min="9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1" s="14" customFormat="1" ht="15" customHeight="1" x14ac:dyDescent="0.25">
      <c r="B5" s="15"/>
      <c r="H5" s="16"/>
    </row>
    <row r="6" spans="1:21" s="20" customFormat="1" x14ac:dyDescent="0.25">
      <c r="A6" s="17" t="s">
        <v>7</v>
      </c>
      <c r="B6" s="18"/>
      <c r="C6" s="18"/>
      <c r="D6" s="18"/>
      <c r="E6" s="18"/>
      <c r="F6" s="18"/>
      <c r="G6" s="18"/>
      <c r="H6" s="19"/>
      <c r="I6" s="18"/>
      <c r="J6" s="18"/>
      <c r="K6" s="18"/>
    </row>
    <row r="7" spans="1:21" s="14" customFormat="1" ht="15" customHeight="1" x14ac:dyDescent="0.25">
      <c r="A7" s="21"/>
      <c r="B7" s="15"/>
      <c r="H7" s="16"/>
    </row>
    <row r="8" spans="1:21" s="14" customFormat="1" ht="15" customHeight="1" x14ac:dyDescent="0.25">
      <c r="B8" s="15"/>
      <c r="H8" s="16"/>
    </row>
    <row r="9" spans="1:21" s="14" customFormat="1" ht="15" customHeight="1" x14ac:dyDescent="0.25">
      <c r="B9" s="15"/>
      <c r="H9" s="16"/>
    </row>
    <row r="10" spans="1:21" s="14" customFormat="1" ht="15" customHeight="1" x14ac:dyDescent="0.25">
      <c r="B10" s="15"/>
      <c r="H10" s="16"/>
    </row>
    <row r="11" spans="1:21" s="14" customFormat="1" ht="15" customHeight="1" x14ac:dyDescent="0.25">
      <c r="B11" s="15"/>
      <c r="H11" s="16"/>
    </row>
    <row r="12" spans="1:21" s="14" customFormat="1" ht="15" customHeight="1" x14ac:dyDescent="0.25">
      <c r="B12" s="15"/>
      <c r="H12" s="16"/>
    </row>
    <row r="13" spans="1:21" s="14" customFormat="1" ht="15" customHeight="1" x14ac:dyDescent="0.25">
      <c r="B13" s="15"/>
      <c r="H13" s="16"/>
    </row>
    <row r="14" spans="1:21" s="14" customFormat="1" ht="15" customHeight="1" x14ac:dyDescent="0.25">
      <c r="B14" s="15"/>
      <c r="H14" s="16"/>
    </row>
    <row r="15" spans="1:21" s="14" customFormat="1" ht="15" customHeight="1" x14ac:dyDescent="0.25">
      <c r="B15" s="15"/>
      <c r="H15" s="16"/>
    </row>
    <row r="16" spans="1:21" s="14" customFormat="1" ht="15" customHeight="1" x14ac:dyDescent="0.25">
      <c r="B16" s="15"/>
      <c r="H16" s="16"/>
    </row>
    <row r="17" spans="1:11" s="14" customFormat="1" ht="15" customHeight="1" x14ac:dyDescent="0.25">
      <c r="B17" s="15"/>
      <c r="H17" s="16"/>
    </row>
    <row r="18" spans="1:11" s="14" customFormat="1" ht="15" customHeight="1" x14ac:dyDescent="0.25">
      <c r="B18" s="15"/>
      <c r="H18" s="16"/>
    </row>
    <row r="19" spans="1:11" s="14" customFormat="1" ht="15" customHeight="1" x14ac:dyDescent="0.25">
      <c r="B19" s="15"/>
      <c r="H19" s="16"/>
    </row>
    <row r="20" spans="1:11" s="14" customFormat="1" ht="15" customHeight="1" x14ac:dyDescent="0.25">
      <c r="B20" s="15"/>
      <c r="H20" s="16"/>
    </row>
    <row r="21" spans="1:11" s="14" customFormat="1" ht="15" customHeight="1" x14ac:dyDescent="0.25">
      <c r="B21" s="15"/>
      <c r="H21" s="16"/>
    </row>
    <row r="22" spans="1:11" s="14" customFormat="1" ht="15" customHeight="1" x14ac:dyDescent="0.25">
      <c r="B22" s="15"/>
      <c r="H22" s="16"/>
    </row>
    <row r="23" spans="1:11" s="14" customFormat="1" ht="15" customHeight="1" x14ac:dyDescent="0.25">
      <c r="B23" s="15"/>
      <c r="H23" s="16"/>
    </row>
    <row r="24" spans="1:11" x14ac:dyDescent="0.25">
      <c r="A24" s="1"/>
    </row>
    <row r="25" spans="1:11" x14ac:dyDescent="0.25">
      <c r="A25" s="11" t="s">
        <v>3</v>
      </c>
      <c r="B25" s="12"/>
      <c r="C25" s="12"/>
      <c r="D25" s="12"/>
      <c r="E25" s="12"/>
      <c r="F25" s="12"/>
      <c r="G25" s="12"/>
      <c r="H25" s="13"/>
      <c r="I25" s="12"/>
      <c r="J25" s="12"/>
      <c r="K25" s="12"/>
    </row>
    <row r="38" spans="1:11" x14ac:dyDescent="0.25">
      <c r="A38" s="11" t="s">
        <v>4</v>
      </c>
      <c r="B38" s="12"/>
      <c r="C38" s="12"/>
      <c r="D38" s="12"/>
      <c r="E38" s="12"/>
      <c r="F38" s="12"/>
      <c r="G38" s="12"/>
      <c r="H38" s="13"/>
      <c r="I38" s="12"/>
      <c r="J38" s="12"/>
      <c r="K38" s="12"/>
    </row>
    <row r="39" spans="1:11" s="4" customFormat="1" x14ac:dyDescent="0.25">
      <c r="A39" s="9"/>
      <c r="H39" s="10"/>
    </row>
    <row r="50" spans="1:11" x14ac:dyDescent="0.25">
      <c r="A50" s="11" t="s">
        <v>5</v>
      </c>
      <c r="B50" s="12"/>
      <c r="C50" s="12"/>
      <c r="D50" s="12"/>
      <c r="E50" s="12"/>
      <c r="F50" s="12"/>
      <c r="G50" s="12"/>
      <c r="H50" s="13"/>
      <c r="I50" s="12"/>
      <c r="J50" s="12"/>
      <c r="K50" s="12"/>
    </row>
    <row r="61" spans="1:11" x14ac:dyDescent="0.25">
      <c r="A61" s="11" t="s">
        <v>6</v>
      </c>
      <c r="B61" s="12"/>
      <c r="C61" s="12"/>
      <c r="D61" s="12"/>
      <c r="E61" s="12"/>
      <c r="F61" s="12"/>
      <c r="G61" s="12"/>
      <c r="H61" s="13"/>
      <c r="I61" s="12"/>
      <c r="J61" s="12"/>
      <c r="K61" s="12"/>
    </row>
    <row r="62" spans="1:11" s="4" customFormat="1" x14ac:dyDescent="0.25">
      <c r="A62" s="9"/>
      <c r="H62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6</vt:i4>
      </vt:variant>
    </vt:vector>
  </HeadingPairs>
  <TitlesOfParts>
    <vt:vector size="16" baseType="lpstr">
      <vt:lpstr>Übersicht</vt:lpstr>
      <vt:lpstr>ReleasePlan</vt:lpstr>
      <vt:lpstr>Abrechnung</vt:lpstr>
      <vt:lpstr>Systemeinrichtung</vt:lpstr>
      <vt:lpstr>Infrastruktur</vt:lpstr>
      <vt:lpstr>Prozess (fachl.)</vt:lpstr>
      <vt:lpstr>Sample_Infrastruktur</vt:lpstr>
      <vt:lpstr>Sample_PrzBaum</vt:lpstr>
      <vt:lpstr>Sample_PrzVerzeichnis</vt:lpstr>
      <vt:lpstr>Corporate Design</vt:lpstr>
      <vt:lpstr>Abrechnung!Druckbereich</vt:lpstr>
      <vt:lpstr>Druckbereich3</vt:lpstr>
      <vt:lpstr>spProfitLoss_Materialize_Actual</vt:lpstr>
      <vt:lpstr>spProfitLoss_Materialize_Budget</vt:lpstr>
      <vt:lpstr>spProfitLoss_Materialize_Control</vt:lpstr>
      <vt:lpstr>spProfitLoss_Materialize_Structure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2018-11-06T15:54:51Z</dcterms:modified>
</cp:coreProperties>
</file>