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\Desktop\CoMyth_R_Project\"/>
    </mc:Choice>
  </mc:AlternateContent>
  <xr:revisionPtr revIDLastSave="0" documentId="8_{A774B907-A398-420E-9196-A3C3C1702A48}" xr6:coauthVersionLast="45" xr6:coauthVersionMax="45" xr10:uidLastSave="{00000000-0000-0000-0000-000000000000}"/>
  <bookViews>
    <workbookView xWindow="-108" yWindow="-108" windowWidth="23256" windowHeight="12576" xr2:uid="{DAF5354C-FEB5-4886-8527-A5E86A58DC2A}"/>
  </bookViews>
  <sheets>
    <sheet name="Data_CoMyth_plot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2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AB301" i="1" l="1"/>
  <c r="AC301" i="1" s="1"/>
  <c r="P301" i="1" s="1"/>
  <c r="S301" i="1" s="1"/>
  <c r="AB300" i="1"/>
  <c r="AC300" i="1" s="1"/>
  <c r="P300" i="1" s="1"/>
  <c r="S300" i="1" s="1"/>
  <c r="AB299" i="1"/>
  <c r="AC299" i="1" s="1"/>
  <c r="P299" i="1" s="1"/>
  <c r="S299" i="1" s="1"/>
  <c r="AB298" i="1"/>
  <c r="AC298" i="1" s="1"/>
  <c r="P298" i="1" s="1"/>
  <c r="S298" i="1" s="1"/>
  <c r="AB297" i="1"/>
  <c r="AC297" i="1" s="1"/>
  <c r="P297" i="1" s="1"/>
  <c r="S297" i="1" s="1"/>
  <c r="AB296" i="1"/>
  <c r="AC296" i="1" s="1"/>
  <c r="P296" i="1" s="1"/>
  <c r="S296" i="1" s="1"/>
  <c r="AB295" i="1"/>
  <c r="AC295" i="1" s="1"/>
  <c r="P295" i="1" s="1"/>
  <c r="S295" i="1" s="1"/>
  <c r="AB294" i="1"/>
  <c r="AC294" i="1" s="1"/>
  <c r="P294" i="1" s="1"/>
  <c r="S294" i="1" s="1"/>
  <c r="AB293" i="1"/>
  <c r="AC293" i="1" s="1"/>
  <c r="P293" i="1" s="1"/>
  <c r="S293" i="1" s="1"/>
  <c r="AB292" i="1"/>
  <c r="AC292" i="1" s="1"/>
  <c r="P292" i="1" s="1"/>
  <c r="S292" i="1" s="1"/>
  <c r="AB291" i="1"/>
  <c r="AC291" i="1" s="1"/>
  <c r="P291" i="1" s="1"/>
  <c r="S291" i="1" s="1"/>
  <c r="AB290" i="1"/>
  <c r="AC290" i="1" s="1"/>
  <c r="P290" i="1" s="1"/>
  <c r="S290" i="1" s="1"/>
  <c r="AB289" i="1"/>
  <c r="AC289" i="1" s="1"/>
  <c r="P289" i="1" s="1"/>
  <c r="S289" i="1" s="1"/>
  <c r="AB288" i="1"/>
  <c r="AC288" i="1" s="1"/>
  <c r="P288" i="1" s="1"/>
  <c r="S288" i="1" s="1"/>
  <c r="AB287" i="1"/>
  <c r="AC287" i="1" s="1"/>
  <c r="P287" i="1" s="1"/>
  <c r="S287" i="1" s="1"/>
  <c r="AB286" i="1"/>
  <c r="AC286" i="1" s="1"/>
  <c r="P286" i="1" s="1"/>
  <c r="S286" i="1" s="1"/>
  <c r="AB285" i="1"/>
  <c r="AC285" i="1" s="1"/>
  <c r="P285" i="1" s="1"/>
  <c r="S285" i="1" s="1"/>
  <c r="AB284" i="1"/>
  <c r="AC284" i="1" s="1"/>
  <c r="P284" i="1" s="1"/>
  <c r="S284" i="1" s="1"/>
  <c r="AB283" i="1"/>
  <c r="AC283" i="1" s="1"/>
  <c r="P283" i="1" s="1"/>
  <c r="S283" i="1" s="1"/>
  <c r="AB282" i="1"/>
  <c r="AC282" i="1" s="1"/>
  <c r="P282" i="1" s="1"/>
  <c r="S282" i="1" s="1"/>
  <c r="AB281" i="1"/>
  <c r="AC281" i="1" s="1"/>
  <c r="P281" i="1" s="1"/>
  <c r="S281" i="1" s="1"/>
  <c r="AB280" i="1"/>
  <c r="AC280" i="1" s="1"/>
  <c r="P280" i="1" s="1"/>
  <c r="S280" i="1" s="1"/>
  <c r="AB279" i="1"/>
  <c r="AC279" i="1" s="1"/>
  <c r="P279" i="1" s="1"/>
  <c r="S279" i="1" s="1"/>
  <c r="AB278" i="1"/>
  <c r="AC278" i="1" s="1"/>
  <c r="P278" i="1" s="1"/>
  <c r="S278" i="1" s="1"/>
  <c r="AB277" i="1"/>
  <c r="AC277" i="1" s="1"/>
  <c r="P277" i="1" s="1"/>
  <c r="S277" i="1" s="1"/>
  <c r="AB276" i="1"/>
  <c r="AC276" i="1" s="1"/>
  <c r="P276" i="1" s="1"/>
  <c r="S276" i="1" s="1"/>
  <c r="AB275" i="1"/>
  <c r="AC275" i="1" s="1"/>
  <c r="P275" i="1" s="1"/>
  <c r="S275" i="1" s="1"/>
  <c r="AB274" i="1"/>
  <c r="AC274" i="1" s="1"/>
  <c r="P274" i="1" s="1"/>
  <c r="S274" i="1" s="1"/>
  <c r="AB273" i="1"/>
  <c r="AC273" i="1" s="1"/>
  <c r="P273" i="1" s="1"/>
  <c r="S273" i="1" s="1"/>
  <c r="AB272" i="1"/>
  <c r="AC272" i="1" s="1"/>
  <c r="P272" i="1" s="1"/>
  <c r="S272" i="1" s="1"/>
  <c r="AB271" i="1"/>
  <c r="AC271" i="1" s="1"/>
  <c r="P271" i="1" s="1"/>
  <c r="S271" i="1" s="1"/>
  <c r="AB270" i="1"/>
  <c r="AC270" i="1" s="1"/>
  <c r="P270" i="1" s="1"/>
  <c r="S270" i="1" s="1"/>
  <c r="AB269" i="1"/>
  <c r="AC269" i="1" s="1"/>
  <c r="P269" i="1" s="1"/>
  <c r="S269" i="1" s="1"/>
  <c r="AB268" i="1"/>
  <c r="AC268" i="1" s="1"/>
  <c r="P268" i="1" s="1"/>
  <c r="S268" i="1" s="1"/>
  <c r="AB267" i="1"/>
  <c r="AC267" i="1" s="1"/>
  <c r="P267" i="1" s="1"/>
  <c r="S267" i="1" s="1"/>
  <c r="AB266" i="1"/>
  <c r="AC266" i="1" s="1"/>
  <c r="P266" i="1" s="1"/>
  <c r="S266" i="1" s="1"/>
  <c r="AB265" i="1"/>
  <c r="AC265" i="1" s="1"/>
  <c r="P265" i="1" s="1"/>
  <c r="S265" i="1" s="1"/>
  <c r="AB264" i="1"/>
  <c r="AC264" i="1" s="1"/>
  <c r="P264" i="1" s="1"/>
  <c r="S264" i="1" s="1"/>
  <c r="AB263" i="1"/>
  <c r="AC263" i="1" s="1"/>
  <c r="P263" i="1" s="1"/>
  <c r="S263" i="1" s="1"/>
  <c r="AB262" i="1"/>
  <c r="AC262" i="1" s="1"/>
  <c r="P262" i="1" s="1"/>
  <c r="S262" i="1" s="1"/>
  <c r="AB261" i="1"/>
  <c r="AC261" i="1" s="1"/>
  <c r="P261" i="1" s="1"/>
  <c r="S261" i="1" s="1"/>
  <c r="AB260" i="1"/>
  <c r="AC260" i="1" s="1"/>
  <c r="P260" i="1" s="1"/>
  <c r="S260" i="1" s="1"/>
  <c r="AB259" i="1"/>
  <c r="AC259" i="1" s="1"/>
  <c r="P259" i="1" s="1"/>
  <c r="S259" i="1" s="1"/>
  <c r="AB258" i="1"/>
  <c r="AC258" i="1" s="1"/>
  <c r="P258" i="1" s="1"/>
  <c r="S258" i="1" s="1"/>
  <c r="AB257" i="1"/>
  <c r="AC257" i="1" s="1"/>
  <c r="P257" i="1" s="1"/>
  <c r="S257" i="1" s="1"/>
  <c r="AB256" i="1"/>
  <c r="AC256" i="1" s="1"/>
  <c r="P256" i="1" s="1"/>
  <c r="S256" i="1" s="1"/>
  <c r="AB255" i="1"/>
  <c r="AC255" i="1" s="1"/>
  <c r="P255" i="1" s="1"/>
  <c r="S255" i="1" s="1"/>
  <c r="AB254" i="1"/>
  <c r="AC254" i="1" s="1"/>
  <c r="P254" i="1" s="1"/>
  <c r="S254" i="1" s="1"/>
  <c r="AB253" i="1"/>
  <c r="AC253" i="1" s="1"/>
  <c r="P253" i="1" s="1"/>
  <c r="S253" i="1" s="1"/>
  <c r="AB252" i="1"/>
  <c r="AC252" i="1" s="1"/>
  <c r="P252" i="1" s="1"/>
  <c r="S252" i="1" s="1"/>
  <c r="AB251" i="1"/>
  <c r="AC251" i="1" s="1"/>
  <c r="P251" i="1" s="1"/>
  <c r="S251" i="1" s="1"/>
  <c r="AB250" i="1"/>
  <c r="AC250" i="1" s="1"/>
  <c r="P250" i="1" s="1"/>
  <c r="S250" i="1" s="1"/>
  <c r="AB249" i="1"/>
  <c r="AC249" i="1" s="1"/>
  <c r="P249" i="1" s="1"/>
  <c r="S249" i="1" s="1"/>
  <c r="AB248" i="1"/>
  <c r="AC248" i="1" s="1"/>
  <c r="P248" i="1" s="1"/>
  <c r="S248" i="1" s="1"/>
  <c r="AB247" i="1"/>
  <c r="AC247" i="1" s="1"/>
  <c r="P247" i="1" s="1"/>
  <c r="S247" i="1" s="1"/>
  <c r="AB246" i="1"/>
  <c r="AC246" i="1" s="1"/>
  <c r="P246" i="1" s="1"/>
  <c r="S246" i="1" s="1"/>
  <c r="AB245" i="1"/>
  <c r="AC245" i="1" s="1"/>
  <c r="P245" i="1" s="1"/>
  <c r="S245" i="1" s="1"/>
  <c r="AB244" i="1"/>
  <c r="AC244" i="1" s="1"/>
  <c r="P244" i="1" s="1"/>
  <c r="S244" i="1" s="1"/>
  <c r="AB243" i="1"/>
  <c r="AC243" i="1" s="1"/>
  <c r="P243" i="1" s="1"/>
  <c r="S243" i="1" s="1"/>
  <c r="AB242" i="1"/>
  <c r="AC242" i="1" s="1"/>
  <c r="P242" i="1" s="1"/>
  <c r="S242" i="1" s="1"/>
  <c r="AB241" i="1"/>
  <c r="AC241" i="1" s="1"/>
  <c r="P241" i="1" s="1"/>
  <c r="S241" i="1" s="1"/>
  <c r="AB240" i="1"/>
  <c r="AC240" i="1" s="1"/>
  <c r="P240" i="1" s="1"/>
  <c r="S240" i="1" s="1"/>
  <c r="AB239" i="1"/>
  <c r="AC239" i="1" s="1"/>
  <c r="P239" i="1" s="1"/>
  <c r="S239" i="1" s="1"/>
  <c r="AB238" i="1"/>
  <c r="AC238" i="1" s="1"/>
  <c r="P238" i="1" s="1"/>
  <c r="S238" i="1" s="1"/>
  <c r="AB237" i="1"/>
  <c r="AC237" i="1" s="1"/>
  <c r="P237" i="1" s="1"/>
  <c r="S237" i="1" s="1"/>
  <c r="AB236" i="1"/>
  <c r="AC236" i="1" s="1"/>
  <c r="P236" i="1" s="1"/>
  <c r="S236" i="1" s="1"/>
  <c r="AB235" i="1"/>
  <c r="AC235" i="1" s="1"/>
  <c r="P235" i="1" s="1"/>
  <c r="S235" i="1" s="1"/>
  <c r="AB234" i="1"/>
  <c r="AC234" i="1" s="1"/>
  <c r="P234" i="1" s="1"/>
  <c r="S234" i="1" s="1"/>
  <c r="AB233" i="1"/>
  <c r="AC233" i="1" s="1"/>
  <c r="P233" i="1" s="1"/>
  <c r="S233" i="1" s="1"/>
  <c r="AB232" i="1"/>
  <c r="AC232" i="1" s="1"/>
  <c r="P232" i="1" s="1"/>
  <c r="S232" i="1" s="1"/>
  <c r="AB231" i="1"/>
  <c r="AC231" i="1" s="1"/>
  <c r="P231" i="1" s="1"/>
  <c r="S231" i="1" s="1"/>
  <c r="AB230" i="1"/>
  <c r="AC230" i="1" s="1"/>
  <c r="P230" i="1" s="1"/>
  <c r="S230" i="1" s="1"/>
  <c r="AB229" i="1"/>
  <c r="AC229" i="1" s="1"/>
  <c r="P229" i="1" s="1"/>
  <c r="S229" i="1" s="1"/>
  <c r="AB228" i="1"/>
  <c r="AC228" i="1" s="1"/>
  <c r="P228" i="1" s="1"/>
  <c r="S228" i="1" s="1"/>
  <c r="AB227" i="1"/>
  <c r="AC227" i="1" s="1"/>
  <c r="P227" i="1" s="1"/>
  <c r="S227" i="1" s="1"/>
  <c r="AB226" i="1"/>
  <c r="AC226" i="1" s="1"/>
  <c r="P226" i="1" s="1"/>
  <c r="S226" i="1" s="1"/>
  <c r="AB225" i="1"/>
  <c r="AC225" i="1" s="1"/>
  <c r="P225" i="1" s="1"/>
  <c r="S225" i="1" s="1"/>
  <c r="AB224" i="1"/>
  <c r="AC224" i="1" s="1"/>
  <c r="P224" i="1" s="1"/>
  <c r="S224" i="1" s="1"/>
  <c r="AB223" i="1"/>
  <c r="AC223" i="1" s="1"/>
  <c r="P223" i="1" s="1"/>
  <c r="S223" i="1" s="1"/>
  <c r="AB222" i="1"/>
  <c r="AC222" i="1" s="1"/>
  <c r="P222" i="1" s="1"/>
  <c r="S222" i="1" s="1"/>
  <c r="AB221" i="1"/>
  <c r="AC221" i="1" s="1"/>
  <c r="P221" i="1" s="1"/>
  <c r="S221" i="1" s="1"/>
  <c r="AB220" i="1"/>
  <c r="AC220" i="1" s="1"/>
  <c r="P220" i="1" s="1"/>
  <c r="S220" i="1" s="1"/>
  <c r="AB219" i="1"/>
  <c r="AC219" i="1" s="1"/>
  <c r="P219" i="1" s="1"/>
  <c r="S219" i="1" s="1"/>
  <c r="AB218" i="1"/>
  <c r="AC218" i="1" s="1"/>
  <c r="P218" i="1" s="1"/>
  <c r="S218" i="1" s="1"/>
  <c r="AB217" i="1"/>
  <c r="AC217" i="1" s="1"/>
  <c r="P217" i="1" s="1"/>
  <c r="S217" i="1" s="1"/>
  <c r="AB216" i="1"/>
  <c r="AC216" i="1" s="1"/>
  <c r="P216" i="1" s="1"/>
  <c r="S216" i="1" s="1"/>
  <c r="AB215" i="1"/>
  <c r="AC215" i="1" s="1"/>
  <c r="P215" i="1" s="1"/>
  <c r="S215" i="1" s="1"/>
  <c r="AB214" i="1"/>
  <c r="AC214" i="1" s="1"/>
  <c r="P214" i="1" s="1"/>
  <c r="S214" i="1" s="1"/>
  <c r="AB213" i="1"/>
  <c r="AC213" i="1" s="1"/>
  <c r="P213" i="1" s="1"/>
  <c r="S213" i="1" s="1"/>
  <c r="AB212" i="1"/>
  <c r="AC212" i="1" s="1"/>
  <c r="P212" i="1" s="1"/>
  <c r="S212" i="1" s="1"/>
  <c r="AB211" i="1"/>
  <c r="AC211" i="1" s="1"/>
  <c r="P211" i="1" s="1"/>
  <c r="S211" i="1" s="1"/>
  <c r="AB210" i="1"/>
  <c r="AC210" i="1" s="1"/>
  <c r="P210" i="1" s="1"/>
  <c r="S210" i="1" s="1"/>
  <c r="AB209" i="1"/>
  <c r="AC209" i="1" s="1"/>
  <c r="P209" i="1" s="1"/>
  <c r="S209" i="1" s="1"/>
  <c r="AB208" i="1"/>
  <c r="AC208" i="1" s="1"/>
  <c r="P208" i="1" s="1"/>
  <c r="S208" i="1" s="1"/>
  <c r="AB207" i="1"/>
  <c r="AC207" i="1" s="1"/>
  <c r="P207" i="1" s="1"/>
  <c r="S207" i="1" s="1"/>
  <c r="AB206" i="1"/>
  <c r="AC206" i="1" s="1"/>
  <c r="P206" i="1" s="1"/>
  <c r="S206" i="1" s="1"/>
  <c r="AB205" i="1"/>
  <c r="AC205" i="1" s="1"/>
  <c r="P205" i="1" s="1"/>
  <c r="S205" i="1" s="1"/>
  <c r="AB204" i="1"/>
  <c r="AC204" i="1" s="1"/>
  <c r="P204" i="1" s="1"/>
  <c r="S204" i="1" s="1"/>
  <c r="AB203" i="1"/>
  <c r="AC203" i="1" s="1"/>
  <c r="P203" i="1" s="1"/>
  <c r="S203" i="1" s="1"/>
  <c r="AB202" i="1"/>
  <c r="AC202" i="1" s="1"/>
  <c r="P202" i="1" s="1"/>
  <c r="S202" i="1" s="1"/>
  <c r="AB201" i="1"/>
  <c r="AC201" i="1" s="1"/>
  <c r="P201" i="1" s="1"/>
  <c r="S201" i="1" s="1"/>
  <c r="AB200" i="1"/>
  <c r="AC200" i="1" s="1"/>
  <c r="P200" i="1" s="1"/>
  <c r="S200" i="1" s="1"/>
  <c r="AB199" i="1"/>
  <c r="AC199" i="1" s="1"/>
  <c r="P199" i="1" s="1"/>
  <c r="S199" i="1" s="1"/>
  <c r="AB198" i="1"/>
  <c r="AC198" i="1" s="1"/>
  <c r="P198" i="1" s="1"/>
  <c r="S198" i="1" s="1"/>
  <c r="AB197" i="1"/>
  <c r="AC197" i="1" s="1"/>
  <c r="P197" i="1" s="1"/>
  <c r="S197" i="1" s="1"/>
  <c r="AB196" i="1"/>
  <c r="AC196" i="1" s="1"/>
  <c r="P196" i="1" s="1"/>
  <c r="S196" i="1" s="1"/>
  <c r="AB195" i="1"/>
  <c r="AC195" i="1" s="1"/>
  <c r="P195" i="1" s="1"/>
  <c r="S195" i="1" s="1"/>
  <c r="AB194" i="1"/>
  <c r="AC194" i="1" s="1"/>
  <c r="P194" i="1" s="1"/>
  <c r="S194" i="1" s="1"/>
  <c r="AB193" i="1"/>
  <c r="AC193" i="1" s="1"/>
  <c r="P193" i="1" s="1"/>
  <c r="S193" i="1" s="1"/>
  <c r="AB192" i="1"/>
  <c r="AC192" i="1" s="1"/>
  <c r="P192" i="1" s="1"/>
  <c r="S192" i="1" s="1"/>
  <c r="AB191" i="1"/>
  <c r="AC191" i="1" s="1"/>
  <c r="P191" i="1" s="1"/>
  <c r="S191" i="1" s="1"/>
  <c r="AB190" i="1"/>
  <c r="AC190" i="1" s="1"/>
  <c r="P190" i="1" s="1"/>
  <c r="S190" i="1" s="1"/>
  <c r="AB189" i="1"/>
  <c r="AC189" i="1" s="1"/>
  <c r="P189" i="1" s="1"/>
  <c r="S189" i="1" s="1"/>
  <c r="AB188" i="1"/>
  <c r="AC188" i="1" s="1"/>
  <c r="P188" i="1" s="1"/>
  <c r="S188" i="1" s="1"/>
  <c r="AB187" i="1"/>
  <c r="AC187" i="1" s="1"/>
  <c r="P187" i="1" s="1"/>
  <c r="S187" i="1" s="1"/>
  <c r="AB186" i="1"/>
  <c r="AC186" i="1" s="1"/>
  <c r="P186" i="1" s="1"/>
  <c r="S186" i="1" s="1"/>
  <c r="AB185" i="1"/>
  <c r="AC185" i="1" s="1"/>
  <c r="P185" i="1" s="1"/>
  <c r="S185" i="1" s="1"/>
  <c r="AB184" i="1"/>
  <c r="AC184" i="1" s="1"/>
  <c r="P184" i="1" s="1"/>
  <c r="S184" i="1" s="1"/>
  <c r="AB183" i="1"/>
  <c r="AC183" i="1" s="1"/>
  <c r="P183" i="1" s="1"/>
  <c r="S183" i="1" s="1"/>
  <c r="AB182" i="1"/>
  <c r="AC182" i="1" s="1"/>
  <c r="P182" i="1" s="1"/>
  <c r="S182" i="1" s="1"/>
  <c r="AB181" i="1"/>
  <c r="AC181" i="1" s="1"/>
  <c r="P181" i="1" s="1"/>
  <c r="S181" i="1" s="1"/>
  <c r="AB180" i="1"/>
  <c r="AC180" i="1" s="1"/>
  <c r="P180" i="1" s="1"/>
  <c r="S180" i="1" s="1"/>
  <c r="AB179" i="1"/>
  <c r="AC179" i="1" s="1"/>
  <c r="P179" i="1" s="1"/>
  <c r="S179" i="1" s="1"/>
  <c r="AB178" i="1"/>
  <c r="AC178" i="1" s="1"/>
  <c r="P178" i="1" s="1"/>
  <c r="S178" i="1" s="1"/>
  <c r="AB177" i="1"/>
  <c r="AC177" i="1" s="1"/>
  <c r="P177" i="1" s="1"/>
  <c r="S177" i="1" s="1"/>
  <c r="AB176" i="1"/>
  <c r="AC176" i="1" s="1"/>
  <c r="P176" i="1" s="1"/>
  <c r="S176" i="1" s="1"/>
  <c r="AB175" i="1"/>
  <c r="AC175" i="1" s="1"/>
  <c r="P175" i="1" s="1"/>
  <c r="S175" i="1" s="1"/>
  <c r="AB174" i="1"/>
  <c r="AC174" i="1" s="1"/>
  <c r="P174" i="1" s="1"/>
  <c r="S174" i="1" s="1"/>
  <c r="AB173" i="1"/>
  <c r="AC173" i="1" s="1"/>
  <c r="P173" i="1" s="1"/>
  <c r="S173" i="1" s="1"/>
  <c r="AB172" i="1"/>
  <c r="AC172" i="1" s="1"/>
  <c r="P172" i="1" s="1"/>
  <c r="S172" i="1" s="1"/>
  <c r="AB171" i="1"/>
  <c r="AC171" i="1" s="1"/>
  <c r="P171" i="1" s="1"/>
  <c r="S171" i="1" s="1"/>
  <c r="AB170" i="1"/>
  <c r="AC170" i="1" s="1"/>
  <c r="P170" i="1" s="1"/>
  <c r="S170" i="1" s="1"/>
  <c r="AB169" i="1"/>
  <c r="AC169" i="1" s="1"/>
  <c r="P169" i="1" s="1"/>
  <c r="S169" i="1" s="1"/>
  <c r="AB168" i="1"/>
  <c r="AC168" i="1" s="1"/>
  <c r="P168" i="1" s="1"/>
  <c r="S168" i="1" s="1"/>
  <c r="AB167" i="1"/>
  <c r="AC167" i="1" s="1"/>
  <c r="P167" i="1" s="1"/>
  <c r="S167" i="1" s="1"/>
  <c r="AB166" i="1"/>
  <c r="AC166" i="1" s="1"/>
  <c r="P166" i="1" s="1"/>
  <c r="S166" i="1" s="1"/>
  <c r="AB165" i="1"/>
  <c r="AC165" i="1" s="1"/>
  <c r="P165" i="1" s="1"/>
  <c r="S165" i="1" s="1"/>
  <c r="AB164" i="1"/>
  <c r="AC164" i="1" s="1"/>
  <c r="P164" i="1" s="1"/>
  <c r="S164" i="1" s="1"/>
  <c r="AB163" i="1"/>
  <c r="AC163" i="1" s="1"/>
  <c r="P163" i="1" s="1"/>
  <c r="S163" i="1" s="1"/>
  <c r="AB162" i="1"/>
  <c r="AC162" i="1" s="1"/>
  <c r="P162" i="1" s="1"/>
  <c r="S162" i="1" s="1"/>
  <c r="AB161" i="1"/>
  <c r="AC161" i="1" s="1"/>
  <c r="P161" i="1" s="1"/>
  <c r="S161" i="1" s="1"/>
  <c r="AB160" i="1"/>
  <c r="AC160" i="1" s="1"/>
  <c r="P160" i="1" s="1"/>
  <c r="S160" i="1" s="1"/>
  <c r="AB159" i="1"/>
  <c r="AC159" i="1" s="1"/>
  <c r="P159" i="1" s="1"/>
  <c r="S159" i="1" s="1"/>
  <c r="AB158" i="1"/>
  <c r="AC158" i="1" s="1"/>
  <c r="P158" i="1" s="1"/>
  <c r="S158" i="1" s="1"/>
  <c r="AB157" i="1"/>
  <c r="AC157" i="1" s="1"/>
  <c r="P157" i="1" s="1"/>
  <c r="S157" i="1" s="1"/>
  <c r="AB156" i="1"/>
  <c r="AC156" i="1" s="1"/>
  <c r="P156" i="1" s="1"/>
  <c r="S156" i="1" s="1"/>
  <c r="AB155" i="1"/>
  <c r="AC155" i="1" s="1"/>
  <c r="P155" i="1" s="1"/>
  <c r="S155" i="1" s="1"/>
  <c r="AB154" i="1"/>
  <c r="AC154" i="1" s="1"/>
  <c r="P154" i="1" s="1"/>
  <c r="S154" i="1" s="1"/>
  <c r="AB153" i="1"/>
  <c r="AC153" i="1" s="1"/>
  <c r="P153" i="1" s="1"/>
  <c r="S153" i="1" s="1"/>
  <c r="AB152" i="1"/>
  <c r="AC152" i="1" s="1"/>
  <c r="P152" i="1" s="1"/>
  <c r="S152" i="1" s="1"/>
  <c r="AB151" i="1"/>
  <c r="AC151" i="1" s="1"/>
  <c r="P151" i="1" s="1"/>
  <c r="S151" i="1" s="1"/>
  <c r="AB150" i="1"/>
  <c r="AC150" i="1" s="1"/>
  <c r="P150" i="1" s="1"/>
  <c r="S150" i="1" s="1"/>
  <c r="AB149" i="1"/>
  <c r="AC149" i="1" s="1"/>
  <c r="P149" i="1" s="1"/>
  <c r="S149" i="1" s="1"/>
  <c r="AB148" i="1"/>
  <c r="AC148" i="1" s="1"/>
  <c r="P148" i="1" s="1"/>
  <c r="S148" i="1" s="1"/>
  <c r="AB147" i="1"/>
  <c r="AC147" i="1" s="1"/>
  <c r="P147" i="1" s="1"/>
  <c r="S147" i="1" s="1"/>
  <c r="AB146" i="1"/>
  <c r="AC146" i="1" s="1"/>
  <c r="P146" i="1" s="1"/>
  <c r="S146" i="1" s="1"/>
  <c r="AB145" i="1"/>
  <c r="AC145" i="1" s="1"/>
  <c r="P145" i="1" s="1"/>
  <c r="S145" i="1" s="1"/>
  <c r="AB144" i="1"/>
  <c r="AC144" i="1" s="1"/>
  <c r="P144" i="1" s="1"/>
  <c r="S144" i="1" s="1"/>
  <c r="AB143" i="1"/>
  <c r="AC143" i="1" s="1"/>
  <c r="P143" i="1" s="1"/>
  <c r="S143" i="1" s="1"/>
  <c r="AB142" i="1"/>
  <c r="AC142" i="1" s="1"/>
  <c r="P142" i="1" s="1"/>
  <c r="S142" i="1" s="1"/>
  <c r="AB141" i="1"/>
  <c r="AC141" i="1" s="1"/>
  <c r="P141" i="1" s="1"/>
  <c r="S141" i="1" s="1"/>
  <c r="AB140" i="1"/>
  <c r="AC140" i="1" s="1"/>
  <c r="P140" i="1" s="1"/>
  <c r="S140" i="1" s="1"/>
  <c r="AB139" i="1"/>
  <c r="AC139" i="1" s="1"/>
  <c r="P139" i="1" s="1"/>
  <c r="S139" i="1" s="1"/>
  <c r="AB138" i="1"/>
  <c r="AC138" i="1" s="1"/>
  <c r="P138" i="1" s="1"/>
  <c r="S138" i="1" s="1"/>
  <c r="AB137" i="1"/>
  <c r="AC137" i="1" s="1"/>
  <c r="P137" i="1" s="1"/>
  <c r="S137" i="1" s="1"/>
  <c r="AB136" i="1"/>
  <c r="AC136" i="1" s="1"/>
  <c r="P136" i="1" s="1"/>
  <c r="S136" i="1" s="1"/>
  <c r="AB135" i="1"/>
  <c r="AC135" i="1" s="1"/>
  <c r="P135" i="1" s="1"/>
  <c r="S135" i="1" s="1"/>
  <c r="AB134" i="1"/>
  <c r="AC134" i="1" s="1"/>
  <c r="P134" i="1" s="1"/>
  <c r="S134" i="1" s="1"/>
  <c r="AB133" i="1"/>
  <c r="AC133" i="1" s="1"/>
  <c r="P133" i="1" s="1"/>
  <c r="S133" i="1" s="1"/>
  <c r="AB132" i="1"/>
  <c r="AC132" i="1" s="1"/>
  <c r="P132" i="1" s="1"/>
  <c r="S132" i="1" s="1"/>
  <c r="AB131" i="1"/>
  <c r="AC131" i="1" s="1"/>
  <c r="P131" i="1" s="1"/>
  <c r="S131" i="1" s="1"/>
  <c r="AB130" i="1"/>
  <c r="AC130" i="1" s="1"/>
  <c r="P130" i="1" s="1"/>
  <c r="S130" i="1" s="1"/>
  <c r="AB129" i="1"/>
  <c r="AC129" i="1" s="1"/>
  <c r="P129" i="1" s="1"/>
  <c r="S129" i="1" s="1"/>
  <c r="AB128" i="1"/>
  <c r="AC128" i="1" s="1"/>
  <c r="P128" i="1" s="1"/>
  <c r="S128" i="1" s="1"/>
  <c r="AB127" i="1"/>
  <c r="AC127" i="1" s="1"/>
  <c r="P127" i="1" s="1"/>
  <c r="S127" i="1" s="1"/>
  <c r="AB126" i="1"/>
  <c r="AC126" i="1" s="1"/>
  <c r="P126" i="1" s="1"/>
  <c r="S126" i="1" s="1"/>
  <c r="AB125" i="1"/>
  <c r="AC125" i="1" s="1"/>
  <c r="P125" i="1" s="1"/>
  <c r="S125" i="1" s="1"/>
  <c r="AB124" i="1"/>
  <c r="AC124" i="1" s="1"/>
  <c r="P124" i="1" s="1"/>
  <c r="S124" i="1" s="1"/>
  <c r="AB123" i="1"/>
  <c r="AC123" i="1" s="1"/>
  <c r="P123" i="1" s="1"/>
  <c r="S123" i="1" s="1"/>
  <c r="AB122" i="1"/>
  <c r="AC122" i="1" s="1"/>
  <c r="P122" i="1" s="1"/>
  <c r="S122" i="1" s="1"/>
  <c r="AB121" i="1"/>
  <c r="AC121" i="1" s="1"/>
  <c r="P121" i="1" s="1"/>
  <c r="S121" i="1" s="1"/>
  <c r="AB120" i="1"/>
  <c r="AC120" i="1" s="1"/>
  <c r="P120" i="1" s="1"/>
  <c r="S120" i="1" s="1"/>
  <c r="AB119" i="1"/>
  <c r="AC119" i="1" s="1"/>
  <c r="P119" i="1" s="1"/>
  <c r="S119" i="1" s="1"/>
  <c r="AB118" i="1"/>
  <c r="AC118" i="1" s="1"/>
  <c r="P118" i="1" s="1"/>
  <c r="S118" i="1" s="1"/>
  <c r="AB117" i="1"/>
  <c r="AC117" i="1" s="1"/>
  <c r="P117" i="1" s="1"/>
  <c r="S117" i="1" s="1"/>
  <c r="AB116" i="1"/>
  <c r="AC116" i="1" s="1"/>
  <c r="P116" i="1" s="1"/>
  <c r="S116" i="1" s="1"/>
  <c r="AB115" i="1"/>
  <c r="AC115" i="1" s="1"/>
  <c r="P115" i="1" s="1"/>
  <c r="S115" i="1" s="1"/>
  <c r="AB114" i="1"/>
  <c r="AC114" i="1" s="1"/>
  <c r="P114" i="1" s="1"/>
  <c r="S114" i="1" s="1"/>
  <c r="AB113" i="1"/>
  <c r="AC113" i="1" s="1"/>
  <c r="P113" i="1" s="1"/>
  <c r="S113" i="1" s="1"/>
  <c r="AB112" i="1"/>
  <c r="AC112" i="1" s="1"/>
  <c r="P112" i="1" s="1"/>
  <c r="S112" i="1" s="1"/>
  <c r="AB111" i="1"/>
  <c r="AC111" i="1" s="1"/>
  <c r="P111" i="1" s="1"/>
  <c r="S111" i="1" s="1"/>
  <c r="AB110" i="1"/>
  <c r="AC110" i="1" s="1"/>
  <c r="P110" i="1" s="1"/>
  <c r="S110" i="1" s="1"/>
  <c r="AB109" i="1"/>
  <c r="AC109" i="1" s="1"/>
  <c r="P109" i="1" s="1"/>
  <c r="S109" i="1" s="1"/>
  <c r="AB108" i="1"/>
  <c r="AC108" i="1" s="1"/>
  <c r="P108" i="1" s="1"/>
  <c r="S108" i="1" s="1"/>
  <c r="AB107" i="1"/>
  <c r="AC107" i="1" s="1"/>
  <c r="P107" i="1" s="1"/>
  <c r="S107" i="1" s="1"/>
  <c r="AB106" i="1"/>
  <c r="AC106" i="1" s="1"/>
  <c r="P106" i="1" s="1"/>
  <c r="S106" i="1" s="1"/>
  <c r="AB105" i="1"/>
  <c r="AC105" i="1" s="1"/>
  <c r="P105" i="1" s="1"/>
  <c r="S105" i="1" s="1"/>
  <c r="AB104" i="1"/>
  <c r="AC104" i="1" s="1"/>
  <c r="P104" i="1" s="1"/>
  <c r="S104" i="1" s="1"/>
  <c r="AB103" i="1"/>
  <c r="AC103" i="1" s="1"/>
  <c r="P103" i="1" s="1"/>
  <c r="S103" i="1" s="1"/>
  <c r="AB102" i="1"/>
  <c r="AC102" i="1" s="1"/>
  <c r="P102" i="1" s="1"/>
  <c r="S102" i="1" s="1"/>
  <c r="AB101" i="1"/>
  <c r="AC101" i="1" s="1"/>
  <c r="P101" i="1" s="1"/>
  <c r="S101" i="1" s="1"/>
  <c r="AB100" i="1"/>
  <c r="AC100" i="1" s="1"/>
  <c r="P100" i="1" s="1"/>
  <c r="S100" i="1" s="1"/>
  <c r="AB99" i="1"/>
  <c r="AC99" i="1" s="1"/>
  <c r="P99" i="1" s="1"/>
  <c r="S99" i="1" s="1"/>
  <c r="AB98" i="1"/>
  <c r="AC98" i="1" s="1"/>
  <c r="P98" i="1" s="1"/>
  <c r="S98" i="1" s="1"/>
  <c r="AB97" i="1"/>
  <c r="AC97" i="1" s="1"/>
  <c r="P97" i="1" s="1"/>
  <c r="S97" i="1" s="1"/>
  <c r="AB96" i="1"/>
  <c r="AC96" i="1" s="1"/>
  <c r="P96" i="1" s="1"/>
  <c r="S96" i="1" s="1"/>
  <c r="AB95" i="1"/>
  <c r="AC95" i="1" s="1"/>
  <c r="P95" i="1" s="1"/>
  <c r="S95" i="1" s="1"/>
  <c r="AB94" i="1"/>
  <c r="AC94" i="1" s="1"/>
  <c r="P94" i="1" s="1"/>
  <c r="S94" i="1" s="1"/>
  <c r="AB93" i="1"/>
  <c r="AC93" i="1" s="1"/>
  <c r="P93" i="1" s="1"/>
  <c r="S93" i="1" s="1"/>
  <c r="AB92" i="1"/>
  <c r="AC92" i="1" s="1"/>
  <c r="P92" i="1" s="1"/>
  <c r="S92" i="1" s="1"/>
  <c r="AB91" i="1"/>
  <c r="AC91" i="1" s="1"/>
  <c r="P91" i="1" s="1"/>
  <c r="S91" i="1" s="1"/>
  <c r="AB90" i="1"/>
  <c r="AC90" i="1" s="1"/>
  <c r="P90" i="1" s="1"/>
  <c r="S90" i="1" s="1"/>
  <c r="AB89" i="1"/>
  <c r="AC89" i="1" s="1"/>
  <c r="P89" i="1" s="1"/>
  <c r="S89" i="1" s="1"/>
  <c r="AB88" i="1"/>
  <c r="AC88" i="1" s="1"/>
  <c r="P88" i="1" s="1"/>
  <c r="S88" i="1" s="1"/>
  <c r="AB87" i="1"/>
  <c r="AC87" i="1" s="1"/>
  <c r="P87" i="1" s="1"/>
  <c r="S87" i="1" s="1"/>
  <c r="AB86" i="1"/>
  <c r="AC86" i="1" s="1"/>
  <c r="P86" i="1" s="1"/>
  <c r="S86" i="1" s="1"/>
  <c r="AB85" i="1"/>
  <c r="AC85" i="1" s="1"/>
  <c r="P85" i="1" s="1"/>
  <c r="S85" i="1" s="1"/>
  <c r="AB84" i="1"/>
  <c r="AC84" i="1" s="1"/>
  <c r="P84" i="1" s="1"/>
  <c r="S84" i="1" s="1"/>
  <c r="AB83" i="1"/>
  <c r="AC83" i="1" s="1"/>
  <c r="P83" i="1" s="1"/>
  <c r="S83" i="1" s="1"/>
  <c r="AB82" i="1"/>
  <c r="AC82" i="1" s="1"/>
  <c r="P82" i="1" s="1"/>
  <c r="S82" i="1" s="1"/>
  <c r="AB81" i="1"/>
  <c r="AC81" i="1" s="1"/>
  <c r="P81" i="1" s="1"/>
  <c r="S81" i="1" s="1"/>
  <c r="AB80" i="1"/>
  <c r="AC80" i="1" s="1"/>
  <c r="P80" i="1" s="1"/>
  <c r="S80" i="1" s="1"/>
  <c r="AB79" i="1"/>
  <c r="AC79" i="1" s="1"/>
  <c r="P79" i="1" s="1"/>
  <c r="S79" i="1" s="1"/>
  <c r="AB78" i="1"/>
  <c r="AC78" i="1" s="1"/>
  <c r="P78" i="1" s="1"/>
  <c r="S78" i="1" s="1"/>
  <c r="AB77" i="1"/>
  <c r="AC77" i="1" s="1"/>
  <c r="P77" i="1" s="1"/>
  <c r="S77" i="1" s="1"/>
  <c r="AB76" i="1"/>
  <c r="AC76" i="1" s="1"/>
  <c r="P76" i="1" s="1"/>
  <c r="S76" i="1" s="1"/>
  <c r="AB75" i="1"/>
  <c r="AC75" i="1" s="1"/>
  <c r="P75" i="1" s="1"/>
  <c r="S75" i="1" s="1"/>
  <c r="AB74" i="1"/>
  <c r="AC74" i="1" s="1"/>
  <c r="P74" i="1" s="1"/>
  <c r="S74" i="1" s="1"/>
  <c r="AB73" i="1"/>
  <c r="AC73" i="1" s="1"/>
  <c r="P73" i="1" s="1"/>
  <c r="S73" i="1" s="1"/>
  <c r="AB72" i="1"/>
  <c r="AC72" i="1" s="1"/>
  <c r="P72" i="1" s="1"/>
  <c r="S72" i="1" s="1"/>
  <c r="AB71" i="1"/>
  <c r="AC71" i="1" s="1"/>
  <c r="P71" i="1" s="1"/>
  <c r="S71" i="1" s="1"/>
  <c r="AB70" i="1"/>
  <c r="AC70" i="1" s="1"/>
  <c r="P70" i="1" s="1"/>
  <c r="S70" i="1" s="1"/>
  <c r="AB69" i="1"/>
  <c r="AC69" i="1" s="1"/>
  <c r="P69" i="1" s="1"/>
  <c r="S69" i="1" s="1"/>
  <c r="AB68" i="1"/>
  <c r="AC68" i="1" s="1"/>
  <c r="P68" i="1" s="1"/>
  <c r="S68" i="1" s="1"/>
  <c r="AB67" i="1"/>
  <c r="AC67" i="1" s="1"/>
  <c r="P67" i="1" s="1"/>
  <c r="S67" i="1" s="1"/>
  <c r="AB66" i="1"/>
  <c r="AC66" i="1" s="1"/>
  <c r="P66" i="1" s="1"/>
  <c r="S66" i="1" s="1"/>
  <c r="AB65" i="1"/>
  <c r="AC65" i="1" s="1"/>
  <c r="P65" i="1" s="1"/>
  <c r="S65" i="1" s="1"/>
  <c r="AB64" i="1"/>
  <c r="AC64" i="1" s="1"/>
  <c r="P64" i="1" s="1"/>
  <c r="S64" i="1" s="1"/>
  <c r="AB63" i="1"/>
  <c r="AC63" i="1" s="1"/>
  <c r="P63" i="1" s="1"/>
  <c r="S63" i="1" s="1"/>
  <c r="AB62" i="1"/>
  <c r="AC62" i="1" s="1"/>
  <c r="P62" i="1" s="1"/>
  <c r="S62" i="1" s="1"/>
  <c r="AB61" i="1"/>
  <c r="AC61" i="1" s="1"/>
  <c r="P61" i="1" s="1"/>
  <c r="S61" i="1" s="1"/>
  <c r="AB60" i="1"/>
  <c r="AC60" i="1" s="1"/>
  <c r="P60" i="1" s="1"/>
  <c r="S60" i="1" s="1"/>
  <c r="AB59" i="1"/>
  <c r="AC59" i="1" s="1"/>
  <c r="P59" i="1" s="1"/>
  <c r="S59" i="1" s="1"/>
  <c r="AB58" i="1"/>
  <c r="AC58" i="1" s="1"/>
  <c r="P58" i="1" s="1"/>
  <c r="S58" i="1" s="1"/>
  <c r="AB57" i="1"/>
  <c r="AC57" i="1" s="1"/>
  <c r="P57" i="1" s="1"/>
  <c r="S57" i="1" s="1"/>
  <c r="AB56" i="1"/>
  <c r="AC56" i="1" s="1"/>
  <c r="P56" i="1" s="1"/>
  <c r="S56" i="1" s="1"/>
  <c r="AB55" i="1"/>
  <c r="AC55" i="1" s="1"/>
  <c r="P55" i="1" s="1"/>
  <c r="S55" i="1" s="1"/>
  <c r="AB54" i="1"/>
  <c r="AC54" i="1" s="1"/>
  <c r="P54" i="1" s="1"/>
  <c r="S54" i="1" s="1"/>
  <c r="AB53" i="1"/>
  <c r="AC53" i="1" s="1"/>
  <c r="P53" i="1" s="1"/>
  <c r="S53" i="1" s="1"/>
  <c r="AB52" i="1"/>
  <c r="AC52" i="1" s="1"/>
  <c r="P52" i="1" s="1"/>
  <c r="S52" i="1" s="1"/>
  <c r="AB51" i="1"/>
  <c r="AC51" i="1" s="1"/>
  <c r="P51" i="1" s="1"/>
  <c r="S51" i="1" s="1"/>
  <c r="AB50" i="1"/>
  <c r="AC50" i="1" s="1"/>
  <c r="P50" i="1" s="1"/>
  <c r="S50" i="1" s="1"/>
  <c r="AB49" i="1"/>
  <c r="AC49" i="1" s="1"/>
  <c r="P49" i="1" s="1"/>
  <c r="S49" i="1" s="1"/>
  <c r="AB48" i="1"/>
  <c r="AC48" i="1" s="1"/>
  <c r="P48" i="1" s="1"/>
  <c r="S48" i="1" s="1"/>
  <c r="AB47" i="1"/>
  <c r="AC47" i="1" s="1"/>
  <c r="P47" i="1" s="1"/>
  <c r="S47" i="1" s="1"/>
  <c r="AB46" i="1"/>
  <c r="AC46" i="1" s="1"/>
  <c r="P46" i="1" s="1"/>
  <c r="S46" i="1" s="1"/>
  <c r="AC45" i="1"/>
  <c r="P45" i="1" s="1"/>
  <c r="S45" i="1" s="1"/>
  <c r="AB45" i="1"/>
  <c r="AB44" i="1"/>
  <c r="AC44" i="1" s="1"/>
  <c r="P44" i="1" s="1"/>
  <c r="S44" i="1" s="1"/>
  <c r="AB43" i="1"/>
  <c r="AC43" i="1" s="1"/>
  <c r="P43" i="1" s="1"/>
  <c r="S43" i="1" s="1"/>
  <c r="AB42" i="1"/>
  <c r="AC42" i="1" s="1"/>
  <c r="P42" i="1" s="1"/>
  <c r="S42" i="1" s="1"/>
  <c r="AB41" i="1"/>
  <c r="AC41" i="1" s="1"/>
  <c r="P41" i="1" s="1"/>
  <c r="S41" i="1" s="1"/>
  <c r="AB40" i="1"/>
  <c r="AC40" i="1" s="1"/>
  <c r="P40" i="1" s="1"/>
  <c r="S40" i="1" s="1"/>
  <c r="AB39" i="1"/>
  <c r="AC39" i="1" s="1"/>
  <c r="P39" i="1" s="1"/>
  <c r="S39" i="1" s="1"/>
  <c r="AB38" i="1"/>
  <c r="AC38" i="1" s="1"/>
  <c r="P38" i="1" s="1"/>
  <c r="S38" i="1" s="1"/>
  <c r="AB37" i="1"/>
  <c r="AC37" i="1" s="1"/>
  <c r="P37" i="1" s="1"/>
  <c r="S37" i="1" s="1"/>
  <c r="AB36" i="1"/>
  <c r="AC36" i="1" s="1"/>
  <c r="P36" i="1" s="1"/>
  <c r="S36" i="1" s="1"/>
  <c r="AB35" i="1"/>
  <c r="AC35" i="1" s="1"/>
  <c r="P35" i="1" s="1"/>
  <c r="S35" i="1" s="1"/>
  <c r="AB34" i="1"/>
  <c r="AC34" i="1" s="1"/>
  <c r="P34" i="1" s="1"/>
  <c r="S34" i="1" s="1"/>
  <c r="AB33" i="1"/>
  <c r="AC33" i="1" s="1"/>
  <c r="P33" i="1" s="1"/>
  <c r="S33" i="1" s="1"/>
  <c r="AB32" i="1"/>
  <c r="AC32" i="1" s="1"/>
  <c r="P32" i="1" s="1"/>
  <c r="S32" i="1" s="1"/>
  <c r="AB31" i="1"/>
  <c r="AC31" i="1" s="1"/>
  <c r="P31" i="1" s="1"/>
  <c r="S31" i="1" s="1"/>
  <c r="AB30" i="1"/>
  <c r="AC30" i="1" s="1"/>
  <c r="P30" i="1" s="1"/>
  <c r="S30" i="1" s="1"/>
  <c r="AB29" i="1"/>
  <c r="AC29" i="1" s="1"/>
  <c r="P29" i="1" s="1"/>
  <c r="S29" i="1" s="1"/>
  <c r="AB28" i="1"/>
  <c r="AC28" i="1" s="1"/>
  <c r="P28" i="1" s="1"/>
  <c r="S28" i="1" s="1"/>
  <c r="AB27" i="1"/>
  <c r="AC27" i="1" s="1"/>
  <c r="P27" i="1" s="1"/>
  <c r="S27" i="1" s="1"/>
  <c r="AB26" i="1"/>
  <c r="AC26" i="1" s="1"/>
  <c r="P26" i="1" s="1"/>
  <c r="S26" i="1" s="1"/>
  <c r="AB25" i="1"/>
  <c r="AC25" i="1" s="1"/>
  <c r="P25" i="1" s="1"/>
  <c r="S25" i="1" s="1"/>
  <c r="AB24" i="1"/>
  <c r="AC24" i="1" s="1"/>
  <c r="P24" i="1" s="1"/>
  <c r="S24" i="1" s="1"/>
  <c r="AB23" i="1"/>
  <c r="AC23" i="1" s="1"/>
  <c r="P23" i="1" s="1"/>
  <c r="S23" i="1" s="1"/>
  <c r="AB22" i="1"/>
  <c r="AC22" i="1" s="1"/>
  <c r="P22" i="1" s="1"/>
  <c r="S22" i="1" s="1"/>
  <c r="AB21" i="1"/>
  <c r="AC21" i="1" s="1"/>
  <c r="P21" i="1" s="1"/>
  <c r="S21" i="1" s="1"/>
  <c r="AB20" i="1"/>
  <c r="AC20" i="1" s="1"/>
  <c r="P20" i="1" s="1"/>
  <c r="S20" i="1" s="1"/>
  <c r="AB19" i="1"/>
  <c r="AC19" i="1" s="1"/>
  <c r="P19" i="1" s="1"/>
  <c r="S19" i="1" s="1"/>
  <c r="AB18" i="1"/>
  <c r="AC18" i="1" s="1"/>
  <c r="P18" i="1" s="1"/>
  <c r="S18" i="1" s="1"/>
  <c r="AB17" i="1"/>
  <c r="AC17" i="1" s="1"/>
  <c r="P17" i="1" s="1"/>
  <c r="S17" i="1" s="1"/>
  <c r="AB16" i="1"/>
  <c r="AC16" i="1" s="1"/>
  <c r="P16" i="1" s="1"/>
  <c r="S16" i="1" s="1"/>
  <c r="AB15" i="1"/>
  <c r="AC15" i="1" s="1"/>
  <c r="P15" i="1" s="1"/>
  <c r="S15" i="1" s="1"/>
  <c r="AB14" i="1"/>
  <c r="AC14" i="1" s="1"/>
  <c r="P14" i="1" s="1"/>
  <c r="S14" i="1" s="1"/>
  <c r="AB13" i="1"/>
  <c r="AC13" i="1" s="1"/>
  <c r="P13" i="1" s="1"/>
  <c r="S13" i="1" s="1"/>
  <c r="AB12" i="1"/>
  <c r="AC12" i="1" s="1"/>
  <c r="P12" i="1" s="1"/>
  <c r="S12" i="1" s="1"/>
  <c r="AB11" i="1"/>
  <c r="AC11" i="1" s="1"/>
  <c r="P11" i="1" s="1"/>
  <c r="S11" i="1" s="1"/>
  <c r="AB10" i="1"/>
  <c r="AC10" i="1" s="1"/>
  <c r="P10" i="1" s="1"/>
  <c r="S10" i="1" s="1"/>
  <c r="AB9" i="1"/>
  <c r="AC9" i="1" s="1"/>
  <c r="P9" i="1" s="1"/>
  <c r="S9" i="1" s="1"/>
  <c r="AB8" i="1"/>
  <c r="AC8" i="1" s="1"/>
  <c r="P8" i="1" s="1"/>
  <c r="S8" i="1" s="1"/>
  <c r="AB7" i="1"/>
  <c r="AC7" i="1" s="1"/>
  <c r="P7" i="1" s="1"/>
  <c r="S7" i="1" s="1"/>
  <c r="AB6" i="1"/>
  <c r="AC6" i="1" s="1"/>
  <c r="P6" i="1" s="1"/>
  <c r="S6" i="1" s="1"/>
  <c r="AB5" i="1"/>
  <c r="AC5" i="1" s="1"/>
  <c r="P5" i="1" s="1"/>
  <c r="S5" i="1" s="1"/>
  <c r="AB4" i="1"/>
  <c r="AC4" i="1" s="1"/>
  <c r="P4" i="1" s="1"/>
  <c r="S4" i="1" s="1"/>
  <c r="AB3" i="1"/>
  <c r="AC3" i="1" s="1"/>
  <c r="P3" i="1" s="1"/>
  <c r="S3" i="1" s="1"/>
  <c r="AB2" i="1"/>
  <c r="AC2" i="1" s="1"/>
  <c r="P2" i="1" s="1"/>
  <c r="S2" i="1" s="1"/>
</calcChain>
</file>

<file path=xl/sharedStrings.xml><?xml version="1.0" encoding="utf-8"?>
<sst xmlns="http://schemas.openxmlformats.org/spreadsheetml/2006/main" count="631" uniqueCount="340">
  <si>
    <t>The COVID-19 Virus is spread faster in cold environment and is killed with hot and humid environment.</t>
  </si>
  <si>
    <t>The COVID-19 virus can be transmitted in all types of environment, including areas with hot and humid weather.</t>
  </si>
  <si>
    <t>The COVID-19 Virus is transmitted by Mosquitoes bites.</t>
  </si>
  <si>
    <t>There is no evidences justifying that Mosquito bites can transmit the COVID-19.</t>
  </si>
  <si>
    <t>Hot shower can prevent and/or even stop the infection of the rapidly spreading Corona Virus Disease.</t>
  </si>
  <si>
    <t>Hand Driers can kill the COVID-19 Virus.</t>
  </si>
  <si>
    <t>The hand driers cannot kill this virus. Instead proper hand washing will wash out the virus that might be present in the hand.</t>
  </si>
  <si>
    <t>One will die as soon as this novel Corona Virus infect the person.</t>
  </si>
  <si>
    <t>The vaccines against Corona Virus is not developed yet and the Pneumonia vaccine cannot prevent it.</t>
  </si>
  <si>
    <t>Corona Virus only affect older people and cannot affect younger.</t>
  </si>
  <si>
    <t>Like bacteria, virus is living organism and can be killed it using medicines like antibiotics</t>
  </si>
  <si>
    <t>Virus is not living organism and cannot be killed it using medicines like antibiotics.</t>
  </si>
  <si>
    <t>Claims</t>
  </si>
  <si>
    <t>Source</t>
  </si>
  <si>
    <t>Prevention</t>
  </si>
  <si>
    <t>Cure</t>
  </si>
  <si>
    <t>Motality</t>
  </si>
  <si>
    <t>Infection</t>
  </si>
  <si>
    <t>Eating garlic, turmeric, and/or lemon (and other foods commonly used as home remedies for flu and the common cold) can help prevent Covid-19 infection.</t>
  </si>
  <si>
    <t xml:space="preserve">No evidence in the form of a DB RCT from the current outbreak that garlic or lemon (or vitamin c rich foods) can protect someone from getting COVID-19 infection </t>
  </si>
  <si>
    <t>Regularly rinsing with salt water or saline can help prevent COVID-19 infection.</t>
  </si>
  <si>
    <t>No evidence that regularly gargling has protected people from COVID-19 infection.</t>
  </si>
  <si>
    <t>Drinking warm water and getting enough sunlight are effective in preventing COVID-19.</t>
  </si>
  <si>
    <t>Taking a hot bath can prevent COVID-19 disease.</t>
  </si>
  <si>
    <t>Taking a hot bath will not prevent you from contracting COVID-19.</t>
  </si>
  <si>
    <t>The COVID-19 infection cannot be transmitted in areas with hot and humid climates.</t>
  </si>
  <si>
    <t>The COVID-19 virus can be transmitted in all areas, including areas with hot and humid weather.</t>
  </si>
  <si>
    <t>Hand dryers are effective in killing the novel coronavirus.</t>
  </si>
  <si>
    <t>Spraying alcohol or chlorine all over your body can kill the COVID-19 virus.</t>
  </si>
  <si>
    <t>Spraying alcohol or chlorine all over your body will not kill viruses that have already entered the body.</t>
  </si>
  <si>
    <t>Sniffing/inhaling alcohol can protect from developing the COVID-19 infection.</t>
  </si>
  <si>
    <t>Vaccines against pneumonia can protect you against the COVID-19 infection.</t>
  </si>
  <si>
    <t>Vaccines against pneumonia, such as pneumococcal vaccine and Haemophilus influenza Type B vaccine, do not protect against the novel coronavirus.</t>
  </si>
  <si>
    <t>Wearing a mask or N95 mask can only prevent the transmission of COVID-19.</t>
  </si>
  <si>
    <t>There is evidence that masks can prevent an asymptomatic patient of COVID-19 from spreading the virus.</t>
  </si>
  <si>
    <t>Drinking alcohol can cure COVID-19.</t>
  </si>
  <si>
    <t>Using cow dung and cow’s urine can cure the virus.</t>
  </si>
  <si>
    <t>The new coronavirus can be transmitted through mosquito bite.</t>
  </si>
  <si>
    <t>Transmission</t>
  </si>
  <si>
    <t>No evidence that mosquitoes can transmit the COVID-19 infection.</t>
  </si>
  <si>
    <t>Pets at home can spread the COVID-19 virus.</t>
  </si>
  <si>
    <t>At present, there is no evidence that pets can transmit the COVID-19 infection.</t>
  </si>
  <si>
    <t>Donating blood can result in acquiring COVID-19 infection.</t>
  </si>
  <si>
    <t>No evidence that COVID-19 can be transmitted by blood donation</t>
  </si>
  <si>
    <t>Ordering or buying products shipped from overseas will make a person sick.</t>
  </si>
  <si>
    <t>As per the WHO, the likelihood of becoming infected with COVID-19 from a commercial package is low since it has likely traveled over several days and had been exposed to different temperatures and conditions during transit.</t>
  </si>
  <si>
    <t>Newspapers, milk packets, and vegetables can transmit the infection.</t>
  </si>
  <si>
    <t>Pregnant women with suspected or confirmed COVID-19 need to give birth by cesarean section (CS) only.</t>
  </si>
  <si>
    <t>If pregnancy occurs, there is a high risk of miscarriage, abortion, or congenital malformations due to COVID-19.</t>
  </si>
  <si>
    <t>COVID-19 infection can be transmitted through breast milk to the newborn/breastfeeding.</t>
  </si>
  <si>
    <t>All health care workers (HCWs) are a potential source of COVID-19 infection.</t>
  </si>
  <si>
    <t>Someone without symptoms cannot spread the infection.</t>
  </si>
  <si>
    <t>About 90 % of the patients with confirmed COVID -19 infection are asymptomatic and hence are potential carriers of virus.</t>
  </si>
  <si>
    <t>All those who been quarantined because of travel history had developed the COVID-19 infection.</t>
  </si>
  <si>
    <t>Someone who has recovered from COVID-19 infection can still spread the infection.</t>
  </si>
  <si>
    <t>Once recovered or tested negative as per WHO (RTPCR) viral testing, the person is declared recovered i.e., he/she is immune to the infection and has developed immunity or antibodies against the COVID-19 and therefore, they are absolutely safe, and they cannot transmit the infection.</t>
  </si>
  <si>
    <t>Unprotected sexual intercourse can lead to spreading of COVID-19 infection.</t>
  </si>
  <si>
    <t>COVID-19 affects only older people.</t>
  </si>
  <si>
    <t>People who get the coronavirus/COVID-19 will die.</t>
  </si>
  <si>
    <t>About 80−90% of persons infected with COVID-19 are asymptomatic or have milder flu symptoms, and the death rate is below 2%.</t>
  </si>
  <si>
    <t>The Indian Immune system is better than the West, and thus, Indians will survive Covid-19 infection better.</t>
  </si>
  <si>
    <t>No such comparative data on the immune system of Indians Vs. West is available.</t>
  </si>
  <si>
    <t>COVID-19 can be treated by colloidal silver, vitamins, teas, and essential oils.</t>
  </si>
  <si>
    <t>No evidence for any special role for colloidal silver, vitamins, teas, and essential oils in dealing with COVID-19.</t>
  </si>
  <si>
    <t>Having had malaria makes one immune.</t>
  </si>
  <si>
    <t>No evidence yet in this regard. If this was true, then considering India to be the Malaria capital of the World should have low case load, which is untrue.</t>
  </si>
  <si>
    <t>COVID-19 is a viral infection; therefore anti-bacterial agents are not effective for treating COVID-19 but are useful for treating secondary bacterial infections.</t>
  </si>
  <si>
    <t>Hand sanitizers are better than soap and water.</t>
  </si>
  <si>
    <t>Hand hygiene measures by either alcohol sanitizers or soap and water are equally effective in protecting one from getting infected.</t>
  </si>
  <si>
    <t>Thermal scanners can only detect fever, which is one of the usual symptoms of COVID-19, but a person infected with COVID-19 may take 2–10 days after infection to develop fever.</t>
  </si>
  <si>
    <t>Misc.</t>
  </si>
  <si>
    <t>If the public water supply is contaminated with COVID-19, the entire community will be infected.</t>
  </si>
  <si>
    <t>No vaccine can be developed against COVID-19 infection.</t>
  </si>
  <si>
    <t>United States and Israel of being behind the creation and spread of the deadly coronavirus as part of an economic and psychological war against China</t>
  </si>
  <si>
    <t>Diagnosis</t>
  </si>
  <si>
    <t>Spray alcohol/chlorine on yourself</t>
  </si>
  <si>
    <t>Won't kill viruses already in the body, and may be harmful</t>
  </si>
  <si>
    <t>Take antibiotics！</t>
  </si>
  <si>
    <t>Nope. Antibiotics only work against bacteria, not viruses.</t>
  </si>
  <si>
    <t>Steroids!</t>
  </si>
  <si>
    <t>They don't work against coronavirus.</t>
  </si>
  <si>
    <t>Taking ibuprofen is a bad idea.</t>
  </si>
  <si>
    <t>Facemasks don't help.</t>
  </si>
  <si>
    <t>The advice is still conflicting, depending on your area. But studies show masks reduce the spread of infection.</t>
  </si>
  <si>
    <t>Just take a hot bath.</t>
  </si>
  <si>
    <t>A hot bath won't stop you catching it, and it won't change your body temperature.</t>
  </si>
  <si>
    <t>Wear gloves.</t>
  </si>
  <si>
    <t>Probably ineffective. Gloves can become contaminated, and most have tiny holes. Viruses ary tiny.</t>
  </si>
  <si>
    <t>Only use anti-bacterial soap.</t>
  </si>
  <si>
    <t>It's the soap part that counts. The antibac element has no additional benefit. It's a virus yeah?</t>
  </si>
  <si>
    <t>Pneumonia vaccines.</t>
  </si>
  <si>
    <t>Don't work against this coronavirus, which needs a vaccine of its own.</t>
  </si>
  <si>
    <t>Just get a flu jab.</t>
  </si>
  <si>
    <t>For flu, sure. Not for coronavirus. It won't help.</t>
  </si>
  <si>
    <t>Eat loads of garlic!</t>
  </si>
  <si>
    <t>Garlic has antimicrobial properties, but there's no evidence it can protect you from coronavirus.</t>
  </si>
  <si>
    <t>Sipping water every 15m will stop infection.</t>
  </si>
  <si>
    <t>Keeping hydrated will make you feel better if you are ill, but it won't stop you catching it.</t>
  </si>
  <si>
    <t>Salt-water nose rinses.</t>
  </si>
  <si>
    <t>There's limited evidence that saline washes can speed up recovery from common cold. But zero evidence that they prevent coronavirus infection.</t>
  </si>
  <si>
    <t>Echinacea!</t>
  </si>
  <si>
    <t>No evidence that echinacea can lower your risk of contracting it.</t>
  </si>
  <si>
    <t>Green tea!</t>
  </si>
  <si>
    <t>No evidence that green tea can lower your risk of contracting it.</t>
  </si>
  <si>
    <t>Vitamin C!</t>
  </si>
  <si>
    <t>No evidence that Vitamin C supplements can lower your risk of contracting it.</t>
  </si>
  <si>
    <t>Zinc!</t>
  </si>
  <si>
    <t>Colloidal silver! Elderberry juice! Essential oils!</t>
  </si>
  <si>
    <t>A vaccine is coming soon!</t>
  </si>
  <si>
    <t>Scientists around the globe are working on it, but it won't be ready for months.</t>
  </si>
  <si>
    <t>Just use hand sanitiser gel.</t>
  </si>
  <si>
    <t>We know sanitiser with 60%+ alcohol kills pathogens like this coronavirus, but we don't know if it kills this one. You're better off with regular soap.</t>
  </si>
  <si>
    <t>You need 10 minutes with an infected person to be exposed.</t>
  </si>
  <si>
    <t>Some hospitals define flu (not COVID-19) exposure this way, but you can get infected in a shorter time or from contact via surfaces.</t>
  </si>
  <si>
    <t>5G caused COVID-19.</t>
  </si>
  <si>
    <t>Totally unfounded. There is no evidence that 5G can damage the immune system or boost viruses.</t>
  </si>
  <si>
    <t>Packages from China are unsafe.</t>
  </si>
  <si>
    <t>As far as we know it can only survive a few days on surfaces. Something in transit for longer is probably fine.</t>
  </si>
  <si>
    <t>Chloroquine drugs can prevent the virus spreading.</t>
  </si>
  <si>
    <t>Currently used for lupus/arthritis/malaria. Studies are showing its ineffective against Coronavirus.</t>
  </si>
  <si>
    <t>Hand dryers kill corona.</t>
  </si>
  <si>
    <t>Cold weather kills it.</t>
  </si>
  <si>
    <t>You can get it from mosquito bites.</t>
  </si>
  <si>
    <t>No evidence to suggest it can be transmitted by mosquitoes.</t>
  </si>
  <si>
    <t>It's spreading faster than any other pathogen.</t>
  </si>
  <si>
    <t>Pets can spread the coronavirus.</t>
  </si>
  <si>
    <t>No evidence that COVID-19 can be transmitted from pets to humans.</t>
  </si>
  <si>
    <t>People of African descent are resistant.</t>
  </si>
  <si>
    <t>You can get it from money.</t>
  </si>
  <si>
    <t>The virus can live on surfaces for several days. It's possible.</t>
  </si>
  <si>
    <t>Hold your breath for 10 seconds. If you can't, you've got COVID-19.</t>
  </si>
  <si>
    <t>Fake rumour put out online. This is not a way to detect the disease.</t>
  </si>
  <si>
    <t>Thermal scanners detect it.</t>
  </si>
  <si>
    <t>They can sense a fever, but can't detect infection during the typical 2-10 days it takes for the infected to develop a high temperature.</t>
  </si>
  <si>
    <t>People who recover can get it again.</t>
  </si>
  <si>
    <t>We don't know for sure yet, but reinfection is highly unlikely.</t>
  </si>
  <si>
    <t>The coronavirus is less deadly than the flu.</t>
  </si>
  <si>
    <t>There is uncertainty about mortality rates at this stage, but coronavirus appears to be more deadly than seasonal flu.</t>
  </si>
  <si>
    <t>It's more deadly than any other pathogen.</t>
  </si>
  <si>
    <t>Getting COVID-19 is a death sentence.</t>
  </si>
  <si>
    <t>Data to date suggests 80% of those infected have mild  symptons, and around 3-4% die from the virus - particularly high-risk groups like the very old and those with serious existing conditions/comorbidities (heart &amp; lung disease etc.)</t>
  </si>
  <si>
    <t>It was created in a lab &amp; deliberately spread.</t>
  </si>
  <si>
    <t>DNA sequencing strongly suggests that virus originated in pangolins or bats - or both.</t>
  </si>
  <si>
    <t>Bill Gates created COVID-19.</t>
  </si>
  <si>
    <t>Sparked by a Gates-funded institute holding a coronavirus vaccine patent, but that was for a different strain, affecting livestock only.</t>
  </si>
  <si>
    <t>All coughs &amp; fevers are coronavirus infections.</t>
  </si>
  <si>
    <t>You can still catch regular colds and flu while the coronavirus is about.</t>
  </si>
  <si>
    <t>Italy has stopped treating elderly infectees.</t>
  </si>
  <si>
    <t>If there's not enough capacity to treat everybody, heathcare workers may have to choose who gets treated - depending on their likelihood of survival long-term.</t>
  </si>
  <si>
    <t>Obama declared Swine flu an emergency only after millions were infected.</t>
  </si>
  <si>
    <t>When the former US president declared to a public health emergency there had only been tweenty confirmed cases in the US.</t>
  </si>
  <si>
    <t>Spraying chlorine or alcohol on the skin kills viruses in the body</t>
  </si>
  <si>
    <t>Only older adults and young people are at risk</t>
  </si>
  <si>
    <t>Children cannot get COVID-19</t>
  </si>
  <si>
    <t>COVID-19 is just like the flu</t>
  </si>
  <si>
    <t>Everyone with COVID-19 dies</t>
  </si>
  <si>
    <t>Cats and dogs spread coronavirus</t>
  </si>
  <si>
    <t>Face masks always protect against coronavirus</t>
  </si>
  <si>
    <t>Hand dryers kill coronavirus</t>
  </si>
  <si>
    <t>You have to be with someone for 10 minutes to catch the virus</t>
  </si>
  <si>
    <t>Rinsing the nose with saline protects against coronavirus</t>
  </si>
  <si>
    <t>You can protect yourself by gargling bleach</t>
  </si>
  <si>
    <t>Thermal scanners can diagnose coronavirus</t>
  </si>
  <si>
    <t>Garlic protects against coronaviruses</t>
  </si>
  <si>
    <t>Parcels from China can spread coronavirus</t>
  </si>
  <si>
    <t>Home remedies can cure and protect against COVID-19</t>
  </si>
  <si>
    <t>You can catch coronavirus from eating Chinese food in the US</t>
  </si>
  <si>
    <t>You can catch coronavirus from urine and feces</t>
  </si>
  <si>
    <t>The virus will die off when temperatures rise in the spring</t>
  </si>
  <si>
    <t>Coronavirus is the deadliest virus known to humans</t>
  </si>
  <si>
    <t>Flu and pneumonia vaccines can protect against COVID-19</t>
  </si>
  <si>
    <t>The virus originated in a laboratory in China</t>
  </si>
  <si>
    <t>The outbreak began because people ate bat soup</t>
  </si>
  <si>
    <t>5G helps SARS-CoV-2 spread</t>
  </si>
  <si>
    <t>Drinking alcohol reduces the risk of infection</t>
  </si>
  <si>
    <t>Injecting or consuming bleach or disinfectant kills the virus</t>
  </si>
  <si>
    <t>Antibiotics can kill corona virus.</t>
  </si>
  <si>
    <t xml:space="preserve">Stay informed on the latest developments about COVID-19. </t>
  </si>
  <si>
    <t>Being able to hold your breath for 10 seconds or more without coughing or feeling discomfort DOES NOT mean you are free from the coronavirus disease (COVID-19) or any other lung disease.</t>
  </si>
  <si>
    <t>Drinking alcohol does not protect you against COVID-19 and can be dangerous, Frequent or excessive alcohol consumption can increase your risk of health problems.</t>
  </si>
  <si>
    <t>COVID-19 virus can be transmitted in areas with hot and humid climates.</t>
  </si>
  <si>
    <t>Cold weather and snow CANNOT kill the new coronavirus.</t>
  </si>
  <si>
    <t>SARS-CoV-2 is just a mutated form of the common cold.</t>
  </si>
  <si>
    <t xml:space="preserve">Taking hot shower can’t help in prevention of this diseases. </t>
  </si>
  <si>
    <t>Frequent cleaning, hand washing even shower with soap before food or after touching suspicious materials or caring the person with flu like symptoms are the best preventive measure.</t>
  </si>
  <si>
    <t>The evidence has shown that 96-97% of the people who get infected with this novel Corona Virus will recover with proper medical care and complete best rest in self-isolation.</t>
  </si>
  <si>
    <t xml:space="preserve">COVID-19 Virus is not that dangerous. </t>
  </si>
  <si>
    <t>Consumption of Alcohol can prevent or kill Corona Virus.</t>
  </si>
  <si>
    <t xml:space="preserve">Alcohol consumption cannot kill or prevent the infection of COVID-19. </t>
  </si>
  <si>
    <t>However, Alcohol ingestion decreases the immunity and increases the chances of serious disease if infected and interfere the treatment procedure if infected.</t>
  </si>
  <si>
    <t>Instead, proper hand washing with soap or alcohol based gel or rub can wash out the virus that might be present in the hands.</t>
  </si>
  <si>
    <t>Pneumonia vaccines can prevent frominfection of this novel Virus.</t>
  </si>
  <si>
    <t>Rinsing hand with saline water prevent infection from Corona Virus.</t>
  </si>
  <si>
    <t xml:space="preserve">There no such evidence that the rinsing hand with saline water can prevent infection. </t>
  </si>
  <si>
    <t>Instead, covering the nose with face mask will prevent the virus reaching to respiratory tract and hence prevent the disease.</t>
  </si>
  <si>
    <t xml:space="preserve">The corona virus can affect people with all age, race and ethnicity. </t>
  </si>
  <si>
    <t>WHO has advised to the peoples of all ages to follow the good hand hygiene and good respiratory hygiene for its prevention.</t>
  </si>
  <si>
    <t>Even the broad spectrum antibiotics like penicillin cannot kill this virus.</t>
  </si>
  <si>
    <t xml:space="preserve"> Antibiotics kill bacteria only or are effective against bacteria only.</t>
  </si>
  <si>
    <t xml:space="preserve">No evidence to suggest that alcohol intake can protect from getting infected. </t>
  </si>
  <si>
    <t>In fact, alcohol use and subsequent intoxication can affect the social distancing norms, impair hand hygiene, and other infection control measures, and pose an imminent risk of contracting the infection.</t>
  </si>
  <si>
    <t>Religious chants can protect from the virus/Clapping hands creates vibrations that destroy the coronavirus.</t>
  </si>
  <si>
    <t>The vibration created by chanting would not even be sensed by something as small as a virus.</t>
  </si>
  <si>
    <t>Non-vegetarian food (meat/eggs/fish/chicken) consumption can lead to infection.</t>
  </si>
  <si>
    <t>No evidence to suggest that that the COVID-19 can be transmitted by eating properly cooked non-vegetarian foods</t>
  </si>
  <si>
    <t>You would be at risk if someone infected in housing complex/neighborhood.</t>
  </si>
  <si>
    <t xml:space="preserve">The real fact is that one cannot get infected if he/she maintains a two-meter distance from the infected patient, wears a mask, and avoids touching contaminated things. </t>
  </si>
  <si>
    <t>Practicing adequate hand hygiene and infection control measures can prevent from getting infected.</t>
  </si>
  <si>
    <t>No evidence of newspapers being potential carriers of COVID-19 had been proved.</t>
  </si>
  <si>
    <t>Following the hand hygiene measures, while touching the milk packet, may be sufficient to avoid the development of COVID-19 infection.</t>
  </si>
  <si>
    <t>COVID-19 infection can be transmitted from the mother to the child/fetus during the process of birth/delivery or pregnancy.</t>
  </si>
  <si>
    <t xml:space="preserve">To date, there is no data (as per WHO), to the effect that a pregnant female with COVID-19 can pass the virus to her fetus or baby during pregnancy or process of childbirth. </t>
  </si>
  <si>
    <t>The active virus has not yet been found in samples of amniotic fluid.</t>
  </si>
  <si>
    <t xml:space="preserve">The WHO clearly advises that CS should only be performed when medically indicated/ justified. </t>
  </si>
  <si>
    <t>The mode of birth should be individualized and based on a woman's preferences alongside obstetric indications.</t>
  </si>
  <si>
    <t xml:space="preserve">There is currently no evidence to support that acquiring COVID-19 predisposes to a heightened risk of miscarriage. </t>
  </si>
  <si>
    <t xml:space="preserve">There is also no reported evidence to suggest that the virus will cause any problem with fetal development. </t>
  </si>
  <si>
    <t>Although some reports of preterm delivery and neonatal pneumonia have been reported, however currently the adverse pregnancy outcomes in few reports cannot be attributed to COVID-19 only.</t>
  </si>
  <si>
    <t>Till date (as per WHO), the virus has not been detected in the breast milk of any mother with confirmed or suspected COVID-19 infection.</t>
  </si>
  <si>
    <t>HCWs are regarded as the front line warriors for tackling with COVID-19 infection.</t>
  </si>
  <si>
    <t xml:space="preserve">The COVID-19 infection gradually spread across the World since its outbreak in China to almost all countries. </t>
  </si>
  <si>
    <t>However, it is not true that anyone who has a positive travel history to abroad is harboring COVID-19 infection.</t>
  </si>
  <si>
    <t xml:space="preserve">Unprotected sexual intercourse with a steady partner with no contact history who is not known to be infected with COVID-19 poses no risk of transmission of COVID-19. </t>
  </si>
  <si>
    <t>To date, the virus had been detected in only a few cases in the seminal fluid of infected persons.</t>
  </si>
  <si>
    <t>The new coronavirus can infect people of all ages.</t>
  </si>
  <si>
    <t>Anti-bacterial drugs are effective for therapy of COVID-19.</t>
  </si>
  <si>
    <t>Thermal scanners can detect COVID-19.</t>
  </si>
  <si>
    <t>No evidence that the virus can spread through the water supply.</t>
  </si>
  <si>
    <t>Those immunized with BCG are more likely not to get COVID-19 infection.</t>
  </si>
  <si>
    <t xml:space="preserve">There is no evidence that the BCG vaccine protects people against infection with COVID-19. </t>
  </si>
  <si>
    <t>WHO to date has not recommended BCG vaccination for prevention of COVID-19, few trials are underway though.</t>
  </si>
  <si>
    <t xml:space="preserve">Researchers are actively engaged in developing a vaccine against COVID-19. </t>
  </si>
  <si>
    <t>However, clinical trials on a vaccine for COVID-19 may take a long time (months) to reach definite results.</t>
  </si>
  <si>
    <t>There is a theoretical possibility that ibuprofen could increase the number of receptors the coronvirus uses to infect cells. As yet there's no data to back this up.</t>
  </si>
  <si>
    <t xml:space="preserve">No evidence that zinc supplements can lower your risk of contracting it. </t>
  </si>
  <si>
    <t>Zinc may shorten infections of the common cold, but the jury is till out.</t>
  </si>
  <si>
    <t>Hand dryers will not kill the virus.</t>
  </si>
  <si>
    <t>No evidence that cold weather kills coronavirus.</t>
  </si>
  <si>
    <t xml:space="preserve">Several diseases are more contagious, e.g. polio, diptheria, whooping cough. </t>
  </si>
  <si>
    <t>Measles is FAR more contagious.</t>
  </si>
  <si>
    <t>Anybody who comes into contact with the virus can contract it.</t>
  </si>
  <si>
    <t xml:space="preserve">The data so far has the case fatality rate somewhere around 3-4%. </t>
  </si>
  <si>
    <t>For comparison, SARS was 10%. MERS was 34%.</t>
  </si>
  <si>
    <t>Taking a hot bath does not prevent the new coronavirus disease.</t>
  </si>
  <si>
    <t>The new coronavirus CANNOT be transmitted through mosquito bites.</t>
  </si>
  <si>
    <t>Trending Science: Why has ‘flatten the curve’ become the public health mantra in the global fight against coronavirus?</t>
  </si>
  <si>
    <t>Rolling updates on coronavirus disease (COVID-19).</t>
  </si>
  <si>
    <t xml:space="preserve">While the EU actively promotes that vaccines work, there are no plans to impose mass vaccinations. </t>
  </si>
  <si>
    <t>Migrants are not bringing COVID-19 to Europe.</t>
  </si>
  <si>
    <t>Lexi.Comp</t>
  </si>
  <si>
    <t>Syn.Comp</t>
  </si>
  <si>
    <t>Topic</t>
  </si>
  <si>
    <t>Type</t>
  </si>
  <si>
    <t>TTR</t>
  </si>
  <si>
    <t>Noun</t>
  </si>
  <si>
    <t>Verb</t>
  </si>
  <si>
    <t>Adj</t>
  </si>
  <si>
    <t>Adv</t>
  </si>
  <si>
    <t>Prep</t>
  </si>
  <si>
    <t>Interj</t>
  </si>
  <si>
    <t>S.len</t>
  </si>
  <si>
    <t>W.len</t>
  </si>
  <si>
    <t>Number</t>
  </si>
  <si>
    <t>Cause</t>
  </si>
  <si>
    <t>Novel coronavirus is in the cloud</t>
  </si>
  <si>
    <t>Coronavirus is a snake flu</t>
  </si>
  <si>
    <t>Pet animals are the sources of coronavirus</t>
  </si>
  <si>
    <t>Novel coronavirus strain is a type of rabies</t>
  </si>
  <si>
    <t>Coronavirus outbreak in the livestock</t>
  </si>
  <si>
    <t>Poultry eggs are contaminated with coronavirus</t>
  </si>
  <si>
    <t>Cookies, rice, and Chinese red bull were contaminated with the virus</t>
  </si>
  <si>
    <t>Eating bat soup is the source of the (COVID-19) outbreak</t>
  </si>
  <si>
    <t>COVID-19 found in orange</t>
  </si>
  <si>
    <t>Coronavirus from imported goods</t>
  </si>
  <si>
    <t>Mobile phone can transmit coronavirus</t>
  </si>
  <si>
    <t>Notes are sources of coronavirus</t>
  </si>
  <si>
    <t>Common cold had been renamed as coronavirus</t>
  </si>
  <si>
    <t>Eating garlic can cure coronavirus</t>
  </si>
  <si>
    <t>Drinking bleach may kill the virus</t>
  </si>
  <si>
    <t>Drinking alcohol may kill the virus</t>
  </si>
  <si>
    <t>Gargling vinegar and rose water or vinegar and salt may kill the virus in throat</t>
  </si>
  <si>
    <t>Drinking cow urine and cow dung can cure coronavirus</t>
  </si>
  <si>
    <t>Silver solution for coronavirus treatment</t>
  </si>
  <si>
    <t>Wearing warm socks, mustard patches, and spreading goose fat on one’s chest as treatment</t>
  </si>
  <si>
    <t>Keeping throat moist, avoid spicy food and taking vitamin C may prevent the disease</t>
  </si>
  <si>
    <t>Avoiding cold or preserved food and drinks, such as ice cream and milkshakes may prevent infection</t>
  </si>
  <si>
    <t>Spraying chlorine all over your body can prevent coronavirus infection</t>
  </si>
  <si>
    <t>Sesame oil can prevent coronavirus infection</t>
  </si>
  <si>
    <t>Granite bath can prevent coronavirus infection</t>
  </si>
  <si>
    <t>Sea lettuce can prevent coronavirus infection</t>
  </si>
  <si>
    <t>Vitamin C intake can prevent coronavirus infection</t>
  </si>
  <si>
    <t>Vitamin D can prevent coronavirus infection</t>
  </si>
  <si>
    <t>Eating Centella asiatica may prevent coronavirus infection</t>
  </si>
  <si>
    <t>Drinks containing mint or white willow, and spices like saffron, turmeric, and cinnamon would strengthen the lungs and the immune system against the virus</t>
  </si>
  <si>
    <t>Rinse mouths with salt water solution to prevent infection from the new virus outbreak</t>
  </si>
  <si>
    <t>Do not hold your thirst because once your membrane in your throat is dried, the virus will invade into your body within 10 minutes</t>
  </si>
  <si>
    <t>Applying petroleum jelly around your nostrils will protect against dangerous air pollutants</t>
  </si>
  <si>
    <t>Do-it-yourself coronavirus detection test</t>
  </si>
  <si>
    <t>Cannabis boosts immunity against the novel coronavirus</t>
  </si>
  <si>
    <t>Frequent washing clothes can reduce transmission</t>
  </si>
  <si>
    <t>Novel coronavirus is engineered, laboratory-generated virus either accidentally or deliberately released in the area of the Wuhan seafood and animal market</t>
  </si>
  <si>
    <t>COVID-2019 outbreak was planned</t>
  </si>
  <si>
    <t>It’s a bio-weapon funded by the Bill &amp; Melinda Gates foundation to further vaccine sales</t>
  </si>
  <si>
    <t>Biological weapon manufactured by CIA</t>
  </si>
  <si>
    <t>President Donald Trump targeted the city with coronavirus to damage its culture and honor in Iran</t>
  </si>
  <si>
    <t>The virus is an attempt to wage ‘economic war on China’</t>
  </si>
  <si>
    <t>America’s Jews are driving America’s wars</t>
  </si>
  <si>
    <t>This outbreak is a medical terrorism</t>
  </si>
  <si>
    <t>Zionists are against regional security</t>
  </si>
  <si>
    <t>This outbreak is a population control scheme</t>
  </si>
  <si>
    <t>Tom Cotton claimed that COVID-19 was manufactured in Chinese bio-laboratory</t>
  </si>
  <si>
    <t>Rush Limbaugh opining that whole COVID-19 is a Cause against Trump to let him down in election. He purported it as a worse flu</t>
  </si>
  <si>
    <t>New coronavirus vaccines already exist</t>
  </si>
  <si>
    <t>Pneumonia vaccines are effective against the Wuhan coronavirus</t>
  </si>
  <si>
    <t>Israel has sent a vaccine to Wuhan city for patients infected with coronavirus</t>
  </si>
  <si>
    <t>Antibiotics kill coronavirus.</t>
  </si>
  <si>
    <t>No evidence that the nCoV-SARS virus can be killed at higher temperatures.</t>
  </si>
  <si>
    <t xml:space="preserve">There is no risk of contracting the illness through newspapers or any packages, and no current data/research suggests that the virus can survive on paper for long hours. </t>
  </si>
  <si>
    <t>Researchers are continuing to test breast milk from COVID-19 mothers.</t>
  </si>
  <si>
    <t>They are wellequipped with personal protective equipments (PPEs), which protect them against contracting COVID-19 infection.</t>
  </si>
  <si>
    <t>Older people and people with pre-existing medical conditions (such as asthma, diabetes, and cardiovascular diseases) are more vulnerable to acquiring infection due to poor immunity.</t>
  </si>
  <si>
    <t>In fact, the treatment in water facilities/ having a good shower can protect from getting infected.</t>
  </si>
  <si>
    <t>The body remains warm whatever the weather anyway.</t>
  </si>
  <si>
    <t>No evidence of genetic resistance in those of Arican descent.</t>
  </si>
  <si>
    <t>Content</t>
  </si>
  <si>
    <t>Function</t>
  </si>
  <si>
    <t>NP</t>
  </si>
  <si>
    <t>VP</t>
  </si>
  <si>
    <t>ADVP</t>
  </si>
  <si>
    <t>ADJP</t>
  </si>
  <si>
    <t>PP</t>
  </si>
  <si>
    <t>NN</t>
  </si>
  <si>
    <t>Label</t>
  </si>
  <si>
    <t>Comp</t>
  </si>
  <si>
    <t>Pron</t>
  </si>
  <si>
    <t>Art</t>
  </si>
  <si>
    <t>Form</t>
  </si>
  <si>
    <t>Spec</t>
  </si>
  <si>
    <t>Fact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</si>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</sst>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75CE-113E-4E7A-BEE1-9F61051B9877}">
  <dimension ref="A1:AE301"/>
  <sheetViews>
    <sheetView tabSelected="1" zoomScaleNormal="100" workbookViewId="0">
      <selection activeCell="T5" sqref="T5"/>
    </sheetView>
  </sheetViews>
  <sheetFormatPr defaultRowHeight="14.4" x14ac:dyDescent="0.3"/>
  <cols>
    <col min="1" max="1" width="31.77734375" style="1" customWidth="1"/>
    <col min="2" max="2" width="12.6640625" customWidth="1"/>
    <col min="3" max="3" width="4.77734375" style="13" customWidth="1"/>
    <col min="4" max="4" width="4.77734375" style="14" customWidth="1"/>
    <col min="5" max="5" width="5.6640625" style="11" customWidth="1"/>
    <col min="6" max="6" width="6.33203125" style="14" customWidth="1"/>
    <col min="7" max="7" width="6.33203125" style="15" customWidth="1"/>
    <col min="8" max="8" width="4.21875" style="13" customWidth="1"/>
    <col min="9" max="11" width="4.21875" style="14" customWidth="1"/>
    <col min="12" max="12" width="3.77734375" style="14" customWidth="1"/>
    <col min="13" max="13" width="5.88671875" style="14" customWidth="1"/>
    <col min="14" max="14" width="4.5546875" style="14" customWidth="1"/>
    <col min="15" max="15" width="5.109375" style="15" customWidth="1"/>
    <col min="16" max="19" width="4.6640625" style="14" customWidth="1"/>
    <col min="20" max="20" width="6.5546875" style="14" customWidth="1"/>
    <col min="21" max="21" width="5.88671875" style="14" customWidth="1"/>
    <col min="22" max="22" width="4" style="13" customWidth="1"/>
    <col min="23" max="23" width="4" style="14" customWidth="1"/>
    <col min="24" max="24" width="5.77734375" style="14" customWidth="1"/>
    <col min="25" max="25" width="3.77734375" style="14" customWidth="1"/>
    <col min="26" max="26" width="4.77734375" style="14" customWidth="1"/>
    <col min="27" max="27" width="4.33203125" style="15" customWidth="1"/>
    <col min="28" max="28" width="4.21875" style="15" customWidth="1"/>
    <col min="29" max="29" width="9" style="13" customWidth="1"/>
    <col min="30" max="30" width="8.109375" style="14" customWidth="1"/>
  </cols>
  <sheetData>
    <row r="1" spans="1:31" x14ac:dyDescent="0.3">
      <c r="A1" s="2" t="s">
        <v>12</v>
      </c>
      <c r="B1" s="3" t="s">
        <v>251</v>
      </c>
      <c r="C1" s="7" t="s">
        <v>261</v>
      </c>
      <c r="D1" s="8" t="s">
        <v>260</v>
      </c>
      <c r="E1" s="8" t="s">
        <v>252</v>
      </c>
      <c r="F1" s="8" t="s">
        <v>324</v>
      </c>
      <c r="G1" s="9" t="s">
        <v>325</v>
      </c>
      <c r="H1" s="7" t="s">
        <v>255</v>
      </c>
      <c r="I1" s="8" t="s">
        <v>254</v>
      </c>
      <c r="J1" s="8" t="s">
        <v>256</v>
      </c>
      <c r="K1" s="8" t="s">
        <v>257</v>
      </c>
      <c r="L1" s="8" t="s">
        <v>258</v>
      </c>
      <c r="M1" s="8" t="s">
        <v>334</v>
      </c>
      <c r="N1" s="8" t="s">
        <v>335</v>
      </c>
      <c r="O1" s="9" t="s">
        <v>339</v>
      </c>
      <c r="P1" s="17" t="s">
        <v>333</v>
      </c>
      <c r="Q1" s="17" t="s">
        <v>336</v>
      </c>
      <c r="R1" s="17" t="s">
        <v>337</v>
      </c>
      <c r="S1" s="17" t="s">
        <v>338</v>
      </c>
      <c r="T1" s="8" t="s">
        <v>262</v>
      </c>
      <c r="U1" s="8" t="s">
        <v>259</v>
      </c>
      <c r="V1" s="7" t="s">
        <v>330</v>
      </c>
      <c r="W1" s="8" t="s">
        <v>326</v>
      </c>
      <c r="X1" s="8" t="s">
        <v>329</v>
      </c>
      <c r="Y1" s="8" t="s">
        <v>327</v>
      </c>
      <c r="Z1" s="8" t="s">
        <v>328</v>
      </c>
      <c r="AA1" s="9" t="s">
        <v>331</v>
      </c>
      <c r="AB1" s="18" t="s">
        <v>253</v>
      </c>
      <c r="AC1" s="16" t="s">
        <v>249</v>
      </c>
      <c r="AD1" s="17" t="s">
        <v>250</v>
      </c>
      <c r="AE1" s="3" t="s">
        <v>332</v>
      </c>
    </row>
    <row r="2" spans="1:31" x14ac:dyDescent="0.3">
      <c r="A2" s="4" t="s">
        <v>0</v>
      </c>
      <c r="B2" s="5" t="s">
        <v>38</v>
      </c>
      <c r="C2" s="10">
        <v>5</v>
      </c>
      <c r="D2" s="11">
        <v>17</v>
      </c>
      <c r="E2" s="11">
        <v>15</v>
      </c>
      <c r="F2" s="11">
        <v>12</v>
      </c>
      <c r="G2" s="12">
        <v>6</v>
      </c>
      <c r="H2" s="10">
        <v>4</v>
      </c>
      <c r="I2" s="11">
        <v>4</v>
      </c>
      <c r="J2" s="11">
        <v>3</v>
      </c>
      <c r="K2" s="11">
        <v>1</v>
      </c>
      <c r="L2" s="11">
        <v>2</v>
      </c>
      <c r="M2" s="11">
        <v>0</v>
      </c>
      <c r="N2" s="11">
        <v>0</v>
      </c>
      <c r="O2" s="12">
        <v>0</v>
      </c>
      <c r="P2" s="11">
        <f>(AC2+AD2)/2</f>
        <v>4.4911764705882353</v>
      </c>
      <c r="Q2" s="11">
        <f>(I2*2+J2*2+N2+L2-H2*2-K2-U2*2-M2*2+20)/5</f>
        <v>5.4</v>
      </c>
      <c r="R2" s="11">
        <f>(AA2*10+O2*5+T2+X2*10+V2*10+I2*5+J2*5)/15</f>
        <v>5</v>
      </c>
      <c r="S2" s="11">
        <f>(P2*2+Q2*2+R2*5)/10</f>
        <v>4.4782352941176473</v>
      </c>
      <c r="T2" s="11">
        <v>0</v>
      </c>
      <c r="U2" s="11">
        <v>0</v>
      </c>
      <c r="V2" s="10">
        <v>2</v>
      </c>
      <c r="W2" s="11">
        <v>3</v>
      </c>
      <c r="X2" s="11">
        <v>1</v>
      </c>
      <c r="Y2" s="11">
        <v>5</v>
      </c>
      <c r="Z2" s="11">
        <v>1</v>
      </c>
      <c r="AA2" s="12">
        <v>1</v>
      </c>
      <c r="AB2" s="12">
        <f>E2*100/D2</f>
        <v>88.235294117647058</v>
      </c>
      <c r="AC2" s="10">
        <f>(AB2+50*C2+10*F2-10*G2)/100</f>
        <v>3.9823529411764707</v>
      </c>
      <c r="AD2" s="11">
        <f>(D2*30+W2*20+Z2*10-Y2*20+X2*10+V2*5)/100</f>
        <v>5</v>
      </c>
      <c r="AE2" s="5" t="b">
        <v>0</v>
      </c>
    </row>
    <row r="3" spans="1:31" x14ac:dyDescent="0.3">
      <c r="A3" s="4" t="s">
        <v>2</v>
      </c>
      <c r="B3" s="5" t="s">
        <v>38</v>
      </c>
      <c r="C3" s="10">
        <v>5.875</v>
      </c>
      <c r="D3" s="11">
        <v>8</v>
      </c>
      <c r="E3" s="11">
        <v>8</v>
      </c>
      <c r="F3" s="11">
        <v>6</v>
      </c>
      <c r="G3" s="12">
        <v>3</v>
      </c>
      <c r="H3" s="10">
        <v>3</v>
      </c>
      <c r="I3" s="11">
        <v>2</v>
      </c>
      <c r="J3" s="11">
        <v>0</v>
      </c>
      <c r="K3" s="11">
        <v>0</v>
      </c>
      <c r="L3" s="11">
        <v>1</v>
      </c>
      <c r="M3" s="11">
        <v>0</v>
      </c>
      <c r="N3" s="11">
        <v>0</v>
      </c>
      <c r="O3" s="12">
        <v>1</v>
      </c>
      <c r="P3" s="11">
        <f>(AC3+AD3)/2</f>
        <v>3.2437499999999999</v>
      </c>
      <c r="Q3" s="11">
        <f>(I3*2+J3*2+N3+L3-H3*2-K3-U3*2-M3*2+20)/5</f>
        <v>3.8</v>
      </c>
      <c r="R3" s="11">
        <f>(AA3*10+O3*5+T3+X3*10+V3*10+I3*5+J3*5)/15</f>
        <v>2.3333333333333335</v>
      </c>
      <c r="S3" s="11">
        <f t="shared" ref="S3:S66" si="0">(P3*2+Q3*2+R3*5)/10</f>
        <v>2.5754166666666665</v>
      </c>
      <c r="T3" s="11">
        <v>0</v>
      </c>
      <c r="U3" s="11">
        <v>0</v>
      </c>
      <c r="V3" s="10">
        <v>1</v>
      </c>
      <c r="W3" s="11">
        <v>2</v>
      </c>
      <c r="X3" s="11">
        <v>0</v>
      </c>
      <c r="Y3" s="11">
        <v>3</v>
      </c>
      <c r="Z3" s="11">
        <v>0</v>
      </c>
      <c r="AA3" s="12">
        <v>1</v>
      </c>
      <c r="AB3" s="12">
        <f>E3*100/D3</f>
        <v>100</v>
      </c>
      <c r="AC3" s="10">
        <f>(AB3+50*C3+10*F3-10*G3)/100</f>
        <v>4.2374999999999998</v>
      </c>
      <c r="AD3" s="11">
        <f>(D3*30+W3*20+Z3*10-Y3*20+X3*10+V3*5)/100</f>
        <v>2.25</v>
      </c>
      <c r="AE3" s="5" t="b">
        <v>0</v>
      </c>
    </row>
    <row r="4" spans="1:31" x14ac:dyDescent="0.3">
      <c r="A4" s="4" t="s">
        <v>4</v>
      </c>
      <c r="B4" s="5" t="s">
        <v>14</v>
      </c>
      <c r="C4" s="10">
        <v>5.3125</v>
      </c>
      <c r="D4" s="11">
        <v>16</v>
      </c>
      <c r="E4" s="11">
        <v>15</v>
      </c>
      <c r="F4" s="11">
        <v>11</v>
      </c>
      <c r="G4" s="12">
        <v>6</v>
      </c>
      <c r="H4" s="10">
        <v>3</v>
      </c>
      <c r="I4" s="11">
        <v>4</v>
      </c>
      <c r="J4" s="11">
        <v>1</v>
      </c>
      <c r="K4" s="11">
        <v>2</v>
      </c>
      <c r="L4" s="11">
        <v>1</v>
      </c>
      <c r="M4" s="11">
        <v>0</v>
      </c>
      <c r="N4" s="11">
        <v>0</v>
      </c>
      <c r="O4" s="12">
        <v>1</v>
      </c>
      <c r="P4" s="11">
        <f>(AC4+AD4)/2</f>
        <v>4.5718750000000004</v>
      </c>
      <c r="Q4" s="11">
        <f>(I4*2+J4*2+N4+L4-H4*2-K4-U4*2-M4*2+20)/5</f>
        <v>4.5999999999999996</v>
      </c>
      <c r="R4" s="11">
        <f>(AA4*10+O4*5+T4+X4*10+V4*10+I4*5+J4*5)/15</f>
        <v>4.666666666666667</v>
      </c>
      <c r="S4" s="11">
        <f t="shared" si="0"/>
        <v>4.1677083333333336</v>
      </c>
      <c r="T4" s="11">
        <v>0</v>
      </c>
      <c r="U4" s="11">
        <v>0</v>
      </c>
      <c r="V4" s="10">
        <v>1</v>
      </c>
      <c r="W4" s="11">
        <v>4</v>
      </c>
      <c r="X4" s="11">
        <v>1</v>
      </c>
      <c r="Y4" s="11">
        <v>4</v>
      </c>
      <c r="Z4" s="11">
        <v>1</v>
      </c>
      <c r="AA4" s="12">
        <v>2</v>
      </c>
      <c r="AB4" s="12">
        <f>E4*100/D4</f>
        <v>93.75</v>
      </c>
      <c r="AC4" s="10">
        <f>(AB4+50*C4+10*F4-10*G4)/100</f>
        <v>4.09375</v>
      </c>
      <c r="AD4" s="11">
        <f>(D4*30+W4*20+Z4*10-Y4*20+X4*10+V4*5)/100</f>
        <v>5.05</v>
      </c>
      <c r="AE4" s="5" t="b">
        <v>0</v>
      </c>
    </row>
    <row r="5" spans="1:31" x14ac:dyDescent="0.3">
      <c r="A5" s="4" t="s">
        <v>5</v>
      </c>
      <c r="B5" s="5" t="s">
        <v>14</v>
      </c>
      <c r="C5" s="10">
        <v>4.8571428571428497</v>
      </c>
      <c r="D5" s="11">
        <v>7</v>
      </c>
      <c r="E5" s="11">
        <v>7</v>
      </c>
      <c r="F5" s="11">
        <v>5</v>
      </c>
      <c r="G5" s="12">
        <v>3</v>
      </c>
      <c r="H5" s="10">
        <v>2</v>
      </c>
      <c r="I5" s="11">
        <v>2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2">
        <v>1</v>
      </c>
      <c r="P5" s="11">
        <f>(AC5+AD5)/2</f>
        <v>2.7642857142857125</v>
      </c>
      <c r="Q5" s="11">
        <f>(I5*2+J5*2+N5+L5-H5*2-K5-U5*2-M5*2+20)/5</f>
        <v>4</v>
      </c>
      <c r="R5" s="11">
        <f>(AA5*10+O5*5+T5+X5*10+V5*10+I5*5+J5*5)/15</f>
        <v>1.6666666666666667</v>
      </c>
      <c r="S5" s="11">
        <f t="shared" si="0"/>
        <v>2.1861904761904762</v>
      </c>
      <c r="T5" s="11">
        <v>0</v>
      </c>
      <c r="U5" s="11">
        <v>0</v>
      </c>
      <c r="V5" s="10">
        <v>0</v>
      </c>
      <c r="W5" s="11">
        <v>2</v>
      </c>
      <c r="X5" s="11">
        <v>0</v>
      </c>
      <c r="Y5" s="11">
        <v>3</v>
      </c>
      <c r="Z5" s="11">
        <v>0</v>
      </c>
      <c r="AA5" s="12">
        <v>1</v>
      </c>
      <c r="AB5" s="12">
        <f>E5*100/D5</f>
        <v>100</v>
      </c>
      <c r="AC5" s="10">
        <f>(AB5+50*C5+10*F5-10*G5)/100</f>
        <v>3.628571428571425</v>
      </c>
      <c r="AD5" s="11">
        <f>(D5*30+W5*20+Z5*10-Y5*20+X5*10+V5*5)/100</f>
        <v>1.9</v>
      </c>
      <c r="AE5" s="5" t="b">
        <v>0</v>
      </c>
    </row>
    <row r="6" spans="1:31" x14ac:dyDescent="0.3">
      <c r="A6" s="4" t="s">
        <v>7</v>
      </c>
      <c r="B6" s="5" t="s">
        <v>16</v>
      </c>
      <c r="C6" s="10">
        <v>4.1538461538461497</v>
      </c>
      <c r="D6" s="11">
        <v>13</v>
      </c>
      <c r="E6" s="11">
        <v>12</v>
      </c>
      <c r="F6" s="11">
        <v>8</v>
      </c>
      <c r="G6" s="12">
        <v>6</v>
      </c>
      <c r="H6" s="10">
        <v>2</v>
      </c>
      <c r="I6" s="11">
        <v>2</v>
      </c>
      <c r="J6" s="11">
        <v>1</v>
      </c>
      <c r="K6" s="11">
        <v>2</v>
      </c>
      <c r="L6" s="11">
        <v>1</v>
      </c>
      <c r="M6" s="11">
        <v>0</v>
      </c>
      <c r="N6" s="11">
        <v>0</v>
      </c>
      <c r="O6" s="12">
        <v>1</v>
      </c>
      <c r="P6" s="11">
        <f>(AC6+AD6)/2</f>
        <v>3.6499999999999986</v>
      </c>
      <c r="Q6" s="11">
        <f>(I6*2+J6*2+N6+L6-H6*2-K6-U6*2-M6*2+20)/5</f>
        <v>4.2</v>
      </c>
      <c r="R6" s="11">
        <f>(AA6*10+O6*5+T6+X6*10+V6*10+I6*5+J6*5)/15</f>
        <v>2.0666666666666669</v>
      </c>
      <c r="S6" s="11">
        <f t="shared" si="0"/>
        <v>2.6033333333333331</v>
      </c>
      <c r="T6" s="11">
        <v>1</v>
      </c>
      <c r="U6" s="11">
        <v>0</v>
      </c>
      <c r="V6" s="10">
        <v>0</v>
      </c>
      <c r="W6" s="11">
        <v>3</v>
      </c>
      <c r="X6" s="11">
        <v>0</v>
      </c>
      <c r="Y6" s="11">
        <v>3</v>
      </c>
      <c r="Z6" s="11">
        <v>2</v>
      </c>
      <c r="AA6" s="12">
        <v>1</v>
      </c>
      <c r="AB6" s="12">
        <f>E6*100/D6</f>
        <v>92.307692307692307</v>
      </c>
      <c r="AC6" s="10">
        <f>(AB6+50*C6+10*F6-10*G6)/100</f>
        <v>3.1999999999999975</v>
      </c>
      <c r="AD6" s="11">
        <f>(D6*30+W6*20+Z6*10-Y6*20+X6*10+V6*5)/100</f>
        <v>4.0999999999999996</v>
      </c>
      <c r="AE6" s="5" t="b">
        <v>0</v>
      </c>
    </row>
    <row r="7" spans="1:31" x14ac:dyDescent="0.3">
      <c r="A7" s="4" t="s">
        <v>187</v>
      </c>
      <c r="B7" s="5" t="s">
        <v>15</v>
      </c>
      <c r="C7" s="10">
        <v>5.3333333333333304</v>
      </c>
      <c r="D7" s="11">
        <v>9</v>
      </c>
      <c r="E7" s="11">
        <v>9</v>
      </c>
      <c r="F7" s="11">
        <v>6</v>
      </c>
      <c r="G7" s="12">
        <v>4</v>
      </c>
      <c r="H7" s="10">
        <v>2</v>
      </c>
      <c r="I7" s="11">
        <v>2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2">
        <v>2</v>
      </c>
      <c r="P7" s="11">
        <f>(AC7+AD7)/2</f>
        <v>3.4083333333333328</v>
      </c>
      <c r="Q7" s="11">
        <f>(I7*2+J7*2+N7+L7-H7*2-K7-U7*2-M7*2+20)/5</f>
        <v>4.2</v>
      </c>
      <c r="R7" s="11">
        <f>(AA7*10+O7*5+T7+X7*10+V7*10+I7*5+J7*5)/15</f>
        <v>2.6666666666666665</v>
      </c>
      <c r="S7" s="11">
        <f t="shared" si="0"/>
        <v>2.8549999999999995</v>
      </c>
      <c r="T7" s="11">
        <v>0</v>
      </c>
      <c r="U7" s="11">
        <v>0</v>
      </c>
      <c r="V7" s="10">
        <v>1</v>
      </c>
      <c r="W7" s="11">
        <v>4</v>
      </c>
      <c r="X7" s="11">
        <v>0</v>
      </c>
      <c r="Y7" s="11">
        <v>3</v>
      </c>
      <c r="Z7" s="11">
        <v>0</v>
      </c>
      <c r="AA7" s="12">
        <v>1</v>
      </c>
      <c r="AB7" s="12">
        <f>E7*100/D7</f>
        <v>100</v>
      </c>
      <c r="AC7" s="10">
        <f>(AB7+50*C7+10*F7-10*G7)/100</f>
        <v>3.8666666666666654</v>
      </c>
      <c r="AD7" s="11">
        <f>(D7*30+W7*20+Z7*10-Y7*20+X7*10+V7*5)/100</f>
        <v>2.95</v>
      </c>
      <c r="AE7" s="5" t="b">
        <v>0</v>
      </c>
    </row>
    <row r="8" spans="1:31" x14ac:dyDescent="0.3">
      <c r="A8" s="4" t="s">
        <v>191</v>
      </c>
      <c r="B8" s="5" t="s">
        <v>14</v>
      </c>
      <c r="C8" s="10">
        <v>6.3333333333333304</v>
      </c>
      <c r="D8" s="11">
        <v>9</v>
      </c>
      <c r="E8" s="11">
        <v>9</v>
      </c>
      <c r="F8" s="11">
        <v>6</v>
      </c>
      <c r="G8" s="12">
        <v>4</v>
      </c>
      <c r="H8" s="10">
        <v>1</v>
      </c>
      <c r="I8" s="11">
        <v>4</v>
      </c>
      <c r="J8" s="11">
        <v>1</v>
      </c>
      <c r="K8" s="11">
        <v>0</v>
      </c>
      <c r="L8" s="11">
        <v>1</v>
      </c>
      <c r="M8" s="11">
        <v>0</v>
      </c>
      <c r="N8" s="11">
        <v>0</v>
      </c>
      <c r="O8" s="12">
        <v>0</v>
      </c>
      <c r="P8" s="11">
        <f>(AC8+AD8)/2</f>
        <v>3.7583333333333329</v>
      </c>
      <c r="Q8" s="11">
        <f>(I8*2+J8*2+N8+L8-H8*2-K8-U8*2-M8*2+20)/5</f>
        <v>5.8</v>
      </c>
      <c r="R8" s="11">
        <f>(AA8*10+O8*5+T8+X8*10+V8*10+I8*5+J8*5)/15</f>
        <v>3</v>
      </c>
      <c r="S8" s="11">
        <f t="shared" si="0"/>
        <v>3.4116666666666666</v>
      </c>
      <c r="T8" s="11">
        <v>0</v>
      </c>
      <c r="U8" s="11">
        <v>0</v>
      </c>
      <c r="V8" s="10">
        <v>1</v>
      </c>
      <c r="W8" s="11">
        <v>4</v>
      </c>
      <c r="X8" s="11">
        <v>0</v>
      </c>
      <c r="Y8" s="11">
        <v>2</v>
      </c>
      <c r="Z8" s="11">
        <v>0</v>
      </c>
      <c r="AA8" s="12">
        <v>1</v>
      </c>
      <c r="AB8" s="12">
        <f>E8*100/D8</f>
        <v>100</v>
      </c>
      <c r="AC8" s="10">
        <f>(AB8+50*C8+10*F8-10*G8)/100</f>
        <v>4.3666666666666654</v>
      </c>
      <c r="AD8" s="11">
        <f>(D8*30+W8*20+Z8*10-Y8*20+X8*10+V8*5)/100</f>
        <v>3.15</v>
      </c>
      <c r="AE8" s="5" t="b">
        <v>0</v>
      </c>
    </row>
    <row r="9" spans="1:31" x14ac:dyDescent="0.3">
      <c r="A9" s="4" t="s">
        <v>192</v>
      </c>
      <c r="B9" s="5" t="s">
        <v>14</v>
      </c>
      <c r="C9" s="10">
        <v>5.8</v>
      </c>
      <c r="D9" s="11">
        <v>10</v>
      </c>
      <c r="E9" s="11">
        <v>10</v>
      </c>
      <c r="F9" s="11">
        <v>8</v>
      </c>
      <c r="G9" s="12">
        <v>3</v>
      </c>
      <c r="H9" s="10">
        <v>2</v>
      </c>
      <c r="I9" s="11">
        <v>5</v>
      </c>
      <c r="J9" s="11">
        <v>0</v>
      </c>
      <c r="K9" s="11">
        <v>0</v>
      </c>
      <c r="L9" s="11">
        <v>2</v>
      </c>
      <c r="M9" s="11">
        <v>0</v>
      </c>
      <c r="N9" s="11">
        <v>0</v>
      </c>
      <c r="O9" s="12">
        <v>1</v>
      </c>
      <c r="P9" s="11">
        <f>(AC9+AD9)/2</f>
        <v>4.0500000000000007</v>
      </c>
      <c r="Q9" s="11">
        <f>(I9*2+J9*2+N9+L9-H9*2-K9-U9*2-M9*2+20)/5</f>
        <v>5.6</v>
      </c>
      <c r="R9" s="11">
        <f>(AA9*10+O9*5+T9+X9*10+V9*10+I9*5+J9*5)/15</f>
        <v>4.666666666666667</v>
      </c>
      <c r="S9" s="11">
        <f t="shared" si="0"/>
        <v>4.2633333333333336</v>
      </c>
      <c r="T9" s="11">
        <v>0</v>
      </c>
      <c r="U9" s="11">
        <v>0</v>
      </c>
      <c r="V9" s="10">
        <v>2</v>
      </c>
      <c r="W9" s="11">
        <v>5</v>
      </c>
      <c r="X9" s="11">
        <v>0</v>
      </c>
      <c r="Y9" s="11">
        <v>2</v>
      </c>
      <c r="Z9" s="11">
        <v>0</v>
      </c>
      <c r="AA9" s="12">
        <v>2</v>
      </c>
      <c r="AB9" s="12">
        <f>E9*100/D9</f>
        <v>100</v>
      </c>
      <c r="AC9" s="10">
        <f>(AB9+50*C9+10*F9-10*G9)/100</f>
        <v>4.4000000000000004</v>
      </c>
      <c r="AD9" s="11">
        <f>(D9*30+W9*20+Z9*10-Y9*20+X9*10+V9*5)/100</f>
        <v>3.7</v>
      </c>
      <c r="AE9" s="5" t="b">
        <v>0</v>
      </c>
    </row>
    <row r="10" spans="1:31" x14ac:dyDescent="0.3">
      <c r="A10" s="4" t="s">
        <v>9</v>
      </c>
      <c r="B10" s="5" t="s">
        <v>17</v>
      </c>
      <c r="C10" s="10">
        <v>5.5</v>
      </c>
      <c r="D10" s="11">
        <v>10</v>
      </c>
      <c r="E10" s="11">
        <v>9</v>
      </c>
      <c r="F10" s="11">
        <v>9</v>
      </c>
      <c r="G10" s="12">
        <v>3</v>
      </c>
      <c r="H10" s="10">
        <v>2</v>
      </c>
      <c r="I10" s="11">
        <v>2</v>
      </c>
      <c r="J10" s="11">
        <v>2</v>
      </c>
      <c r="K10" s="11">
        <v>2</v>
      </c>
      <c r="L10" s="11">
        <v>0</v>
      </c>
      <c r="M10" s="11">
        <v>0</v>
      </c>
      <c r="N10" s="11">
        <v>0</v>
      </c>
      <c r="O10" s="12">
        <v>1</v>
      </c>
      <c r="P10" s="11">
        <f>(AC10+AD10)/2</f>
        <v>3.7749999999999999</v>
      </c>
      <c r="Q10" s="11">
        <f>(I10*2+J10*2+N10+L10-H10*2-K10-U10*2-M10*2+20)/5</f>
        <v>4.4000000000000004</v>
      </c>
      <c r="R10" s="11">
        <f>(AA10*10+O10*5+T10+X10*10+V10*10+I10*5+J10*5)/15</f>
        <v>2.3333333333333335</v>
      </c>
      <c r="S10" s="11">
        <f t="shared" si="0"/>
        <v>2.8016666666666667</v>
      </c>
      <c r="T10" s="11">
        <v>0</v>
      </c>
      <c r="U10" s="11">
        <v>0</v>
      </c>
      <c r="V10" s="10">
        <v>0</v>
      </c>
      <c r="W10" s="11">
        <v>4</v>
      </c>
      <c r="X10" s="11">
        <v>0</v>
      </c>
      <c r="Y10" s="11">
        <v>3</v>
      </c>
      <c r="Z10" s="11">
        <v>1</v>
      </c>
      <c r="AA10" s="12">
        <v>1</v>
      </c>
      <c r="AB10" s="12">
        <f>E10*100/D10</f>
        <v>90</v>
      </c>
      <c r="AC10" s="10">
        <f>(AB10+50*C10+10*F10-10*G10)/100</f>
        <v>4.25</v>
      </c>
      <c r="AD10" s="11">
        <f>(D10*30+W10*20+Z10*10-Y10*20+X10*10+V10*5)/100</f>
        <v>3.3</v>
      </c>
      <c r="AE10" s="5" t="b">
        <v>0</v>
      </c>
    </row>
    <row r="11" spans="1:31" x14ac:dyDescent="0.3">
      <c r="A11" s="4" t="s">
        <v>176</v>
      </c>
      <c r="B11" s="5" t="s">
        <v>15</v>
      </c>
      <c r="C11" s="10">
        <v>6</v>
      </c>
      <c r="D11" s="11">
        <v>5</v>
      </c>
      <c r="E11" s="11">
        <v>5</v>
      </c>
      <c r="F11" s="11">
        <v>4</v>
      </c>
      <c r="G11" s="12">
        <v>2</v>
      </c>
      <c r="H11" s="10">
        <v>1</v>
      </c>
      <c r="I11" s="11">
        <v>3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2">
        <v>0</v>
      </c>
      <c r="P11" s="11">
        <f>(AC11+AD11)/2</f>
        <v>2.85</v>
      </c>
      <c r="Q11" s="11">
        <f>(I11*2+J11*2+N11+L11-H11*2-K11-U11*2-M11*2+20)/5</f>
        <v>4.8</v>
      </c>
      <c r="R11" s="11">
        <f>(AA11*10+O11*5+T11+X11*10+V11*10+I11*5+J11*5)/15</f>
        <v>1.6666666666666667</v>
      </c>
      <c r="S11" s="11">
        <f t="shared" si="0"/>
        <v>2.3633333333333333</v>
      </c>
      <c r="T11" s="11">
        <v>0</v>
      </c>
      <c r="U11" s="11">
        <v>0</v>
      </c>
      <c r="V11" s="10">
        <v>0</v>
      </c>
      <c r="W11" s="11">
        <v>2</v>
      </c>
      <c r="X11" s="11">
        <v>0</v>
      </c>
      <c r="Y11" s="11">
        <v>2</v>
      </c>
      <c r="Z11" s="11">
        <v>0</v>
      </c>
      <c r="AA11" s="12">
        <v>1</v>
      </c>
      <c r="AB11" s="12">
        <f>E11*100/D11</f>
        <v>100</v>
      </c>
      <c r="AC11" s="10">
        <f>(AB11+50*C11+10*F11-10*G11)/100</f>
        <v>4.2</v>
      </c>
      <c r="AD11" s="11">
        <f>(D11*30+W11*20+Z11*10-Y11*20+X11*10+V11*5)/100</f>
        <v>1.5</v>
      </c>
      <c r="AE11" s="5" t="b">
        <v>0</v>
      </c>
    </row>
    <row r="12" spans="1:31" x14ac:dyDescent="0.3">
      <c r="A12" s="4" t="s">
        <v>10</v>
      </c>
      <c r="B12" s="5" t="s">
        <v>15</v>
      </c>
      <c r="C12" s="10">
        <v>5.2666666666666604</v>
      </c>
      <c r="D12" s="11">
        <v>15</v>
      </c>
      <c r="E12" s="11">
        <v>15</v>
      </c>
      <c r="F12" s="11">
        <v>10</v>
      </c>
      <c r="G12" s="12">
        <v>6</v>
      </c>
      <c r="H12" s="10">
        <v>5</v>
      </c>
      <c r="I12" s="11">
        <v>5</v>
      </c>
      <c r="J12" s="11">
        <v>0</v>
      </c>
      <c r="K12" s="11">
        <v>0</v>
      </c>
      <c r="L12" s="11">
        <v>2</v>
      </c>
      <c r="M12" s="11">
        <v>1</v>
      </c>
      <c r="N12" s="11">
        <v>0</v>
      </c>
      <c r="O12" s="12">
        <v>0</v>
      </c>
      <c r="P12" s="11">
        <f>(AC12+AD12)/2</f>
        <v>4.4166666666666652</v>
      </c>
      <c r="Q12" s="11">
        <f>(I12*2+J12*2+N12+L12-H12*2-K12-U12*2-M12*2+20)/5</f>
        <v>4</v>
      </c>
      <c r="R12" s="11">
        <f>(AA12*10+O12*5+T12+X12*10+V12*10+I12*5+J12*5)/15</f>
        <v>3</v>
      </c>
      <c r="S12" s="11">
        <f t="shared" si="0"/>
        <v>3.1833333333333327</v>
      </c>
      <c r="T12" s="11">
        <v>0</v>
      </c>
      <c r="U12" s="11">
        <v>0</v>
      </c>
      <c r="V12" s="10">
        <v>2</v>
      </c>
      <c r="W12" s="11">
        <v>7</v>
      </c>
      <c r="X12" s="11">
        <v>0</v>
      </c>
      <c r="Y12" s="11">
        <v>6</v>
      </c>
      <c r="Z12" s="11">
        <v>0</v>
      </c>
      <c r="AA12" s="12">
        <v>0</v>
      </c>
      <c r="AB12" s="12">
        <f>E12*100/D12</f>
        <v>100</v>
      </c>
      <c r="AC12" s="10">
        <f>(AB12+50*C12+10*F12-10*G12)/100</f>
        <v>4.0333333333333306</v>
      </c>
      <c r="AD12" s="11">
        <f>(D12*30+W12*20+Z12*10-Y12*20+X12*10+V12*5)/100</f>
        <v>4.8</v>
      </c>
      <c r="AE12" s="5" t="b">
        <v>0</v>
      </c>
    </row>
    <row r="13" spans="1:31" x14ac:dyDescent="0.3">
      <c r="A13" s="4" t="s">
        <v>18</v>
      </c>
      <c r="B13" s="5" t="s">
        <v>14</v>
      </c>
      <c r="C13" s="10">
        <v>5.3333333333333304</v>
      </c>
      <c r="D13" s="11">
        <v>24</v>
      </c>
      <c r="E13" s="11">
        <v>24</v>
      </c>
      <c r="F13" s="11">
        <v>17</v>
      </c>
      <c r="G13" s="12">
        <v>12</v>
      </c>
      <c r="H13" s="10">
        <v>3</v>
      </c>
      <c r="I13" s="11">
        <v>8</v>
      </c>
      <c r="J13" s="11">
        <v>4</v>
      </c>
      <c r="K13" s="11">
        <v>1</v>
      </c>
      <c r="L13" s="11">
        <v>2</v>
      </c>
      <c r="M13" s="11">
        <v>0</v>
      </c>
      <c r="N13" s="11">
        <v>0</v>
      </c>
      <c r="O13" s="12">
        <v>1</v>
      </c>
      <c r="P13" s="11">
        <f>(AC13+AD13)/2</f>
        <v>6.4833333333333325</v>
      </c>
      <c r="Q13" s="11">
        <f>(I13*2+J13*2+N13+L13-H13*2-K13-U13*2-M13*2+20)/5</f>
        <v>7.8</v>
      </c>
      <c r="R13" s="11">
        <f>(AA13*10+O13*5+T13+X13*10+V13*10+I13*5+J13*5)/15</f>
        <v>7.666666666666667</v>
      </c>
      <c r="S13" s="11">
        <f t="shared" si="0"/>
        <v>6.69</v>
      </c>
      <c r="T13" s="11">
        <v>0</v>
      </c>
      <c r="U13" s="11">
        <v>0</v>
      </c>
      <c r="V13" s="10">
        <v>2</v>
      </c>
      <c r="W13" s="11">
        <v>11</v>
      </c>
      <c r="X13" s="11">
        <v>0</v>
      </c>
      <c r="Y13" s="11">
        <v>4</v>
      </c>
      <c r="Z13" s="11">
        <v>1</v>
      </c>
      <c r="AA13" s="12">
        <v>3</v>
      </c>
      <c r="AB13" s="12">
        <f>E13*100/D13</f>
        <v>100</v>
      </c>
      <c r="AC13" s="10">
        <f>(AB13+50*C13+10*F13-10*G13)/100</f>
        <v>4.1666666666666652</v>
      </c>
      <c r="AD13" s="11">
        <f>(D13*30+W13*20+Z13*10-Y13*20+X13*10+V13*5)/100</f>
        <v>8.8000000000000007</v>
      </c>
      <c r="AE13" s="5" t="b">
        <v>0</v>
      </c>
    </row>
    <row r="14" spans="1:31" x14ac:dyDescent="0.3">
      <c r="A14" s="4" t="s">
        <v>20</v>
      </c>
      <c r="B14" s="5" t="s">
        <v>14</v>
      </c>
      <c r="C14" s="10">
        <v>5.75</v>
      </c>
      <c r="D14" s="11">
        <v>12</v>
      </c>
      <c r="E14" s="11">
        <v>12</v>
      </c>
      <c r="F14" s="11">
        <v>9</v>
      </c>
      <c r="G14" s="12">
        <v>4</v>
      </c>
      <c r="H14" s="10">
        <v>3</v>
      </c>
      <c r="I14" s="11">
        <v>5</v>
      </c>
      <c r="J14" s="11">
        <v>0</v>
      </c>
      <c r="K14" s="11">
        <v>1</v>
      </c>
      <c r="L14" s="11">
        <v>1</v>
      </c>
      <c r="M14" s="11">
        <v>0</v>
      </c>
      <c r="N14" s="11">
        <v>0</v>
      </c>
      <c r="O14" s="12">
        <v>0</v>
      </c>
      <c r="P14" s="11">
        <f>(AC14+AD14)/2</f>
        <v>4.0625</v>
      </c>
      <c r="Q14" s="11">
        <f>(I14*2+J14*2+N14+L14-H14*2-K14-U14*2-M14*2+20)/5</f>
        <v>4.8</v>
      </c>
      <c r="R14" s="11">
        <f>(AA14*10+O14*5+T14+X14*10+V14*10+I14*5+J14*5)/15</f>
        <v>3.6666666666666665</v>
      </c>
      <c r="S14" s="11">
        <f t="shared" si="0"/>
        <v>3.6058333333333339</v>
      </c>
      <c r="T14" s="11">
        <v>0</v>
      </c>
      <c r="U14" s="11">
        <v>0</v>
      </c>
      <c r="V14" s="10">
        <v>1</v>
      </c>
      <c r="W14" s="11">
        <v>4</v>
      </c>
      <c r="X14" s="11">
        <v>0</v>
      </c>
      <c r="Y14" s="11">
        <v>4</v>
      </c>
      <c r="Z14" s="11">
        <v>1</v>
      </c>
      <c r="AA14" s="12">
        <v>2</v>
      </c>
      <c r="AB14" s="12">
        <f>E14*100/D14</f>
        <v>100</v>
      </c>
      <c r="AC14" s="10">
        <f>(AB14+50*C14+10*F14-10*G14)/100</f>
        <v>4.375</v>
      </c>
      <c r="AD14" s="11">
        <f>(D14*30+W14*20+Z14*10-Y14*20+X14*10+V14*5)/100</f>
        <v>3.75</v>
      </c>
      <c r="AE14" s="5" t="b">
        <v>0</v>
      </c>
    </row>
    <row r="15" spans="1:31" x14ac:dyDescent="0.3">
      <c r="A15" s="4" t="s">
        <v>22</v>
      </c>
      <c r="B15" s="5" t="s">
        <v>14</v>
      </c>
      <c r="C15" s="10">
        <v>6.1666666666666599</v>
      </c>
      <c r="D15" s="11">
        <v>12</v>
      </c>
      <c r="E15" s="11">
        <v>12</v>
      </c>
      <c r="F15" s="11">
        <v>10</v>
      </c>
      <c r="G15" s="12">
        <v>3</v>
      </c>
      <c r="H15" s="10">
        <v>4</v>
      </c>
      <c r="I15" s="11">
        <v>3</v>
      </c>
      <c r="J15" s="11">
        <v>3</v>
      </c>
      <c r="K15" s="11">
        <v>0</v>
      </c>
      <c r="L15" s="11">
        <v>1</v>
      </c>
      <c r="M15" s="11">
        <v>0</v>
      </c>
      <c r="N15" s="11">
        <v>0</v>
      </c>
      <c r="O15" s="12">
        <v>0</v>
      </c>
      <c r="P15" s="11">
        <f>(AC15+AD15)/2</f>
        <v>4.0666666666666647</v>
      </c>
      <c r="Q15" s="11">
        <f>(I15*2+J15*2+N15+L15-H15*2-K15-U15*2-M15*2+20)/5</f>
        <v>5</v>
      </c>
      <c r="R15" s="11">
        <f>(AA15*10+O15*5+T15+X15*10+V15*10+I15*5+J15*5)/15</f>
        <v>3.3333333333333335</v>
      </c>
      <c r="S15" s="11">
        <f t="shared" si="0"/>
        <v>3.4799999999999995</v>
      </c>
      <c r="T15" s="11">
        <v>0</v>
      </c>
      <c r="U15" s="11">
        <v>0</v>
      </c>
      <c r="V15" s="10">
        <v>1</v>
      </c>
      <c r="W15" s="11">
        <v>3</v>
      </c>
      <c r="X15" s="11">
        <v>1</v>
      </c>
      <c r="Y15" s="11">
        <v>5</v>
      </c>
      <c r="Z15" s="11">
        <v>0</v>
      </c>
      <c r="AA15" s="12">
        <v>0</v>
      </c>
      <c r="AB15" s="12">
        <f>E15*100/D15</f>
        <v>100</v>
      </c>
      <c r="AC15" s="10">
        <f>(AB15+50*C15+10*F15-10*G15)/100</f>
        <v>4.7833333333333297</v>
      </c>
      <c r="AD15" s="11">
        <f>(D15*30+W15*20+Z15*10-Y15*20+X15*10+V15*5)/100</f>
        <v>3.35</v>
      </c>
      <c r="AE15" s="5" t="b">
        <v>0</v>
      </c>
    </row>
    <row r="16" spans="1:31" x14ac:dyDescent="0.3">
      <c r="A16" s="4" t="s">
        <v>23</v>
      </c>
      <c r="B16" s="5" t="s">
        <v>14</v>
      </c>
      <c r="C16" s="10">
        <v>5</v>
      </c>
      <c r="D16" s="11">
        <v>8</v>
      </c>
      <c r="E16" s="11">
        <v>8</v>
      </c>
      <c r="F16" s="11">
        <v>6</v>
      </c>
      <c r="G16" s="12">
        <v>3</v>
      </c>
      <c r="H16" s="10">
        <v>2</v>
      </c>
      <c r="I16" s="11">
        <v>3</v>
      </c>
      <c r="J16" s="11">
        <v>1</v>
      </c>
      <c r="K16" s="11">
        <v>0</v>
      </c>
      <c r="L16" s="11">
        <v>0</v>
      </c>
      <c r="M16" s="11">
        <v>0</v>
      </c>
      <c r="N16" s="11">
        <v>0</v>
      </c>
      <c r="O16" s="12">
        <v>0</v>
      </c>
      <c r="P16" s="11">
        <f>(AC16+AD16)/2</f>
        <v>3</v>
      </c>
      <c r="Q16" s="11">
        <f>(I16*2+J16*2+N16+L16-H16*2-K16-U16*2-M16*2+20)/5</f>
        <v>4.8</v>
      </c>
      <c r="R16" s="11">
        <f>(AA16*10+O16*5+T16+X16*10+V16*10+I16*5+J16*5)/15</f>
        <v>2</v>
      </c>
      <c r="S16" s="11">
        <f t="shared" si="0"/>
        <v>2.56</v>
      </c>
      <c r="T16" s="11">
        <v>0</v>
      </c>
      <c r="U16" s="11">
        <v>0</v>
      </c>
      <c r="V16" s="10">
        <v>0</v>
      </c>
      <c r="W16" s="11">
        <v>2</v>
      </c>
      <c r="X16" s="11">
        <v>0</v>
      </c>
      <c r="Y16" s="11">
        <v>3</v>
      </c>
      <c r="Z16" s="11">
        <v>0</v>
      </c>
      <c r="AA16" s="12">
        <v>1</v>
      </c>
      <c r="AB16" s="12">
        <f>E16*100/D16</f>
        <v>100</v>
      </c>
      <c r="AC16" s="10">
        <f>(AB16+50*C16+10*F16-10*G16)/100</f>
        <v>3.8</v>
      </c>
      <c r="AD16" s="11">
        <f>(D16*30+W16*20+Z16*10-Y16*20+X16*10+V16*5)/100</f>
        <v>2.2000000000000002</v>
      </c>
      <c r="AE16" s="5" t="b">
        <v>0</v>
      </c>
    </row>
    <row r="17" spans="1:31" x14ac:dyDescent="0.3">
      <c r="A17" s="4" t="s">
        <v>25</v>
      </c>
      <c r="B17" s="5" t="s">
        <v>38</v>
      </c>
      <c r="C17" s="10">
        <v>5.3846153846153797</v>
      </c>
      <c r="D17" s="11">
        <v>13</v>
      </c>
      <c r="E17" s="11">
        <v>13</v>
      </c>
      <c r="F17" s="11">
        <v>9</v>
      </c>
      <c r="G17" s="12">
        <v>6</v>
      </c>
      <c r="H17" s="10">
        <v>2</v>
      </c>
      <c r="I17" s="11">
        <v>4</v>
      </c>
      <c r="J17" s="11">
        <v>2</v>
      </c>
      <c r="K17" s="11">
        <v>1</v>
      </c>
      <c r="L17" s="11">
        <v>2</v>
      </c>
      <c r="M17" s="11">
        <v>0</v>
      </c>
      <c r="N17" s="11">
        <v>0</v>
      </c>
      <c r="O17" s="12">
        <v>0</v>
      </c>
      <c r="P17" s="11">
        <f>(AC17+AD17)/2</f>
        <v>4.1461538461538447</v>
      </c>
      <c r="Q17" s="11">
        <f>(I17*2+J17*2+N17+L17-H17*2-K17-U17*2-M17*2+20)/5</f>
        <v>5.8</v>
      </c>
      <c r="R17" s="11">
        <f>(AA17*10+O17*5+T17+X17*10+V17*10+I17*5+J17*5)/15</f>
        <v>4.666666666666667</v>
      </c>
      <c r="S17" s="11">
        <f t="shared" si="0"/>
        <v>4.3225641025641028</v>
      </c>
      <c r="T17" s="11">
        <v>0</v>
      </c>
      <c r="U17" s="11">
        <v>0</v>
      </c>
      <c r="V17" s="10">
        <v>2</v>
      </c>
      <c r="W17" s="11">
        <v>4</v>
      </c>
      <c r="X17" s="11">
        <v>1</v>
      </c>
      <c r="Y17" s="11">
        <v>3</v>
      </c>
      <c r="Z17" s="11">
        <v>0</v>
      </c>
      <c r="AA17" s="12">
        <v>1</v>
      </c>
      <c r="AB17" s="12">
        <f>E17*100/D17</f>
        <v>100</v>
      </c>
      <c r="AC17" s="10">
        <f>(AB17+50*C17+10*F17-10*G17)/100</f>
        <v>3.9923076923076901</v>
      </c>
      <c r="AD17" s="11">
        <f>(D17*30+W17*20+Z17*10-Y17*20+X17*10+V17*5)/100</f>
        <v>4.3</v>
      </c>
      <c r="AE17" s="5" t="b">
        <v>0</v>
      </c>
    </row>
    <row r="18" spans="1:31" x14ac:dyDescent="0.3">
      <c r="A18" s="4" t="s">
        <v>27</v>
      </c>
      <c r="B18" s="5" t="s">
        <v>14</v>
      </c>
      <c r="C18" s="10">
        <v>5.6666666666666599</v>
      </c>
      <c r="D18" s="11">
        <v>9</v>
      </c>
      <c r="E18" s="11">
        <v>9</v>
      </c>
      <c r="F18" s="11">
        <v>7</v>
      </c>
      <c r="G18" s="12">
        <v>3</v>
      </c>
      <c r="H18" s="10">
        <v>3</v>
      </c>
      <c r="I18" s="11">
        <v>2</v>
      </c>
      <c r="J18" s="11">
        <v>2</v>
      </c>
      <c r="K18" s="11">
        <v>0</v>
      </c>
      <c r="L18" s="11">
        <v>1</v>
      </c>
      <c r="M18" s="11">
        <v>0</v>
      </c>
      <c r="N18" s="11">
        <v>0</v>
      </c>
      <c r="O18" s="12">
        <v>0</v>
      </c>
      <c r="P18" s="11">
        <f>(AC18+AD18)/2</f>
        <v>3.4416666666666647</v>
      </c>
      <c r="Q18" s="11">
        <f>(I18*2+J18*2+N18+L18-H18*2-K18-U18*2-M18*2+20)/5</f>
        <v>4.5999999999999996</v>
      </c>
      <c r="R18" s="11">
        <f>(AA18*10+O18*5+T18+X18*10+V18*10+I18*5+J18*5)/15</f>
        <v>2.6666666666666665</v>
      </c>
      <c r="S18" s="11">
        <f t="shared" si="0"/>
        <v>2.941666666666666</v>
      </c>
      <c r="T18" s="11">
        <v>0</v>
      </c>
      <c r="U18" s="11">
        <v>0</v>
      </c>
      <c r="V18" s="10">
        <v>1</v>
      </c>
      <c r="W18" s="11">
        <v>2</v>
      </c>
      <c r="X18" s="11">
        <v>1</v>
      </c>
      <c r="Y18" s="11">
        <v>3</v>
      </c>
      <c r="Z18" s="11">
        <v>0</v>
      </c>
      <c r="AA18" s="12">
        <v>0</v>
      </c>
      <c r="AB18" s="12">
        <f>E18*100/D18</f>
        <v>100</v>
      </c>
      <c r="AC18" s="10">
        <f>(AB18+50*C18+10*F18-10*G18)/100</f>
        <v>4.2333333333333298</v>
      </c>
      <c r="AD18" s="11">
        <f>(D18*30+W18*20+Z18*10-Y18*20+X18*10+V18*5)/100</f>
        <v>2.65</v>
      </c>
      <c r="AE18" s="6" t="b">
        <v>0</v>
      </c>
    </row>
    <row r="19" spans="1:31" x14ac:dyDescent="0.3">
      <c r="A19" s="4" t="s">
        <v>28</v>
      </c>
      <c r="B19" s="5" t="s">
        <v>14</v>
      </c>
      <c r="C19" s="10">
        <v>4.9230769230769198</v>
      </c>
      <c r="D19" s="11">
        <v>13</v>
      </c>
      <c r="E19" s="11">
        <v>13</v>
      </c>
      <c r="F19" s="11">
        <v>7</v>
      </c>
      <c r="G19" s="12">
        <v>7</v>
      </c>
      <c r="H19" s="10">
        <v>2</v>
      </c>
      <c r="I19" s="11">
        <v>5</v>
      </c>
      <c r="J19" s="11">
        <v>0</v>
      </c>
      <c r="K19" s="11">
        <v>0</v>
      </c>
      <c r="L19" s="11">
        <v>1</v>
      </c>
      <c r="M19" s="11">
        <v>1</v>
      </c>
      <c r="N19" s="11">
        <v>0</v>
      </c>
      <c r="O19" s="12">
        <v>0</v>
      </c>
      <c r="P19" s="11">
        <f>(AC19+AD19)/2</f>
        <v>3.9057692307692298</v>
      </c>
      <c r="Q19" s="11">
        <f>(I19*2+J19*2+N19+L19-H19*2-K19-U19*2-M19*2+20)/5</f>
        <v>5</v>
      </c>
      <c r="R19" s="11">
        <f>(AA19*10+O19*5+T19+X19*10+V19*10+I19*5+J19*5)/15</f>
        <v>3</v>
      </c>
      <c r="S19" s="11">
        <f t="shared" si="0"/>
        <v>3.2811538461538463</v>
      </c>
      <c r="T19" s="11">
        <v>0</v>
      </c>
      <c r="U19" s="11">
        <v>0</v>
      </c>
      <c r="V19" s="10">
        <v>1</v>
      </c>
      <c r="W19" s="11">
        <v>5</v>
      </c>
      <c r="X19" s="11">
        <v>0</v>
      </c>
      <c r="Y19" s="11">
        <v>3</v>
      </c>
      <c r="Z19" s="11">
        <v>0</v>
      </c>
      <c r="AA19" s="12">
        <v>1</v>
      </c>
      <c r="AB19" s="12">
        <f>E19*100/D19</f>
        <v>100</v>
      </c>
      <c r="AC19" s="10">
        <f>(AB19+50*C19+10*F19-10*G19)/100</f>
        <v>3.4615384615384595</v>
      </c>
      <c r="AD19" s="11">
        <f>(D19*30+W19*20+Z19*10-Y19*20+X19*10+V19*5)/100</f>
        <v>4.3499999999999996</v>
      </c>
      <c r="AE19" s="5" t="b">
        <v>0</v>
      </c>
    </row>
    <row r="20" spans="1:31" x14ac:dyDescent="0.3">
      <c r="A20" s="4" t="s">
        <v>30</v>
      </c>
      <c r="B20" s="5" t="s">
        <v>14</v>
      </c>
      <c r="C20" s="10">
        <v>7.6666666666666599</v>
      </c>
      <c r="D20" s="11">
        <v>9</v>
      </c>
      <c r="E20" s="11">
        <v>9</v>
      </c>
      <c r="F20" s="11">
        <v>6</v>
      </c>
      <c r="G20" s="12">
        <v>4</v>
      </c>
      <c r="H20" s="10">
        <v>3</v>
      </c>
      <c r="I20" s="11">
        <v>3</v>
      </c>
      <c r="J20" s="11">
        <v>0</v>
      </c>
      <c r="K20" s="11">
        <v>0</v>
      </c>
      <c r="L20" s="11">
        <v>1</v>
      </c>
      <c r="M20" s="11">
        <v>0</v>
      </c>
      <c r="N20" s="11">
        <v>0</v>
      </c>
      <c r="O20" s="12">
        <v>0</v>
      </c>
      <c r="P20" s="11">
        <f>(AC20+AD20)/2</f>
        <v>3.6916666666666655</v>
      </c>
      <c r="Q20" s="11">
        <f>(I20*2+J20*2+N20+L20-H20*2-K20-U20*2-M20*2+20)/5</f>
        <v>4.2</v>
      </c>
      <c r="R20" s="11">
        <f>(AA20*10+O20*5+T20+X20*10+V20*10+I20*5+J20*5)/15</f>
        <v>2.3333333333333335</v>
      </c>
      <c r="S20" s="11">
        <f t="shared" si="0"/>
        <v>2.7450000000000001</v>
      </c>
      <c r="T20" s="11">
        <v>0</v>
      </c>
      <c r="U20" s="11">
        <v>0</v>
      </c>
      <c r="V20" s="10">
        <v>1</v>
      </c>
      <c r="W20" s="11">
        <v>2</v>
      </c>
      <c r="X20" s="11">
        <v>0</v>
      </c>
      <c r="Y20" s="11">
        <v>4</v>
      </c>
      <c r="Z20" s="11">
        <v>0</v>
      </c>
      <c r="AA20" s="12">
        <v>1</v>
      </c>
      <c r="AB20" s="12">
        <f>E20*100/D20</f>
        <v>100</v>
      </c>
      <c r="AC20" s="10">
        <f>(AB20+50*C20+10*F20-10*G20)/100</f>
        <v>5.0333333333333306</v>
      </c>
      <c r="AD20" s="11">
        <f>(D20*30+W20*20+Z20*10-Y20*20+X20*10+V20*5)/100</f>
        <v>2.35</v>
      </c>
      <c r="AE20" s="5" t="b">
        <v>0</v>
      </c>
    </row>
    <row r="21" spans="1:31" x14ac:dyDescent="0.3">
      <c r="A21" s="4" t="s">
        <v>31</v>
      </c>
      <c r="B21" s="5" t="s">
        <v>14</v>
      </c>
      <c r="C21" s="10">
        <v>6.5</v>
      </c>
      <c r="D21" s="11">
        <v>10</v>
      </c>
      <c r="E21" s="11">
        <v>9</v>
      </c>
      <c r="F21" s="11">
        <v>5</v>
      </c>
      <c r="G21" s="12">
        <v>6</v>
      </c>
      <c r="H21" s="10">
        <v>1</v>
      </c>
      <c r="I21" s="11">
        <v>4</v>
      </c>
      <c r="J21" s="11">
        <v>0</v>
      </c>
      <c r="K21" s="11">
        <v>0</v>
      </c>
      <c r="L21" s="11">
        <v>2</v>
      </c>
      <c r="M21" s="11">
        <v>1</v>
      </c>
      <c r="N21" s="11">
        <v>0</v>
      </c>
      <c r="O21" s="12">
        <v>0</v>
      </c>
      <c r="P21" s="11">
        <f>(AC21+AD21)/2</f>
        <v>3.875</v>
      </c>
      <c r="Q21" s="11">
        <f>(I21*2+J21*2+N21+L21-H21*2-K21-U21*2-M21*2+20)/5</f>
        <v>5.2</v>
      </c>
      <c r="R21" s="11">
        <f>(AA21*10+O21*5+T21+X21*10+V21*10+I21*5+J21*5)/15</f>
        <v>3.3333333333333335</v>
      </c>
      <c r="S21" s="11">
        <f t="shared" si="0"/>
        <v>3.4816666666666665</v>
      </c>
      <c r="T21" s="11">
        <v>0</v>
      </c>
      <c r="U21" s="11">
        <v>0</v>
      </c>
      <c r="V21" s="10">
        <v>2</v>
      </c>
      <c r="W21" s="11">
        <v>5</v>
      </c>
      <c r="X21" s="11">
        <v>0</v>
      </c>
      <c r="Y21" s="11">
        <v>2</v>
      </c>
      <c r="Z21" s="11">
        <v>0</v>
      </c>
      <c r="AA21" s="12">
        <v>1</v>
      </c>
      <c r="AB21" s="12">
        <f>E21*100/D21</f>
        <v>90</v>
      </c>
      <c r="AC21" s="10">
        <f>(AB21+50*C21+10*F21-10*G21)/100</f>
        <v>4.05</v>
      </c>
      <c r="AD21" s="11">
        <f>(D21*30+W21*20+Z21*10-Y21*20+X21*10+V21*5)/100</f>
        <v>3.7</v>
      </c>
      <c r="AE21" s="5" t="b">
        <v>0</v>
      </c>
    </row>
    <row r="22" spans="1:31" x14ac:dyDescent="0.3">
      <c r="A22" s="4" t="s">
        <v>33</v>
      </c>
      <c r="B22" s="5" t="s">
        <v>14</v>
      </c>
      <c r="C22" s="10">
        <v>4.6923076923076898</v>
      </c>
      <c r="D22" s="11">
        <v>13</v>
      </c>
      <c r="E22" s="11">
        <v>12</v>
      </c>
      <c r="F22" s="11">
        <v>8</v>
      </c>
      <c r="G22" s="12">
        <v>6</v>
      </c>
      <c r="H22" s="10">
        <v>2</v>
      </c>
      <c r="I22" s="11">
        <v>5</v>
      </c>
      <c r="J22" s="11">
        <v>0</v>
      </c>
      <c r="K22" s="11">
        <v>1</v>
      </c>
      <c r="L22" s="11">
        <v>1</v>
      </c>
      <c r="M22" s="11">
        <v>0</v>
      </c>
      <c r="N22" s="11">
        <v>0</v>
      </c>
      <c r="O22" s="12">
        <v>0</v>
      </c>
      <c r="P22" s="11">
        <f>(AC22+AD22)/2</f>
        <v>3.8596153846153838</v>
      </c>
      <c r="Q22" s="11">
        <f>(I22*2+J22*2+N22+L22-H22*2-K22-U22*2-M22*2+20)/5</f>
        <v>5.2</v>
      </c>
      <c r="R22" s="11">
        <f>(AA22*10+O22*5+T22+X22*10+V22*10+I22*5+J22*5)/15</f>
        <v>3</v>
      </c>
      <c r="S22" s="11">
        <f t="shared" si="0"/>
        <v>3.311923076923077</v>
      </c>
      <c r="T22" s="11">
        <v>0</v>
      </c>
      <c r="U22" s="11">
        <v>0</v>
      </c>
      <c r="V22" s="10">
        <v>1</v>
      </c>
      <c r="W22" s="11">
        <v>4</v>
      </c>
      <c r="X22" s="11">
        <v>0</v>
      </c>
      <c r="Y22" s="11">
        <v>3</v>
      </c>
      <c r="Z22" s="11">
        <v>1</v>
      </c>
      <c r="AA22" s="12">
        <v>1</v>
      </c>
      <c r="AB22" s="12">
        <f>E22*100/D22</f>
        <v>92.307692307692307</v>
      </c>
      <c r="AC22" s="10">
        <f>(AB22+50*C22+10*F22-10*G22)/100</f>
        <v>3.469230769230768</v>
      </c>
      <c r="AD22" s="11">
        <f>(D22*30+W22*20+Z22*10-Y22*20+X22*10+V22*5)/100</f>
        <v>4.25</v>
      </c>
      <c r="AE22" s="5" t="b">
        <v>0</v>
      </c>
    </row>
    <row r="23" spans="1:31" x14ac:dyDescent="0.3">
      <c r="A23" s="4" t="s">
        <v>35</v>
      </c>
      <c r="B23" s="5" t="s">
        <v>15</v>
      </c>
      <c r="C23" s="10">
        <v>6.2</v>
      </c>
      <c r="D23" s="11">
        <v>5</v>
      </c>
      <c r="E23" s="11">
        <v>5</v>
      </c>
      <c r="F23" s="11">
        <v>4</v>
      </c>
      <c r="G23" s="12">
        <v>2</v>
      </c>
      <c r="H23" s="10">
        <v>2</v>
      </c>
      <c r="I23" s="11">
        <v>2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2">
        <v>0</v>
      </c>
      <c r="P23" s="11">
        <f>(AC23+AD23)/2</f>
        <v>2.8</v>
      </c>
      <c r="Q23" s="11">
        <f>(I23*2+J23*2+N23+L23-H23*2-K23-U23*2-M23*2+20)/5</f>
        <v>4</v>
      </c>
      <c r="R23" s="11">
        <f>(AA23*10+O23*5+T23+X23*10+V23*10+I23*5+J23*5)/15</f>
        <v>0.66666666666666663</v>
      </c>
      <c r="S23" s="11">
        <f t="shared" si="0"/>
        <v>1.6933333333333334</v>
      </c>
      <c r="T23" s="11">
        <v>0</v>
      </c>
      <c r="U23" s="11">
        <v>0</v>
      </c>
      <c r="V23" s="10">
        <v>0</v>
      </c>
      <c r="W23" s="11">
        <v>2</v>
      </c>
      <c r="X23" s="11">
        <v>0</v>
      </c>
      <c r="Y23" s="11">
        <v>3</v>
      </c>
      <c r="Z23" s="11">
        <v>0</v>
      </c>
      <c r="AA23" s="12">
        <v>0</v>
      </c>
      <c r="AB23" s="12">
        <f>E23*100/D23</f>
        <v>100</v>
      </c>
      <c r="AC23" s="10">
        <f>(AB23+50*C23+10*F23-10*G23)/100</f>
        <v>4.3</v>
      </c>
      <c r="AD23" s="11">
        <f>(D23*30+W23*20+Z23*10-Y23*20+X23*10+V23*5)/100</f>
        <v>1.3</v>
      </c>
      <c r="AE23" s="5" t="b">
        <v>0</v>
      </c>
    </row>
    <row r="24" spans="1:31" x14ac:dyDescent="0.3">
      <c r="A24" s="4" t="s">
        <v>36</v>
      </c>
      <c r="B24" s="5" t="s">
        <v>15</v>
      </c>
      <c r="C24" s="10">
        <v>4.0999999999999996</v>
      </c>
      <c r="D24" s="11">
        <v>10</v>
      </c>
      <c r="E24" s="11">
        <v>10</v>
      </c>
      <c r="F24" s="11">
        <v>7</v>
      </c>
      <c r="G24" s="12">
        <v>5</v>
      </c>
      <c r="H24" s="10">
        <v>2</v>
      </c>
      <c r="I24" s="11">
        <v>5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2">
        <v>0</v>
      </c>
      <c r="P24" s="11">
        <f>(AC24+AD24)/2</f>
        <v>3.3250000000000002</v>
      </c>
      <c r="Q24" s="11">
        <f>(I24*2+J24*2+N24+L24-H24*2-K24-U24*2-M24*2+20)/5</f>
        <v>5.2</v>
      </c>
      <c r="R24" s="11">
        <f>(AA24*10+O24*5+T24+X24*10+V24*10+I24*5+J24*5)/15</f>
        <v>3</v>
      </c>
      <c r="S24" s="11">
        <f t="shared" si="0"/>
        <v>3.2049999999999996</v>
      </c>
      <c r="T24" s="11">
        <v>0</v>
      </c>
      <c r="U24" s="11">
        <v>0</v>
      </c>
      <c r="V24" s="10">
        <v>0</v>
      </c>
      <c r="W24" s="11">
        <v>5</v>
      </c>
      <c r="X24" s="11">
        <v>0</v>
      </c>
      <c r="Y24" s="11">
        <v>3</v>
      </c>
      <c r="Z24" s="11">
        <v>0</v>
      </c>
      <c r="AA24" s="12">
        <v>2</v>
      </c>
      <c r="AB24" s="12">
        <f>E24*100/D24</f>
        <v>100</v>
      </c>
      <c r="AC24" s="10">
        <f>(AB24+50*C24+10*F24-10*G24)/100</f>
        <v>3.25</v>
      </c>
      <c r="AD24" s="11">
        <f>(D24*30+W24*20+Z24*10-Y24*20+X24*10+V24*5)/100</f>
        <v>3.4</v>
      </c>
      <c r="AE24" s="5" t="b">
        <v>0</v>
      </c>
    </row>
    <row r="25" spans="1:31" x14ac:dyDescent="0.3">
      <c r="A25" s="4" t="s">
        <v>201</v>
      </c>
      <c r="B25" s="5" t="s">
        <v>15</v>
      </c>
      <c r="C25" s="10">
        <v>6.71428571428571</v>
      </c>
      <c r="D25" s="11">
        <v>14</v>
      </c>
      <c r="E25" s="11">
        <v>13</v>
      </c>
      <c r="F25" s="11">
        <v>9</v>
      </c>
      <c r="G25" s="12">
        <v>6</v>
      </c>
      <c r="H25" s="10">
        <v>3</v>
      </c>
      <c r="I25" s="11">
        <v>5</v>
      </c>
      <c r="J25" s="11">
        <v>1</v>
      </c>
      <c r="K25" s="11">
        <v>0</v>
      </c>
      <c r="L25" s="11">
        <v>1</v>
      </c>
      <c r="M25" s="11">
        <v>0</v>
      </c>
      <c r="N25" s="11">
        <v>1</v>
      </c>
      <c r="O25" s="12">
        <v>0</v>
      </c>
      <c r="P25" s="11">
        <f>(AC25+AD25)/2</f>
        <v>4.5178571428571423</v>
      </c>
      <c r="Q25" s="11">
        <f>(I25*2+J25*2+N25+L25-H25*2-K25-U25*2-M25*2+20)/5</f>
        <v>5.6</v>
      </c>
      <c r="R25" s="11">
        <f>(AA25*10+O25*5+T25+X25*10+V25*10+I25*5+J25*5)/15</f>
        <v>3.3333333333333335</v>
      </c>
      <c r="S25" s="11">
        <f t="shared" si="0"/>
        <v>3.6902380952380951</v>
      </c>
      <c r="T25" s="11">
        <v>0</v>
      </c>
      <c r="U25" s="11">
        <v>0</v>
      </c>
      <c r="V25" s="10">
        <v>1</v>
      </c>
      <c r="W25" s="11">
        <v>5</v>
      </c>
      <c r="X25" s="11">
        <v>0</v>
      </c>
      <c r="Y25" s="11">
        <v>4</v>
      </c>
      <c r="Z25" s="11">
        <v>0</v>
      </c>
      <c r="AA25" s="12">
        <v>1</v>
      </c>
      <c r="AB25" s="12">
        <f>E25*100/D25</f>
        <v>92.857142857142861</v>
      </c>
      <c r="AC25" s="10">
        <f>(AB25+50*C25+10*F25-10*G25)/100</f>
        <v>4.5857142857142836</v>
      </c>
      <c r="AD25" s="11">
        <f>(D25*30+W25*20+Z25*10-Y25*20+X25*10+V25*5)/100</f>
        <v>4.45</v>
      </c>
      <c r="AE25" s="5" t="b">
        <v>0</v>
      </c>
    </row>
    <row r="26" spans="1:31" x14ac:dyDescent="0.3">
      <c r="A26" s="4" t="s">
        <v>37</v>
      </c>
      <c r="B26" s="5" t="s">
        <v>38</v>
      </c>
      <c r="C26" s="10">
        <v>5.8888888888888804</v>
      </c>
      <c r="D26" s="11">
        <v>9</v>
      </c>
      <c r="E26" s="11">
        <v>9</v>
      </c>
      <c r="F26" s="11">
        <v>6</v>
      </c>
      <c r="G26" s="12">
        <v>4</v>
      </c>
      <c r="H26" s="10">
        <v>2</v>
      </c>
      <c r="I26" s="11">
        <v>3</v>
      </c>
      <c r="J26" s="11">
        <v>1</v>
      </c>
      <c r="K26" s="11">
        <v>0</v>
      </c>
      <c r="L26" s="11">
        <v>1</v>
      </c>
      <c r="M26" s="11">
        <v>0</v>
      </c>
      <c r="N26" s="11">
        <v>0</v>
      </c>
      <c r="O26" s="12">
        <v>0</v>
      </c>
      <c r="P26" s="11">
        <f>(AC26+AD26)/2</f>
        <v>3.3472222222222201</v>
      </c>
      <c r="Q26" s="11">
        <f>(I26*2+J26*2+N26+L26-H26*2-K26-U26*2-M26*2+20)/5</f>
        <v>5</v>
      </c>
      <c r="R26" s="11">
        <f>(AA26*10+O26*5+T26+X26*10+V26*10+I26*5+J26*5)/15</f>
        <v>2.6666666666666665</v>
      </c>
      <c r="S26" s="11">
        <f t="shared" si="0"/>
        <v>3.0027777777777773</v>
      </c>
      <c r="T26" s="11">
        <v>0</v>
      </c>
      <c r="U26" s="11">
        <v>0</v>
      </c>
      <c r="V26" s="10">
        <v>1</v>
      </c>
      <c r="W26" s="11">
        <v>2</v>
      </c>
      <c r="X26" s="11">
        <v>0</v>
      </c>
      <c r="Y26" s="11">
        <v>3</v>
      </c>
      <c r="Z26" s="11">
        <v>0</v>
      </c>
      <c r="AA26" s="12">
        <v>1</v>
      </c>
      <c r="AB26" s="12">
        <f>E26*100/D26</f>
        <v>100</v>
      </c>
      <c r="AC26" s="10">
        <f>(AB26+50*C26+10*F26-10*G26)/100</f>
        <v>4.1444444444444404</v>
      </c>
      <c r="AD26" s="11">
        <f>(D26*30+W26*20+Z26*10-Y26*20+X26*10+V26*5)/100</f>
        <v>2.5499999999999998</v>
      </c>
      <c r="AE26" s="5" t="b">
        <v>0</v>
      </c>
    </row>
    <row r="27" spans="1:31" x14ac:dyDescent="0.3">
      <c r="A27" s="4" t="s">
        <v>40</v>
      </c>
      <c r="B27" s="5" t="s">
        <v>38</v>
      </c>
      <c r="C27" s="10">
        <v>4.5</v>
      </c>
      <c r="D27" s="11">
        <v>8</v>
      </c>
      <c r="E27" s="11">
        <v>8</v>
      </c>
      <c r="F27" s="11">
        <v>5</v>
      </c>
      <c r="G27" s="12">
        <v>4</v>
      </c>
      <c r="H27" s="10">
        <v>1</v>
      </c>
      <c r="I27" s="11">
        <v>4</v>
      </c>
      <c r="J27" s="11">
        <v>0</v>
      </c>
      <c r="K27" s="11">
        <v>0</v>
      </c>
      <c r="L27" s="11">
        <v>1</v>
      </c>
      <c r="M27" s="11">
        <v>0</v>
      </c>
      <c r="N27" s="11">
        <v>0</v>
      </c>
      <c r="O27" s="12">
        <v>0</v>
      </c>
      <c r="P27" s="11">
        <f>(AC27+AD27)/2</f>
        <v>3.1</v>
      </c>
      <c r="Q27" s="11">
        <f>(I27*2+J27*2+N27+L27-H27*2-K27-U27*2-M27*2+20)/5</f>
        <v>5.4</v>
      </c>
      <c r="R27" s="11">
        <f>(AA27*10+O27*5+T27+X27*10+V27*10+I27*5+J27*5)/15</f>
        <v>2.6666666666666665</v>
      </c>
      <c r="S27" s="11">
        <f t="shared" si="0"/>
        <v>3.0333333333333332</v>
      </c>
      <c r="T27" s="11">
        <v>0</v>
      </c>
      <c r="U27" s="11">
        <v>0</v>
      </c>
      <c r="V27" s="10">
        <v>1</v>
      </c>
      <c r="W27" s="11">
        <v>4</v>
      </c>
      <c r="X27" s="11">
        <v>0</v>
      </c>
      <c r="Y27" s="11">
        <v>2</v>
      </c>
      <c r="Z27" s="11">
        <v>0</v>
      </c>
      <c r="AA27" s="12">
        <v>1</v>
      </c>
      <c r="AB27" s="12">
        <f>E27*100/D27</f>
        <v>100</v>
      </c>
      <c r="AC27" s="10">
        <f>(AB27+50*C27+10*F27-10*G27)/100</f>
        <v>3.35</v>
      </c>
      <c r="AD27" s="11">
        <f>(D27*30+W27*20+Z27*10-Y27*20+X27*10+V27*5)/100</f>
        <v>2.85</v>
      </c>
      <c r="AE27" s="5" t="b">
        <v>0</v>
      </c>
    </row>
    <row r="28" spans="1:31" x14ac:dyDescent="0.3">
      <c r="A28" s="4" t="s">
        <v>203</v>
      </c>
      <c r="B28" s="5" t="s">
        <v>38</v>
      </c>
      <c r="C28" s="10">
        <v>9</v>
      </c>
      <c r="D28" s="11">
        <v>8</v>
      </c>
      <c r="E28" s="11">
        <v>8</v>
      </c>
      <c r="F28" s="11">
        <v>7</v>
      </c>
      <c r="G28" s="12">
        <v>6</v>
      </c>
      <c r="H28" s="10">
        <v>1</v>
      </c>
      <c r="I28" s="11">
        <v>4</v>
      </c>
      <c r="J28" s="11">
        <v>2</v>
      </c>
      <c r="K28" s="11">
        <v>0</v>
      </c>
      <c r="L28" s="11">
        <v>0</v>
      </c>
      <c r="M28" s="11">
        <v>0</v>
      </c>
      <c r="N28" s="11">
        <v>0</v>
      </c>
      <c r="O28" s="12">
        <v>0</v>
      </c>
      <c r="P28" s="11">
        <f>(AC28+AD28)/2</f>
        <v>4.2249999999999996</v>
      </c>
      <c r="Q28" s="11">
        <f>(I28*2+J28*2+N28+L28-H28*2-K28-U28*2-M28*2+20)/5</f>
        <v>6</v>
      </c>
      <c r="R28" s="11">
        <f>(AA28*10+O28*5+T28+X28*10+V28*10+I28*5+J28*5)/15</f>
        <v>2.6666666666666665</v>
      </c>
      <c r="S28" s="11">
        <f t="shared" si="0"/>
        <v>3.378333333333333</v>
      </c>
      <c r="T28" s="11">
        <v>0</v>
      </c>
      <c r="U28" s="11">
        <v>0</v>
      </c>
      <c r="V28" s="10">
        <v>1</v>
      </c>
      <c r="W28" s="11">
        <v>4</v>
      </c>
      <c r="X28" s="11">
        <v>0</v>
      </c>
      <c r="Y28" s="11">
        <v>2</v>
      </c>
      <c r="Z28" s="11">
        <v>0</v>
      </c>
      <c r="AA28" s="12">
        <v>0</v>
      </c>
      <c r="AB28" s="12">
        <f>E28*100/D28</f>
        <v>100</v>
      </c>
      <c r="AC28" s="10">
        <f>(AB28+50*C28+10*F28-10*G28)/100</f>
        <v>5.6</v>
      </c>
      <c r="AD28" s="11">
        <f>(D28*30+W28*20+Z28*10-Y28*20+X28*10+V28*5)/100</f>
        <v>2.85</v>
      </c>
      <c r="AE28" s="5" t="b">
        <v>0</v>
      </c>
    </row>
    <row r="29" spans="1:31" x14ac:dyDescent="0.3">
      <c r="A29" s="4" t="s">
        <v>42</v>
      </c>
      <c r="B29" s="5" t="s">
        <v>38</v>
      </c>
      <c r="C29" s="10">
        <v>6.375</v>
      </c>
      <c r="D29" s="11">
        <v>8</v>
      </c>
      <c r="E29" s="11">
        <v>8</v>
      </c>
      <c r="F29" s="11">
        <v>6</v>
      </c>
      <c r="G29" s="12">
        <v>3</v>
      </c>
      <c r="H29" s="10">
        <v>3</v>
      </c>
      <c r="I29" s="11">
        <v>3</v>
      </c>
      <c r="J29" s="11">
        <v>0</v>
      </c>
      <c r="K29" s="11">
        <v>0</v>
      </c>
      <c r="L29" s="11">
        <v>1</v>
      </c>
      <c r="M29" s="11">
        <v>0</v>
      </c>
      <c r="N29" s="11">
        <v>0</v>
      </c>
      <c r="O29" s="12">
        <v>0</v>
      </c>
      <c r="P29" s="11">
        <f>(AC29+AD29)/2</f>
        <v>3.2687499999999998</v>
      </c>
      <c r="Q29" s="11">
        <f>(I29*2+J29*2+N29+L29-H29*2-K29-U29*2-M29*2+20)/5</f>
        <v>4.2</v>
      </c>
      <c r="R29" s="11">
        <f>(AA29*10+O29*5+T29+X29*10+V29*10+I29*5+J29*5)/15</f>
        <v>2.3333333333333335</v>
      </c>
      <c r="S29" s="11">
        <f t="shared" si="0"/>
        <v>2.6604166666666669</v>
      </c>
      <c r="T29" s="11">
        <v>0</v>
      </c>
      <c r="U29" s="11">
        <v>0</v>
      </c>
      <c r="V29" s="10">
        <v>1</v>
      </c>
      <c r="W29" s="11">
        <v>2</v>
      </c>
      <c r="X29" s="11">
        <v>0</v>
      </c>
      <c r="Y29" s="11">
        <v>4</v>
      </c>
      <c r="Z29" s="11">
        <v>0</v>
      </c>
      <c r="AA29" s="12">
        <v>1</v>
      </c>
      <c r="AB29" s="12">
        <f>E29*100/D29</f>
        <v>100</v>
      </c>
      <c r="AC29" s="10">
        <f>(AB29+50*C29+10*F29-10*G29)/100</f>
        <v>4.4874999999999998</v>
      </c>
      <c r="AD29" s="11">
        <f>(D29*30+W29*20+Z29*10-Y29*20+X29*10+V29*5)/100</f>
        <v>2.0499999999999998</v>
      </c>
      <c r="AE29" s="5" t="b">
        <v>0</v>
      </c>
    </row>
    <row r="30" spans="1:31" x14ac:dyDescent="0.3">
      <c r="A30" s="4" t="s">
        <v>205</v>
      </c>
      <c r="B30" s="5" t="s">
        <v>38</v>
      </c>
      <c r="C30" s="10">
        <v>5.7272727272727204</v>
      </c>
      <c r="D30" s="11">
        <v>11</v>
      </c>
      <c r="E30" s="11">
        <v>11</v>
      </c>
      <c r="F30" s="11">
        <v>6</v>
      </c>
      <c r="G30" s="12">
        <v>6</v>
      </c>
      <c r="H30" s="10">
        <v>2</v>
      </c>
      <c r="I30" s="11">
        <v>4</v>
      </c>
      <c r="J30" s="11">
        <v>0</v>
      </c>
      <c r="K30" s="11">
        <v>0</v>
      </c>
      <c r="L30" s="11">
        <v>3</v>
      </c>
      <c r="M30" s="11">
        <v>1</v>
      </c>
      <c r="N30" s="11">
        <v>0</v>
      </c>
      <c r="O30" s="12">
        <v>0</v>
      </c>
      <c r="P30" s="11">
        <f>(AC30+AD30)/2</f>
        <v>3.7318181818181801</v>
      </c>
      <c r="Q30" s="11">
        <f>(I30*2+J30*2+N30+L30-H30*2-K30-U30*2-M30*2+20)/5</f>
        <v>5</v>
      </c>
      <c r="R30" s="11">
        <f>(AA30*10+O30*5+T30+X30*10+V30*10+I30*5+J30*5)/15</f>
        <v>3.3333333333333335</v>
      </c>
      <c r="S30" s="11">
        <f t="shared" si="0"/>
        <v>3.4130303030303026</v>
      </c>
      <c r="T30" s="11">
        <v>0</v>
      </c>
      <c r="U30" s="11">
        <v>0</v>
      </c>
      <c r="V30" s="10">
        <v>2</v>
      </c>
      <c r="W30" s="11">
        <v>4</v>
      </c>
      <c r="X30" s="11">
        <v>0</v>
      </c>
      <c r="Y30" s="11">
        <v>3</v>
      </c>
      <c r="Z30" s="11">
        <v>0</v>
      </c>
      <c r="AA30" s="12">
        <v>1</v>
      </c>
      <c r="AB30" s="12">
        <f>E30*100/D30</f>
        <v>100</v>
      </c>
      <c r="AC30" s="10">
        <f>(AB30+50*C30+10*F30-10*G30)/100</f>
        <v>3.8636363636363602</v>
      </c>
      <c r="AD30" s="11">
        <f>(D30*30+W30*20+Z30*10-Y30*20+X30*10+V30*5)/100</f>
        <v>3.6</v>
      </c>
      <c r="AE30" s="5" t="b">
        <v>0</v>
      </c>
    </row>
    <row r="31" spans="1:31" x14ac:dyDescent="0.3">
      <c r="A31" s="4" t="s">
        <v>44</v>
      </c>
      <c r="B31" s="5" t="s">
        <v>38</v>
      </c>
      <c r="C31" s="10">
        <v>5.25</v>
      </c>
      <c r="D31" s="11">
        <v>12</v>
      </c>
      <c r="E31" s="11">
        <v>12</v>
      </c>
      <c r="F31" s="11">
        <v>8</v>
      </c>
      <c r="G31" s="12">
        <v>5</v>
      </c>
      <c r="H31" s="10">
        <v>4</v>
      </c>
      <c r="I31" s="11">
        <v>2</v>
      </c>
      <c r="J31" s="11">
        <v>1</v>
      </c>
      <c r="K31" s="11">
        <v>1</v>
      </c>
      <c r="L31" s="11">
        <v>1</v>
      </c>
      <c r="M31" s="11">
        <v>0</v>
      </c>
      <c r="N31" s="11">
        <v>0</v>
      </c>
      <c r="O31" s="12">
        <v>0</v>
      </c>
      <c r="P31" s="11">
        <f>(AC31+AD31)/2</f>
        <v>3.7374999999999998</v>
      </c>
      <c r="Q31" s="11">
        <f>(I31*2+J31*2+N31+L31-H31*2-K31-U31*2-M31*2+20)/5</f>
        <v>3.6</v>
      </c>
      <c r="R31" s="11">
        <f>(AA31*10+O31*5+T31+X31*10+V31*10+I31*5+J31*5)/15</f>
        <v>2.3333333333333335</v>
      </c>
      <c r="S31" s="11">
        <f t="shared" si="0"/>
        <v>2.6341666666666668</v>
      </c>
      <c r="T31" s="11">
        <v>0</v>
      </c>
      <c r="U31" s="11">
        <v>0</v>
      </c>
      <c r="V31" s="10">
        <v>1</v>
      </c>
      <c r="W31" s="11">
        <v>4</v>
      </c>
      <c r="X31" s="11">
        <v>1</v>
      </c>
      <c r="Y31" s="11">
        <v>5</v>
      </c>
      <c r="Z31" s="11">
        <v>0</v>
      </c>
      <c r="AA31" s="12">
        <v>0</v>
      </c>
      <c r="AB31" s="12">
        <f>E31*100/D31</f>
        <v>100</v>
      </c>
      <c r="AC31" s="10">
        <f>(AB31+50*C31+10*F31-10*G31)/100</f>
        <v>3.9249999999999998</v>
      </c>
      <c r="AD31" s="11">
        <f>(D31*30+W31*20+Z31*10-Y31*20+X31*10+V31*5)/100</f>
        <v>3.55</v>
      </c>
      <c r="AE31" s="5" t="b">
        <v>0</v>
      </c>
    </row>
    <row r="32" spans="1:31" x14ac:dyDescent="0.3">
      <c r="A32" s="4" t="s">
        <v>46</v>
      </c>
      <c r="B32" s="5" t="s">
        <v>38</v>
      </c>
      <c r="C32" s="10">
        <v>6.6666666666666599</v>
      </c>
      <c r="D32" s="11">
        <v>9</v>
      </c>
      <c r="E32" s="11">
        <v>9</v>
      </c>
      <c r="F32" s="11">
        <v>6</v>
      </c>
      <c r="G32" s="12">
        <v>6</v>
      </c>
      <c r="H32" s="10">
        <v>1</v>
      </c>
      <c r="I32" s="11">
        <v>5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2">
        <v>0</v>
      </c>
      <c r="P32" s="11">
        <f>(AC32+AD32)/2</f>
        <v>3.8166666666666647</v>
      </c>
      <c r="Q32" s="11">
        <f>(I32*2+J32*2+N32+L32-H32*2-K32-U32*2-M32*2+20)/5</f>
        <v>5.6</v>
      </c>
      <c r="R32" s="11">
        <f>(AA32*10+O32*5+T32+X32*10+V32*10+I32*5+J32*5)/15</f>
        <v>2.3333333333333335</v>
      </c>
      <c r="S32" s="11">
        <f t="shared" si="0"/>
        <v>3.05</v>
      </c>
      <c r="T32" s="11">
        <v>0</v>
      </c>
      <c r="U32" s="11">
        <v>0</v>
      </c>
      <c r="V32" s="10">
        <v>0</v>
      </c>
      <c r="W32" s="11">
        <v>5</v>
      </c>
      <c r="X32" s="11">
        <v>0</v>
      </c>
      <c r="Y32" s="11">
        <v>2</v>
      </c>
      <c r="Z32" s="11">
        <v>0</v>
      </c>
      <c r="AA32" s="12">
        <v>1</v>
      </c>
      <c r="AB32" s="12">
        <f>E32*100/D32</f>
        <v>100</v>
      </c>
      <c r="AC32" s="10">
        <f>(AB32+50*C32+10*F32-10*G32)/100</f>
        <v>4.3333333333333295</v>
      </c>
      <c r="AD32" s="11">
        <f>(D32*30+W32*20+Z32*10-Y32*20+X32*10+V32*5)/100</f>
        <v>3.3</v>
      </c>
      <c r="AE32" s="5" t="b">
        <v>0</v>
      </c>
    </row>
    <row r="33" spans="1:31" x14ac:dyDescent="0.3">
      <c r="A33" s="4" t="s">
        <v>210</v>
      </c>
      <c r="B33" s="5" t="s">
        <v>38</v>
      </c>
      <c r="C33" s="10">
        <v>5.8888888888888804</v>
      </c>
      <c r="D33" s="11">
        <v>18</v>
      </c>
      <c r="E33" s="11">
        <v>16</v>
      </c>
      <c r="F33" s="11">
        <v>9</v>
      </c>
      <c r="G33" s="12">
        <v>10</v>
      </c>
      <c r="H33" s="10">
        <v>2</v>
      </c>
      <c r="I33" s="11">
        <v>7</v>
      </c>
      <c r="J33" s="11">
        <v>0</v>
      </c>
      <c r="K33" s="11">
        <v>0</v>
      </c>
      <c r="L33" s="11">
        <v>3</v>
      </c>
      <c r="M33" s="11">
        <v>0</v>
      </c>
      <c r="N33" s="11">
        <v>0</v>
      </c>
      <c r="O33" s="12">
        <v>0</v>
      </c>
      <c r="P33" s="11">
        <f>(AC33+AD33)/2</f>
        <v>5.1916666666666647</v>
      </c>
      <c r="Q33" s="11">
        <f>(I33*2+J33*2+N33+L33-H33*2-K33-U33*2-M33*2+20)/5</f>
        <v>6.6</v>
      </c>
      <c r="R33" s="11">
        <f>(AA33*10+O33*5+T33+X33*10+V33*10+I33*5+J33*5)/15</f>
        <v>6.333333333333333</v>
      </c>
      <c r="S33" s="11">
        <f t="shared" si="0"/>
        <v>5.5249999999999995</v>
      </c>
      <c r="T33" s="11">
        <v>0</v>
      </c>
      <c r="U33" s="11">
        <v>0</v>
      </c>
      <c r="V33" s="10">
        <v>5</v>
      </c>
      <c r="W33" s="11">
        <v>8</v>
      </c>
      <c r="X33" s="11">
        <v>0</v>
      </c>
      <c r="Y33" s="11">
        <v>3</v>
      </c>
      <c r="Z33" s="11">
        <v>0</v>
      </c>
      <c r="AA33" s="12">
        <v>1</v>
      </c>
      <c r="AB33" s="12">
        <f>E33*100/D33</f>
        <v>88.888888888888886</v>
      </c>
      <c r="AC33" s="10">
        <f>(AB33+50*C33+10*F33-10*G33)/100</f>
        <v>3.733333333333329</v>
      </c>
      <c r="AD33" s="11">
        <f>(D33*30+W33*20+Z33*10-Y33*20+X33*10+V33*5)/100</f>
        <v>6.65</v>
      </c>
      <c r="AE33" s="5" t="b">
        <v>0</v>
      </c>
    </row>
    <row r="34" spans="1:31" x14ac:dyDescent="0.3">
      <c r="A34" s="4" t="s">
        <v>47</v>
      </c>
      <c r="B34" s="5" t="s">
        <v>38</v>
      </c>
      <c r="C34" s="10">
        <v>5.375</v>
      </c>
      <c r="D34" s="11">
        <v>16</v>
      </c>
      <c r="E34" s="11">
        <v>16</v>
      </c>
      <c r="F34" s="11">
        <v>12</v>
      </c>
      <c r="G34" s="12">
        <v>7</v>
      </c>
      <c r="H34" s="10">
        <v>3</v>
      </c>
      <c r="I34" s="11">
        <v>7</v>
      </c>
      <c r="J34" s="11">
        <v>1</v>
      </c>
      <c r="K34" s="11">
        <v>1</v>
      </c>
      <c r="L34" s="11">
        <v>2</v>
      </c>
      <c r="M34" s="11">
        <v>0</v>
      </c>
      <c r="N34" s="11">
        <v>0</v>
      </c>
      <c r="O34" s="12">
        <v>0</v>
      </c>
      <c r="P34" s="11">
        <f>(AC34+AD34)/2</f>
        <v>5.1687500000000002</v>
      </c>
      <c r="Q34" s="11">
        <f>(I34*2+J34*2+N34+L34-H34*2-K34-U34*2-M34*2+20)/5</f>
        <v>6.2</v>
      </c>
      <c r="R34" s="11">
        <f>(AA34*10+O34*5+T34+X34*10+V34*10+I34*5+J34*5)/15</f>
        <v>4.666666666666667</v>
      </c>
      <c r="S34" s="11">
        <f t="shared" si="0"/>
        <v>4.6070833333333336</v>
      </c>
      <c r="T34" s="11">
        <v>0</v>
      </c>
      <c r="U34" s="11">
        <v>0</v>
      </c>
      <c r="V34" s="10">
        <v>1</v>
      </c>
      <c r="W34" s="11">
        <v>9</v>
      </c>
      <c r="X34" s="11">
        <v>0</v>
      </c>
      <c r="Y34" s="11">
        <v>3</v>
      </c>
      <c r="Z34" s="11">
        <v>1</v>
      </c>
      <c r="AA34" s="12">
        <v>2</v>
      </c>
      <c r="AB34" s="12">
        <f>E34*100/D34</f>
        <v>100</v>
      </c>
      <c r="AC34" s="10">
        <f>(AB34+50*C34+10*F34-10*G34)/100</f>
        <v>4.1875</v>
      </c>
      <c r="AD34" s="11">
        <f>(D34*30+W34*20+Z34*10-Y34*20+X34*10+V34*5)/100</f>
        <v>6.15</v>
      </c>
      <c r="AE34" s="5" t="b">
        <v>0</v>
      </c>
    </row>
    <row r="35" spans="1:31" x14ac:dyDescent="0.3">
      <c r="A35" s="4" t="s">
        <v>48</v>
      </c>
      <c r="B35" s="5" t="s">
        <v>17</v>
      </c>
      <c r="C35" s="10">
        <v>5.6470588235294104</v>
      </c>
      <c r="D35" s="11">
        <v>17</v>
      </c>
      <c r="E35" s="11">
        <v>17</v>
      </c>
      <c r="F35" s="11">
        <v>11</v>
      </c>
      <c r="G35" s="12">
        <v>10</v>
      </c>
      <c r="H35" s="10">
        <v>2</v>
      </c>
      <c r="I35" s="11">
        <v>6</v>
      </c>
      <c r="J35" s="11">
        <v>3</v>
      </c>
      <c r="K35" s="11">
        <v>0</v>
      </c>
      <c r="L35" s="11">
        <v>2</v>
      </c>
      <c r="M35" s="11">
        <v>0</v>
      </c>
      <c r="N35" s="11">
        <v>0</v>
      </c>
      <c r="O35" s="12">
        <v>0</v>
      </c>
      <c r="P35" s="11">
        <f>(AC35+AD35)/2</f>
        <v>5.3117647058823527</v>
      </c>
      <c r="Q35" s="11">
        <f>(I35*2+J35*2+N35+L35-H35*2-K35-U35*2-M35*2+20)/5</f>
        <v>7.2</v>
      </c>
      <c r="R35" s="11">
        <f>(AA35*10+O35*5+T35+X35*10+V35*10+I35*5+J35*5)/15</f>
        <v>5</v>
      </c>
      <c r="S35" s="11">
        <f t="shared" si="0"/>
        <v>5.0023529411764702</v>
      </c>
      <c r="T35" s="11">
        <v>0</v>
      </c>
      <c r="U35" s="11">
        <v>0</v>
      </c>
      <c r="V35" s="10">
        <v>2</v>
      </c>
      <c r="W35" s="11">
        <v>9</v>
      </c>
      <c r="X35" s="11">
        <v>1</v>
      </c>
      <c r="Y35" s="11">
        <v>2</v>
      </c>
      <c r="Z35" s="11">
        <v>0</v>
      </c>
      <c r="AA35" s="12">
        <v>0</v>
      </c>
      <c r="AB35" s="12">
        <f>E35*100/D35</f>
        <v>100</v>
      </c>
      <c r="AC35" s="10">
        <f>(AB35+50*C35+10*F35-10*G35)/100</f>
        <v>3.9235294117647048</v>
      </c>
      <c r="AD35" s="11">
        <f>(D35*30+W35*20+Z35*10-Y35*20+X35*10+V35*5)/100</f>
        <v>6.7</v>
      </c>
      <c r="AE35" s="5" t="b">
        <v>0</v>
      </c>
    </row>
    <row r="36" spans="1:31" x14ac:dyDescent="0.3">
      <c r="A36" s="4" t="s">
        <v>49</v>
      </c>
      <c r="B36" s="5" t="s">
        <v>38</v>
      </c>
      <c r="C36" s="10">
        <v>7</v>
      </c>
      <c r="D36" s="11">
        <v>11</v>
      </c>
      <c r="E36" s="11">
        <v>11</v>
      </c>
      <c r="F36" s="11">
        <v>7</v>
      </c>
      <c r="G36" s="12">
        <v>5</v>
      </c>
      <c r="H36" s="10">
        <v>2</v>
      </c>
      <c r="I36" s="11">
        <v>5</v>
      </c>
      <c r="J36" s="11">
        <v>0</v>
      </c>
      <c r="K36" s="11">
        <v>0</v>
      </c>
      <c r="L36" s="11">
        <v>1</v>
      </c>
      <c r="M36" s="11">
        <v>0</v>
      </c>
      <c r="N36" s="11">
        <v>0</v>
      </c>
      <c r="O36" s="12">
        <v>0</v>
      </c>
      <c r="P36" s="11">
        <f>(AC36+AD36)/2</f>
        <v>4.1500000000000004</v>
      </c>
      <c r="Q36" s="11">
        <f>(I36*2+J36*2+N36+L36-H36*2-K36-U36*2-M36*2+20)/5</f>
        <v>5.4</v>
      </c>
      <c r="R36" s="11">
        <f>(AA36*10+O36*5+T36+X36*10+V36*10+I36*5+J36*5)/15</f>
        <v>4.333333333333333</v>
      </c>
      <c r="S36" s="11">
        <f t="shared" si="0"/>
        <v>4.0766666666666662</v>
      </c>
      <c r="T36" s="11">
        <v>0</v>
      </c>
      <c r="U36" s="11">
        <v>0</v>
      </c>
      <c r="V36" s="10">
        <v>2</v>
      </c>
      <c r="W36" s="11">
        <v>4</v>
      </c>
      <c r="X36" s="11">
        <v>0</v>
      </c>
      <c r="Y36" s="11">
        <v>3</v>
      </c>
      <c r="Z36" s="11">
        <v>0</v>
      </c>
      <c r="AA36" s="12">
        <v>2</v>
      </c>
      <c r="AB36" s="12">
        <f>E36*100/D36</f>
        <v>100</v>
      </c>
      <c r="AC36" s="10">
        <f>(AB36+50*C36+10*F36-10*G36)/100</f>
        <v>4.7</v>
      </c>
      <c r="AD36" s="11">
        <f>(D36*30+W36*20+Z36*10-Y36*20+X36*10+V36*5)/100</f>
        <v>3.6</v>
      </c>
      <c r="AE36" s="5" t="b">
        <v>0</v>
      </c>
    </row>
    <row r="37" spans="1:31" x14ac:dyDescent="0.3">
      <c r="A37" s="4" t="s">
        <v>50</v>
      </c>
      <c r="B37" s="5" t="s">
        <v>70</v>
      </c>
      <c r="C37" s="10">
        <v>5.4166666666666599</v>
      </c>
      <c r="D37" s="11">
        <v>12</v>
      </c>
      <c r="E37" s="11">
        <v>12</v>
      </c>
      <c r="F37" s="11">
        <v>9</v>
      </c>
      <c r="G37" s="12">
        <v>6</v>
      </c>
      <c r="H37" s="10">
        <v>1</v>
      </c>
      <c r="I37" s="11">
        <v>7</v>
      </c>
      <c r="J37" s="11">
        <v>1</v>
      </c>
      <c r="K37" s="11">
        <v>0</v>
      </c>
      <c r="L37" s="11">
        <v>1</v>
      </c>
      <c r="M37" s="11">
        <v>0</v>
      </c>
      <c r="N37" s="11">
        <v>0</v>
      </c>
      <c r="O37" s="12">
        <v>0</v>
      </c>
      <c r="P37" s="11">
        <f>(AC37+AD37)/2</f>
        <v>4.3291666666666648</v>
      </c>
      <c r="Q37" s="11">
        <f>(I37*2+J37*2+N37+L37-H37*2-K37-U37*2-M37*2+20)/5</f>
        <v>7</v>
      </c>
      <c r="R37" s="11">
        <f>(AA37*10+O37*5+T37+X37*10+V37*10+I37*5+J37*5)/15</f>
        <v>5.333333333333333</v>
      </c>
      <c r="S37" s="11">
        <f t="shared" si="0"/>
        <v>4.9324999999999992</v>
      </c>
      <c r="T37" s="11">
        <v>0</v>
      </c>
      <c r="U37" s="11">
        <v>0</v>
      </c>
      <c r="V37" s="10">
        <v>1</v>
      </c>
      <c r="W37" s="11">
        <v>6</v>
      </c>
      <c r="X37" s="11">
        <v>0</v>
      </c>
      <c r="Y37" s="11">
        <v>1</v>
      </c>
      <c r="Z37" s="11">
        <v>0</v>
      </c>
      <c r="AA37" s="12">
        <v>3</v>
      </c>
      <c r="AB37" s="12">
        <f>E37*100/D37</f>
        <v>100</v>
      </c>
      <c r="AC37" s="10">
        <f>(AB37+50*C37+10*F37-10*G37)/100</f>
        <v>4.0083333333333293</v>
      </c>
      <c r="AD37" s="11">
        <f>(D37*30+W37*20+Z37*10-Y37*20+X37*10+V37*5)/100</f>
        <v>4.6500000000000004</v>
      </c>
      <c r="AE37" s="5" t="b">
        <v>0</v>
      </c>
    </row>
    <row r="38" spans="1:31" x14ac:dyDescent="0.3">
      <c r="A38" s="4" t="s">
        <v>51</v>
      </c>
      <c r="B38" s="5" t="s">
        <v>38</v>
      </c>
      <c r="C38" s="10">
        <v>6.71428571428571</v>
      </c>
      <c r="D38" s="11">
        <v>7</v>
      </c>
      <c r="E38" s="11">
        <v>7</v>
      </c>
      <c r="F38" s="11">
        <v>5</v>
      </c>
      <c r="G38" s="12">
        <v>4</v>
      </c>
      <c r="H38" s="10">
        <v>1</v>
      </c>
      <c r="I38" s="11">
        <v>3</v>
      </c>
      <c r="J38" s="11">
        <v>0</v>
      </c>
      <c r="K38" s="11">
        <v>1</v>
      </c>
      <c r="L38" s="11">
        <v>1</v>
      </c>
      <c r="M38" s="11">
        <v>0</v>
      </c>
      <c r="N38" s="11">
        <v>0</v>
      </c>
      <c r="O38" s="12">
        <v>0</v>
      </c>
      <c r="P38" s="11">
        <f>(AC38+AD38)/2</f>
        <v>3.5035714285714272</v>
      </c>
      <c r="Q38" s="11">
        <f>(I38*2+J38*2+N38+L38-H38*2-K38-U38*2-M38*2+20)/5</f>
        <v>4.8</v>
      </c>
      <c r="R38" s="11">
        <f>(AA38*10+O38*5+T38+X38*10+V38*10+I38*5+J38*5)/15</f>
        <v>1.6666666666666667</v>
      </c>
      <c r="S38" s="11">
        <f t="shared" si="0"/>
        <v>2.4940476190476191</v>
      </c>
      <c r="T38" s="11">
        <v>0</v>
      </c>
      <c r="U38" s="11">
        <v>0</v>
      </c>
      <c r="V38" s="10">
        <v>1</v>
      </c>
      <c r="W38" s="11">
        <v>4</v>
      </c>
      <c r="X38" s="11">
        <v>0</v>
      </c>
      <c r="Y38" s="11">
        <v>2</v>
      </c>
      <c r="Z38" s="11">
        <v>0</v>
      </c>
      <c r="AA38" s="12">
        <v>0</v>
      </c>
      <c r="AB38" s="12">
        <f>E38*100/D38</f>
        <v>100</v>
      </c>
      <c r="AC38" s="10">
        <f>(AB38+50*C38+10*F38-10*G38)/100</f>
        <v>4.4571428571428546</v>
      </c>
      <c r="AD38" s="11">
        <f>(D38*30+W38*20+Z38*10-Y38*20+X38*10+V38*5)/100</f>
        <v>2.5499999999999998</v>
      </c>
      <c r="AE38" s="5" t="b">
        <v>0</v>
      </c>
    </row>
    <row r="39" spans="1:31" x14ac:dyDescent="0.3">
      <c r="A39" s="4" t="s">
        <v>53</v>
      </c>
      <c r="B39" s="5" t="s">
        <v>38</v>
      </c>
      <c r="C39" s="10">
        <v>5.7857142857142803</v>
      </c>
      <c r="D39" s="11">
        <v>14</v>
      </c>
      <c r="E39" s="11">
        <v>14</v>
      </c>
      <c r="F39" s="11">
        <v>8</v>
      </c>
      <c r="G39" s="12">
        <v>7</v>
      </c>
      <c r="H39" s="10">
        <v>4</v>
      </c>
      <c r="I39" s="11">
        <v>4</v>
      </c>
      <c r="J39" s="11">
        <v>0</v>
      </c>
      <c r="K39" s="11">
        <v>0</v>
      </c>
      <c r="L39" s="11">
        <v>2</v>
      </c>
      <c r="M39" s="11">
        <v>1</v>
      </c>
      <c r="N39" s="11">
        <v>1</v>
      </c>
      <c r="O39" s="12">
        <v>0</v>
      </c>
      <c r="P39" s="11">
        <f>(AC39+AD39)/2</f>
        <v>4.1214285714285701</v>
      </c>
      <c r="Q39" s="11">
        <f>(I39*2+J39*2+N39+L39-H39*2-K39-U39*2-M39*2+20)/5</f>
        <v>4.2</v>
      </c>
      <c r="R39" s="11">
        <f>(AA39*10+O39*5+T39+X39*10+V39*10+I39*5+J39*5)/15</f>
        <v>3.3333333333333335</v>
      </c>
      <c r="S39" s="11">
        <f t="shared" si="0"/>
        <v>3.3309523809523811</v>
      </c>
      <c r="T39" s="11">
        <v>0</v>
      </c>
      <c r="U39" s="11">
        <v>0</v>
      </c>
      <c r="V39" s="10">
        <v>1</v>
      </c>
      <c r="W39" s="11">
        <v>4</v>
      </c>
      <c r="X39" s="11">
        <v>0</v>
      </c>
      <c r="Y39" s="11">
        <v>4</v>
      </c>
      <c r="Z39" s="11">
        <v>0</v>
      </c>
      <c r="AA39" s="12">
        <v>2</v>
      </c>
      <c r="AB39" s="12">
        <f>E39*100/D39</f>
        <v>100</v>
      </c>
      <c r="AC39" s="10">
        <f>(AB39+50*C39+10*F39-10*G39)/100</f>
        <v>3.9928571428571398</v>
      </c>
      <c r="AD39" s="11">
        <f>(D39*30+W39*20+Z39*10-Y39*20+X39*10+V39*5)/100</f>
        <v>4.25</v>
      </c>
      <c r="AE39" s="5" t="b">
        <v>0</v>
      </c>
    </row>
    <row r="40" spans="1:31" x14ac:dyDescent="0.3">
      <c r="A40" s="4" t="s">
        <v>54</v>
      </c>
      <c r="B40" s="5" t="s">
        <v>38</v>
      </c>
      <c r="C40" s="10">
        <v>5.8333333333333304</v>
      </c>
      <c r="D40" s="11">
        <v>12</v>
      </c>
      <c r="E40" s="11">
        <v>12</v>
      </c>
      <c r="F40" s="11">
        <v>8</v>
      </c>
      <c r="G40" s="12">
        <v>5</v>
      </c>
      <c r="H40" s="10">
        <v>3</v>
      </c>
      <c r="I40" s="11">
        <v>4</v>
      </c>
      <c r="J40" s="11">
        <v>0</v>
      </c>
      <c r="K40" s="11">
        <v>1</v>
      </c>
      <c r="L40" s="11">
        <v>1</v>
      </c>
      <c r="M40" s="11">
        <v>1</v>
      </c>
      <c r="N40" s="11">
        <v>0</v>
      </c>
      <c r="O40" s="12">
        <v>0</v>
      </c>
      <c r="P40" s="11">
        <f>(AC40+AD40)/2</f>
        <v>3.9833333333333325</v>
      </c>
      <c r="Q40" s="11">
        <f>(I40*2+J40*2+N40+L40-H40*2-K40-U40*2-M40*2+20)/5</f>
        <v>4</v>
      </c>
      <c r="R40" s="11">
        <f>(AA40*10+O40*5+T40+X40*10+V40*10+I40*5+J40*5)/15</f>
        <v>2.6666666666666665</v>
      </c>
      <c r="S40" s="11">
        <f t="shared" si="0"/>
        <v>2.9299999999999997</v>
      </c>
      <c r="T40" s="11">
        <v>0</v>
      </c>
      <c r="U40" s="11">
        <v>0</v>
      </c>
      <c r="V40" s="10">
        <v>1</v>
      </c>
      <c r="W40" s="11">
        <v>4</v>
      </c>
      <c r="X40" s="11">
        <v>0</v>
      </c>
      <c r="Y40" s="11">
        <v>4</v>
      </c>
      <c r="Z40" s="11">
        <v>1</v>
      </c>
      <c r="AA40" s="12">
        <v>1</v>
      </c>
      <c r="AB40" s="12">
        <f>E40*100/D40</f>
        <v>100</v>
      </c>
      <c r="AC40" s="10">
        <f>(AB40+50*C40+10*F40-10*G40)/100</f>
        <v>4.216666666666665</v>
      </c>
      <c r="AD40" s="11">
        <f>(D40*30+W40*20+Z40*10-Y40*20+X40*10+V40*5)/100</f>
        <v>3.75</v>
      </c>
      <c r="AE40" s="5" t="b">
        <v>0</v>
      </c>
    </row>
    <row r="41" spans="1:31" x14ac:dyDescent="0.3">
      <c r="A41" s="4" t="s">
        <v>56</v>
      </c>
      <c r="B41" s="5" t="s">
        <v>38</v>
      </c>
      <c r="C41" s="10">
        <v>6.6</v>
      </c>
      <c r="D41" s="11">
        <v>10</v>
      </c>
      <c r="E41" s="11">
        <v>10</v>
      </c>
      <c r="F41" s="11">
        <v>7</v>
      </c>
      <c r="G41" s="12">
        <v>4</v>
      </c>
      <c r="H41" s="10">
        <v>1</v>
      </c>
      <c r="I41" s="11">
        <v>4</v>
      </c>
      <c r="J41" s="11">
        <v>2</v>
      </c>
      <c r="K41" s="11">
        <v>0</v>
      </c>
      <c r="L41" s="11">
        <v>1</v>
      </c>
      <c r="M41" s="11">
        <v>0</v>
      </c>
      <c r="N41" s="11">
        <v>0</v>
      </c>
      <c r="O41" s="12">
        <v>0</v>
      </c>
      <c r="P41" s="11">
        <f>(AC41+AD41)/2</f>
        <v>4.05</v>
      </c>
      <c r="Q41" s="11">
        <f>(I41*2+J41*2+N41+L41-H41*2-K41-U41*2-M41*2+20)/5</f>
        <v>6.2</v>
      </c>
      <c r="R41" s="11">
        <f>(AA41*10+O41*5+T41+X41*10+V41*10+I41*5+J41*5)/15</f>
        <v>4</v>
      </c>
      <c r="S41" s="11">
        <f t="shared" si="0"/>
        <v>4.05</v>
      </c>
      <c r="T41" s="11">
        <v>0</v>
      </c>
      <c r="U41" s="11">
        <v>0</v>
      </c>
      <c r="V41" s="10">
        <v>2</v>
      </c>
      <c r="W41" s="11">
        <v>4</v>
      </c>
      <c r="X41" s="11">
        <v>0</v>
      </c>
      <c r="Y41" s="11">
        <v>2</v>
      </c>
      <c r="Z41" s="11">
        <v>0</v>
      </c>
      <c r="AA41" s="12">
        <v>1</v>
      </c>
      <c r="AB41" s="12">
        <f>E41*100/D41</f>
        <v>100</v>
      </c>
      <c r="AC41" s="10">
        <f>(AB41+50*C41+10*F41-10*G41)/100</f>
        <v>4.5999999999999996</v>
      </c>
      <c r="AD41" s="11">
        <f>(D41*30+W41*20+Z41*10-Y41*20+X41*10+V41*5)/100</f>
        <v>3.5</v>
      </c>
      <c r="AE41" s="5" t="b">
        <v>0</v>
      </c>
    </row>
    <row r="42" spans="1:31" x14ac:dyDescent="0.3">
      <c r="A42" s="4" t="s">
        <v>57</v>
      </c>
      <c r="B42" s="5" t="s">
        <v>17</v>
      </c>
      <c r="C42" s="10">
        <v>6.2</v>
      </c>
      <c r="D42" s="11">
        <v>5</v>
      </c>
      <c r="E42" s="11">
        <v>5</v>
      </c>
      <c r="F42" s="11">
        <v>5</v>
      </c>
      <c r="G42" s="12">
        <v>1</v>
      </c>
      <c r="H42" s="10">
        <v>1</v>
      </c>
      <c r="I42" s="11">
        <v>2</v>
      </c>
      <c r="J42" s="11">
        <v>1</v>
      </c>
      <c r="K42" s="11">
        <v>1</v>
      </c>
      <c r="L42" s="11">
        <v>0</v>
      </c>
      <c r="M42" s="11">
        <v>0</v>
      </c>
      <c r="N42" s="11">
        <v>0</v>
      </c>
      <c r="O42" s="12">
        <v>0</v>
      </c>
      <c r="P42" s="11">
        <f>(AC42+AD42)/2</f>
        <v>3.15</v>
      </c>
      <c r="Q42" s="11">
        <f>(I42*2+J42*2+N42+L42-H42*2-K42-U42*2-M42*2+20)/5</f>
        <v>4.5999999999999996</v>
      </c>
      <c r="R42" s="11">
        <f>(AA42*10+O42*5+T42+X42*10+V42*10+I42*5+J42*5)/15</f>
        <v>1.6666666666666667</v>
      </c>
      <c r="S42" s="11">
        <f t="shared" si="0"/>
        <v>2.3833333333333337</v>
      </c>
      <c r="T42" s="11">
        <v>0</v>
      </c>
      <c r="U42" s="11">
        <v>0</v>
      </c>
      <c r="V42" s="10">
        <v>0</v>
      </c>
      <c r="W42" s="11">
        <v>2</v>
      </c>
      <c r="X42" s="11">
        <v>1</v>
      </c>
      <c r="Y42" s="11">
        <v>1</v>
      </c>
      <c r="Z42" s="11">
        <v>0</v>
      </c>
      <c r="AA42" s="12">
        <v>0</v>
      </c>
      <c r="AB42" s="12">
        <f>E42*100/D42</f>
        <v>100</v>
      </c>
      <c r="AC42" s="10">
        <f>(AB42+50*C42+10*F42-10*G42)/100</f>
        <v>4.5</v>
      </c>
      <c r="AD42" s="11">
        <f>(D42*30+W42*20+Z42*10-Y42*20+X42*10+V42*5)/100</f>
        <v>1.8</v>
      </c>
      <c r="AE42" s="5" t="b">
        <v>0</v>
      </c>
    </row>
    <row r="43" spans="1:31" x14ac:dyDescent="0.3">
      <c r="A43" s="4" t="s">
        <v>58</v>
      </c>
      <c r="B43" s="5" t="s">
        <v>16</v>
      </c>
      <c r="C43" s="10">
        <v>6.1428571428571397</v>
      </c>
      <c r="D43" s="11">
        <v>7</v>
      </c>
      <c r="E43" s="11">
        <v>7</v>
      </c>
      <c r="F43" s="11">
        <v>4</v>
      </c>
      <c r="G43" s="12">
        <v>5</v>
      </c>
      <c r="H43" s="10">
        <v>2</v>
      </c>
      <c r="I43" s="11">
        <v>2</v>
      </c>
      <c r="J43" s="11">
        <v>0</v>
      </c>
      <c r="K43" s="11">
        <v>0</v>
      </c>
      <c r="L43" s="11">
        <v>0</v>
      </c>
      <c r="M43" s="11">
        <v>1</v>
      </c>
      <c r="N43" s="11">
        <v>0</v>
      </c>
      <c r="O43" s="12">
        <v>0</v>
      </c>
      <c r="P43" s="11">
        <f>(AC43+AD43)/2</f>
        <v>3.1357142857142848</v>
      </c>
      <c r="Q43" s="11">
        <f>(I43*2+J43*2+N43+L43-H43*2-K43-U43*2-M43*2+20)/5</f>
        <v>3.6</v>
      </c>
      <c r="R43" s="11">
        <f>(AA43*10+O43*5+T43+X43*10+V43*10+I43*5+J43*5)/15</f>
        <v>0.73333333333333328</v>
      </c>
      <c r="S43" s="11">
        <f t="shared" si="0"/>
        <v>1.7138095238095237</v>
      </c>
      <c r="T43" s="11">
        <v>1</v>
      </c>
      <c r="U43" s="11">
        <v>0</v>
      </c>
      <c r="V43" s="10">
        <v>0</v>
      </c>
      <c r="W43" s="11">
        <v>4</v>
      </c>
      <c r="X43" s="11">
        <v>0</v>
      </c>
      <c r="Y43" s="11">
        <v>3</v>
      </c>
      <c r="Z43" s="11">
        <v>0</v>
      </c>
      <c r="AA43" s="12">
        <v>0</v>
      </c>
      <c r="AB43" s="12">
        <f>E43*100/D43</f>
        <v>100</v>
      </c>
      <c r="AC43" s="10">
        <f>(AB43+50*C43+10*F43-10*G43)/100</f>
        <v>3.9714285714285698</v>
      </c>
      <c r="AD43" s="11">
        <f>(D43*30+W43*20+Z43*10-Y43*20+X43*10+V43*5)/100</f>
        <v>2.2999999999999998</v>
      </c>
      <c r="AE43" s="5" t="b">
        <v>0</v>
      </c>
    </row>
    <row r="44" spans="1:31" x14ac:dyDescent="0.3">
      <c r="A44" s="4" t="s">
        <v>60</v>
      </c>
      <c r="B44" s="5" t="s">
        <v>16</v>
      </c>
      <c r="C44" s="10">
        <v>5.3529411764705799</v>
      </c>
      <c r="D44" s="11">
        <v>17</v>
      </c>
      <c r="E44" s="11">
        <v>17</v>
      </c>
      <c r="F44" s="11">
        <v>12</v>
      </c>
      <c r="G44" s="12">
        <v>8</v>
      </c>
      <c r="H44" s="10">
        <v>2</v>
      </c>
      <c r="I44" s="11">
        <v>3</v>
      </c>
      <c r="J44" s="11">
        <v>3</v>
      </c>
      <c r="K44" s="11">
        <v>2</v>
      </c>
      <c r="L44" s="11">
        <v>1</v>
      </c>
      <c r="M44" s="11">
        <v>0</v>
      </c>
      <c r="N44" s="11">
        <v>0</v>
      </c>
      <c r="O44" s="12">
        <v>2</v>
      </c>
      <c r="P44" s="11">
        <f>(AC44+AD44)/2</f>
        <v>4.8132352941176446</v>
      </c>
      <c r="Q44" s="11">
        <f>(I44*2+J44*2+N44+L44-H44*2-K44-U44*2-M44*2+20)/5</f>
        <v>5.4</v>
      </c>
      <c r="R44" s="11">
        <f>(AA44*10+O44*5+T44+X44*10+V44*10+I44*5+J44*5)/15</f>
        <v>5.333333333333333</v>
      </c>
      <c r="S44" s="11">
        <f t="shared" si="0"/>
        <v>4.7093137254901958</v>
      </c>
      <c r="T44" s="11">
        <v>0</v>
      </c>
      <c r="U44" s="11">
        <v>0</v>
      </c>
      <c r="V44" s="10">
        <v>1</v>
      </c>
      <c r="W44" s="11">
        <v>4</v>
      </c>
      <c r="X44" s="11">
        <v>2</v>
      </c>
      <c r="Y44" s="11">
        <v>4</v>
      </c>
      <c r="Z44" s="11">
        <v>2</v>
      </c>
      <c r="AA44" s="12">
        <v>1</v>
      </c>
      <c r="AB44" s="12">
        <f>E44*100/D44</f>
        <v>100</v>
      </c>
      <c r="AC44" s="10">
        <f>(AB44+50*C44+10*F44-10*G44)/100</f>
        <v>4.0764705882352903</v>
      </c>
      <c r="AD44" s="11">
        <f>(D44*30+W44*20+Z44*10-Y44*20+X44*10+V44*5)/100</f>
        <v>5.55</v>
      </c>
      <c r="AE44" s="5" t="b">
        <v>0</v>
      </c>
    </row>
    <row r="45" spans="1:31" x14ac:dyDescent="0.3">
      <c r="A45" s="4" t="s">
        <v>62</v>
      </c>
      <c r="B45" s="5" t="s">
        <v>15</v>
      </c>
      <c r="C45" s="10">
        <v>5.75</v>
      </c>
      <c r="D45" s="11">
        <v>12</v>
      </c>
      <c r="E45" s="11">
        <v>12</v>
      </c>
      <c r="F45" s="11">
        <v>9</v>
      </c>
      <c r="G45" s="12">
        <v>7</v>
      </c>
      <c r="H45" s="10">
        <v>2</v>
      </c>
      <c r="I45" s="11">
        <v>6</v>
      </c>
      <c r="J45" s="11">
        <v>1</v>
      </c>
      <c r="K45" s="11">
        <v>0</v>
      </c>
      <c r="L45" s="11">
        <v>1</v>
      </c>
      <c r="M45" s="11">
        <v>0</v>
      </c>
      <c r="N45" s="11">
        <v>0</v>
      </c>
      <c r="O45" s="12">
        <v>0</v>
      </c>
      <c r="P45" s="11">
        <f>(AC45+AD45)/2</f>
        <v>4.0625</v>
      </c>
      <c r="Q45" s="11">
        <f>(I45*2+J45*2+N45+L45-H45*2-K45-U45*2-M45*2+20)/5</f>
        <v>6.2</v>
      </c>
      <c r="R45" s="11">
        <f>(AA45*10+O45*5+T45+X45*10+V45*10+I45*5+J45*5)/15</f>
        <v>3.6666666666666665</v>
      </c>
      <c r="S45" s="11">
        <f t="shared" si="0"/>
        <v>3.8858333333333333</v>
      </c>
      <c r="T45" s="11">
        <v>0</v>
      </c>
      <c r="U45" s="11">
        <v>0</v>
      </c>
      <c r="V45" s="10">
        <v>1</v>
      </c>
      <c r="W45" s="11">
        <v>5</v>
      </c>
      <c r="X45" s="11">
        <v>0</v>
      </c>
      <c r="Y45" s="11">
        <v>3</v>
      </c>
      <c r="Z45" s="11">
        <v>0</v>
      </c>
      <c r="AA45" s="12">
        <v>1</v>
      </c>
      <c r="AB45" s="12">
        <f>E45*100/D45</f>
        <v>100</v>
      </c>
      <c r="AC45" s="10">
        <f>(AB45+50*C45+10*F45-10*G45)/100</f>
        <v>4.0750000000000002</v>
      </c>
      <c r="AD45" s="11">
        <f>(D45*30+W45*20+Z45*10-Y45*20+X45*10+V45*5)/100</f>
        <v>4.05</v>
      </c>
      <c r="AE45" s="5" t="b">
        <v>0</v>
      </c>
    </row>
    <row r="46" spans="1:31" x14ac:dyDescent="0.3">
      <c r="A46" s="4" t="s">
        <v>64</v>
      </c>
      <c r="B46" s="5" t="s">
        <v>17</v>
      </c>
      <c r="C46" s="10">
        <v>5.1666666666666599</v>
      </c>
      <c r="D46" s="11">
        <v>6</v>
      </c>
      <c r="E46" s="11">
        <v>6</v>
      </c>
      <c r="F46" s="11">
        <v>5</v>
      </c>
      <c r="G46" s="12">
        <v>2</v>
      </c>
      <c r="H46" s="10">
        <v>3</v>
      </c>
      <c r="I46" s="11">
        <v>1</v>
      </c>
      <c r="J46" s="11">
        <v>1</v>
      </c>
      <c r="K46" s="11">
        <v>0</v>
      </c>
      <c r="L46" s="11">
        <v>0</v>
      </c>
      <c r="M46" s="11">
        <v>0</v>
      </c>
      <c r="N46" s="11">
        <v>0</v>
      </c>
      <c r="O46" s="12">
        <v>0</v>
      </c>
      <c r="P46" s="11">
        <f>(AC46+AD46)/2</f>
        <v>2.8916666666666648</v>
      </c>
      <c r="Q46" s="11">
        <f>(I46*2+J46*2+N46+L46-H46*2-K46-U46*2-M46*2+20)/5</f>
        <v>3.6</v>
      </c>
      <c r="R46" s="11">
        <f>(AA46*10+O46*5+T46+X46*10+V46*10+I46*5+J46*5)/15</f>
        <v>1.4</v>
      </c>
      <c r="S46" s="11">
        <f t="shared" si="0"/>
        <v>1.9983333333333331</v>
      </c>
      <c r="T46" s="11">
        <v>1</v>
      </c>
      <c r="U46" s="11">
        <v>0</v>
      </c>
      <c r="V46" s="10">
        <v>0</v>
      </c>
      <c r="W46" s="11">
        <v>2</v>
      </c>
      <c r="X46" s="11">
        <v>1</v>
      </c>
      <c r="Y46" s="11">
        <v>2</v>
      </c>
      <c r="Z46" s="11">
        <v>0</v>
      </c>
      <c r="AA46" s="12">
        <v>0</v>
      </c>
      <c r="AB46" s="12">
        <f>E46*100/D46</f>
        <v>100</v>
      </c>
      <c r="AC46" s="10">
        <f>(AB46+50*C46+10*F46-10*G46)/100</f>
        <v>3.8833333333333298</v>
      </c>
      <c r="AD46" s="11">
        <f>(D46*30+W46*20+Z46*10-Y46*20+X46*10+V46*5)/100</f>
        <v>1.9</v>
      </c>
      <c r="AE46" s="5" t="b">
        <v>0</v>
      </c>
    </row>
    <row r="47" spans="1:31" x14ac:dyDescent="0.3">
      <c r="A47" s="4" t="s">
        <v>225</v>
      </c>
      <c r="B47" s="5" t="s">
        <v>15</v>
      </c>
      <c r="C47" s="10">
        <v>6.5</v>
      </c>
      <c r="D47" s="11">
        <v>8</v>
      </c>
      <c r="E47" s="11">
        <v>8</v>
      </c>
      <c r="F47" s="11">
        <v>6</v>
      </c>
      <c r="G47" s="12">
        <v>3</v>
      </c>
      <c r="H47" s="10">
        <v>1</v>
      </c>
      <c r="I47" s="11">
        <v>3</v>
      </c>
      <c r="J47" s="11">
        <v>2</v>
      </c>
      <c r="K47" s="11">
        <v>0</v>
      </c>
      <c r="L47" s="11">
        <v>2</v>
      </c>
      <c r="M47" s="11">
        <v>0</v>
      </c>
      <c r="N47" s="11">
        <v>0</v>
      </c>
      <c r="O47" s="12">
        <v>0</v>
      </c>
      <c r="P47" s="11">
        <f>(AC47+AD47)/2</f>
        <v>3.875</v>
      </c>
      <c r="Q47" s="11">
        <f>(I47*2+J47*2+N47+L47-H47*2-K47-U47*2-M47*2+20)/5</f>
        <v>6</v>
      </c>
      <c r="R47" s="11">
        <f>(AA47*10+O47*5+T47+X47*10+V47*10+I47*5+J47*5)/15</f>
        <v>3.6666666666666665</v>
      </c>
      <c r="S47" s="11">
        <f t="shared" si="0"/>
        <v>3.8083333333333327</v>
      </c>
      <c r="T47" s="11">
        <v>0</v>
      </c>
      <c r="U47" s="11">
        <v>0</v>
      </c>
      <c r="V47" s="10">
        <v>2</v>
      </c>
      <c r="W47" s="11">
        <v>4</v>
      </c>
      <c r="X47" s="11">
        <v>1</v>
      </c>
      <c r="Y47" s="11">
        <v>1</v>
      </c>
      <c r="Z47" s="11">
        <v>0</v>
      </c>
      <c r="AA47" s="12">
        <v>0</v>
      </c>
      <c r="AB47" s="12">
        <f>E47*100/D47</f>
        <v>100</v>
      </c>
      <c r="AC47" s="10">
        <f>(AB47+50*C47+10*F47-10*G47)/100</f>
        <v>4.55</v>
      </c>
      <c r="AD47" s="11">
        <f>(D47*30+W47*20+Z47*10-Y47*20+X47*10+V47*5)/100</f>
        <v>3.2</v>
      </c>
      <c r="AE47" s="5" t="b">
        <v>0</v>
      </c>
    </row>
    <row r="48" spans="1:31" x14ac:dyDescent="0.3">
      <c r="A48" s="4" t="s">
        <v>67</v>
      </c>
      <c r="B48" s="5" t="s">
        <v>14</v>
      </c>
      <c r="C48" s="10">
        <v>5</v>
      </c>
      <c r="D48" s="11">
        <v>8</v>
      </c>
      <c r="E48" s="11">
        <v>8</v>
      </c>
      <c r="F48" s="11">
        <v>6</v>
      </c>
      <c r="G48" s="12">
        <v>3</v>
      </c>
      <c r="H48" s="10">
        <v>2</v>
      </c>
      <c r="I48" s="11">
        <v>3</v>
      </c>
      <c r="J48" s="11">
        <v>1</v>
      </c>
      <c r="K48" s="11">
        <v>0</v>
      </c>
      <c r="L48" s="11">
        <v>1</v>
      </c>
      <c r="M48" s="11">
        <v>0</v>
      </c>
      <c r="N48" s="11">
        <v>0</v>
      </c>
      <c r="O48" s="12">
        <v>0</v>
      </c>
      <c r="P48" s="11">
        <f>(AC48+AD48)/2</f>
        <v>3.4249999999999998</v>
      </c>
      <c r="Q48" s="11">
        <f>(I48*2+J48*2+N48+L48-H48*2-K48-U48*2-M48*2+20)/5</f>
        <v>5</v>
      </c>
      <c r="R48" s="11">
        <f>(AA48*10+O48*5+T48+X48*10+V48*10+I48*5+J48*5)/15</f>
        <v>3.3333333333333335</v>
      </c>
      <c r="S48" s="11">
        <f t="shared" si="0"/>
        <v>3.3516666666666666</v>
      </c>
      <c r="T48" s="11">
        <v>0</v>
      </c>
      <c r="U48" s="11">
        <v>0</v>
      </c>
      <c r="V48" s="10">
        <v>1</v>
      </c>
      <c r="W48" s="11">
        <v>4</v>
      </c>
      <c r="X48" s="11">
        <v>2</v>
      </c>
      <c r="Y48" s="11">
        <v>2</v>
      </c>
      <c r="Z48" s="11">
        <v>0</v>
      </c>
      <c r="AA48" s="12">
        <v>0</v>
      </c>
      <c r="AB48" s="12">
        <f>E48*100/D48</f>
        <v>100</v>
      </c>
      <c r="AC48" s="10">
        <f>(AB48+50*C48+10*F48-10*G48)/100</f>
        <v>3.8</v>
      </c>
      <c r="AD48" s="11">
        <f>(D48*30+W48*20+Z48*10-Y48*20+X48*10+V48*5)/100</f>
        <v>3.05</v>
      </c>
      <c r="AE48" s="5" t="b">
        <v>0</v>
      </c>
    </row>
    <row r="49" spans="1:31" x14ac:dyDescent="0.3">
      <c r="A49" s="4" t="s">
        <v>226</v>
      </c>
      <c r="B49" s="5" t="s">
        <v>74</v>
      </c>
      <c r="C49" s="10">
        <v>6.6</v>
      </c>
      <c r="D49" s="11">
        <v>5</v>
      </c>
      <c r="E49" s="11">
        <v>5</v>
      </c>
      <c r="F49" s="11">
        <v>4</v>
      </c>
      <c r="G49" s="12">
        <v>2</v>
      </c>
      <c r="H49" s="10">
        <v>1</v>
      </c>
      <c r="I49" s="11">
        <v>2</v>
      </c>
      <c r="J49" s="11">
        <v>1</v>
      </c>
      <c r="K49" s="11">
        <v>0</v>
      </c>
      <c r="L49" s="11">
        <v>0</v>
      </c>
      <c r="M49" s="11">
        <v>0</v>
      </c>
      <c r="N49" s="11">
        <v>0</v>
      </c>
      <c r="O49" s="12">
        <v>0</v>
      </c>
      <c r="P49" s="11">
        <f>(AC49+AD49)/2</f>
        <v>3</v>
      </c>
      <c r="Q49" s="11">
        <f>(I49*2+J49*2+N49+L49-H49*2-K49-U49*2-M49*2+20)/5</f>
        <v>4.8</v>
      </c>
      <c r="R49" s="11">
        <f>(AA49*10+O49*5+T49+X49*10+V49*10+I49*5+J49*5)/15</f>
        <v>1</v>
      </c>
      <c r="S49" s="11">
        <f t="shared" si="0"/>
        <v>2.06</v>
      </c>
      <c r="T49" s="11">
        <v>0</v>
      </c>
      <c r="U49" s="11">
        <v>0</v>
      </c>
      <c r="V49" s="10">
        <v>0</v>
      </c>
      <c r="W49" s="11">
        <v>2</v>
      </c>
      <c r="X49" s="11">
        <v>0</v>
      </c>
      <c r="Y49" s="11">
        <v>2</v>
      </c>
      <c r="Z49" s="11">
        <v>0</v>
      </c>
      <c r="AA49" s="12">
        <v>0</v>
      </c>
      <c r="AB49" s="12">
        <f>E49*100/D49</f>
        <v>100</v>
      </c>
      <c r="AC49" s="10">
        <f>(AB49+50*C49+10*F49-10*G49)/100</f>
        <v>4.5</v>
      </c>
      <c r="AD49" s="11">
        <f>(D49*30+W49*20+Z49*10-Y49*20+X49*10+V49*5)/100</f>
        <v>1.5</v>
      </c>
      <c r="AE49" s="5" t="b">
        <v>0</v>
      </c>
    </row>
    <row r="50" spans="1:31" x14ac:dyDescent="0.3">
      <c r="A50" s="4" t="s">
        <v>71</v>
      </c>
      <c r="B50" s="5" t="s">
        <v>38</v>
      </c>
      <c r="C50" s="10">
        <v>5.4666666666666597</v>
      </c>
      <c r="D50" s="11">
        <v>15</v>
      </c>
      <c r="E50" s="11">
        <v>14</v>
      </c>
      <c r="F50" s="11">
        <v>10</v>
      </c>
      <c r="G50" s="12">
        <v>7</v>
      </c>
      <c r="H50" s="10">
        <v>4</v>
      </c>
      <c r="I50" s="11">
        <v>4</v>
      </c>
      <c r="J50" s="11">
        <v>2</v>
      </c>
      <c r="K50" s="11">
        <v>0</v>
      </c>
      <c r="L50" s="11">
        <v>2</v>
      </c>
      <c r="M50" s="11">
        <v>0</v>
      </c>
      <c r="N50" s="11">
        <v>0</v>
      </c>
      <c r="O50" s="12">
        <v>0</v>
      </c>
      <c r="P50" s="11">
        <f>(AC50+AD50)/2</f>
        <v>4.0583333333333318</v>
      </c>
      <c r="Q50" s="11">
        <f>(I50*2+J50*2+N50+L50-H50*2-K50-U50*2-M50*2+20)/5</f>
        <v>5.2</v>
      </c>
      <c r="R50" s="11">
        <f>(AA50*10+O50*5+T50+X50*10+V50*10+I50*5+J50*5)/15</f>
        <v>3.3333333333333335</v>
      </c>
      <c r="S50" s="11">
        <f t="shared" si="0"/>
        <v>3.5183333333333335</v>
      </c>
      <c r="T50" s="11">
        <v>0</v>
      </c>
      <c r="U50" s="11">
        <v>0</v>
      </c>
      <c r="V50" s="10">
        <v>1</v>
      </c>
      <c r="W50" s="11">
        <v>3</v>
      </c>
      <c r="X50" s="11">
        <v>0</v>
      </c>
      <c r="Y50" s="11">
        <v>5</v>
      </c>
      <c r="Z50" s="11">
        <v>0</v>
      </c>
      <c r="AA50" s="12">
        <v>1</v>
      </c>
      <c r="AB50" s="12">
        <f>E50*100/D50</f>
        <v>93.333333333333329</v>
      </c>
      <c r="AC50" s="10">
        <f>(AB50+50*C50+10*F50-10*G50)/100</f>
        <v>3.9666666666666628</v>
      </c>
      <c r="AD50" s="11">
        <f>(D50*30+W50*20+Z50*10-Y50*20+X50*10+V50*5)/100</f>
        <v>4.1500000000000004</v>
      </c>
      <c r="AE50" s="5" t="b">
        <v>0</v>
      </c>
    </row>
    <row r="51" spans="1:31" x14ac:dyDescent="0.3">
      <c r="A51" s="4" t="s">
        <v>228</v>
      </c>
      <c r="B51" s="5" t="s">
        <v>14</v>
      </c>
      <c r="C51" s="10">
        <v>5</v>
      </c>
      <c r="D51" s="11">
        <v>12</v>
      </c>
      <c r="E51" s="11">
        <v>12</v>
      </c>
      <c r="F51" s="11">
        <v>9</v>
      </c>
      <c r="G51" s="12">
        <v>4</v>
      </c>
      <c r="H51" s="10">
        <v>3</v>
      </c>
      <c r="I51" s="11">
        <v>2</v>
      </c>
      <c r="J51" s="11">
        <v>2</v>
      </c>
      <c r="K51" s="11">
        <v>2</v>
      </c>
      <c r="L51" s="11">
        <v>1</v>
      </c>
      <c r="M51" s="11">
        <v>0</v>
      </c>
      <c r="N51" s="11">
        <v>0</v>
      </c>
      <c r="O51" s="12">
        <v>0</v>
      </c>
      <c r="P51" s="11">
        <f>(AC51+AD51)/2</f>
        <v>3.875</v>
      </c>
      <c r="Q51" s="11">
        <f>(I51*2+J51*2+N51+L51-H51*2-K51-U51*2-M51*2+20)/5</f>
        <v>4.2</v>
      </c>
      <c r="R51" s="11">
        <f>(AA51*10+O51*5+T51+X51*10+V51*10+I51*5+J51*5)/15</f>
        <v>2.6666666666666665</v>
      </c>
      <c r="S51" s="11">
        <f t="shared" si="0"/>
        <v>2.9483333333333333</v>
      </c>
      <c r="T51" s="11">
        <v>0</v>
      </c>
      <c r="U51" s="11">
        <v>0</v>
      </c>
      <c r="V51" s="10">
        <v>1</v>
      </c>
      <c r="W51" s="11">
        <v>4</v>
      </c>
      <c r="X51" s="11">
        <v>1</v>
      </c>
      <c r="Y51" s="11">
        <v>4</v>
      </c>
      <c r="Z51" s="11">
        <v>0</v>
      </c>
      <c r="AA51" s="12">
        <v>0</v>
      </c>
      <c r="AB51" s="12">
        <f>E51*100/D51</f>
        <v>100</v>
      </c>
      <c r="AC51" s="10">
        <f>(AB51+50*C51+10*F51-10*G51)/100</f>
        <v>4</v>
      </c>
      <c r="AD51" s="11">
        <f>(D51*30+W51*20+Z51*10-Y51*20+X51*10+V51*5)/100</f>
        <v>3.75</v>
      </c>
      <c r="AE51" s="5" t="b">
        <v>0</v>
      </c>
    </row>
    <row r="52" spans="1:31" x14ac:dyDescent="0.3">
      <c r="A52" s="4" t="s">
        <v>72</v>
      </c>
      <c r="B52" s="5" t="s">
        <v>14</v>
      </c>
      <c r="C52" s="10">
        <v>6</v>
      </c>
      <c r="D52" s="11">
        <v>8</v>
      </c>
      <c r="E52" s="11">
        <v>8</v>
      </c>
      <c r="F52" s="11">
        <v>5</v>
      </c>
      <c r="G52" s="12">
        <v>4</v>
      </c>
      <c r="H52" s="10">
        <v>2</v>
      </c>
      <c r="I52" s="11">
        <v>3</v>
      </c>
      <c r="J52" s="11">
        <v>0</v>
      </c>
      <c r="K52" s="11">
        <v>0</v>
      </c>
      <c r="L52" s="11">
        <v>1</v>
      </c>
      <c r="M52" s="11">
        <v>0</v>
      </c>
      <c r="N52" s="11">
        <v>0</v>
      </c>
      <c r="O52" s="12">
        <v>0</v>
      </c>
      <c r="P52" s="11">
        <f>(AC52+AD52)/2</f>
        <v>3.1749999999999998</v>
      </c>
      <c r="Q52" s="11">
        <f>(I52*2+J52*2+N52+L52-H52*2-K52-U52*2-M52*2+20)/5</f>
        <v>4.5999999999999996</v>
      </c>
      <c r="R52" s="11">
        <f>(AA52*10+O52*5+T52+X52*10+V52*10+I52*5+J52*5)/15</f>
        <v>2.3333333333333335</v>
      </c>
      <c r="S52" s="11">
        <f t="shared" si="0"/>
        <v>2.7216666666666667</v>
      </c>
      <c r="T52" s="11">
        <v>0</v>
      </c>
      <c r="U52" s="11">
        <v>0</v>
      </c>
      <c r="V52" s="10">
        <v>1</v>
      </c>
      <c r="W52" s="11">
        <v>2</v>
      </c>
      <c r="X52" s="11">
        <v>0</v>
      </c>
      <c r="Y52" s="11">
        <v>3</v>
      </c>
      <c r="Z52" s="11">
        <v>0</v>
      </c>
      <c r="AA52" s="12">
        <v>1</v>
      </c>
      <c r="AB52" s="12">
        <f>E52*100/D52</f>
        <v>100</v>
      </c>
      <c r="AC52" s="10">
        <f>(AB52+50*C52+10*F52-10*G52)/100</f>
        <v>4.0999999999999996</v>
      </c>
      <c r="AD52" s="11">
        <f>(D52*30+W52*20+Z52*10-Y52*20+X52*10+V52*5)/100</f>
        <v>2.25</v>
      </c>
      <c r="AE52" s="5" t="b">
        <v>0</v>
      </c>
    </row>
    <row r="53" spans="1:31" x14ac:dyDescent="0.3">
      <c r="A53" s="4" t="s">
        <v>264</v>
      </c>
      <c r="B53" s="5" t="s">
        <v>70</v>
      </c>
      <c r="C53" s="10">
        <v>4.6666666666666599</v>
      </c>
      <c r="D53" s="11">
        <v>6</v>
      </c>
      <c r="E53" s="11">
        <v>6</v>
      </c>
      <c r="F53" s="11">
        <v>4</v>
      </c>
      <c r="G53" s="12">
        <v>2</v>
      </c>
      <c r="H53" s="10">
        <v>1</v>
      </c>
      <c r="I53" s="11">
        <v>2</v>
      </c>
      <c r="J53" s="11">
        <v>1</v>
      </c>
      <c r="K53" s="11">
        <v>0</v>
      </c>
      <c r="L53" s="11">
        <v>1</v>
      </c>
      <c r="M53" s="11">
        <v>0</v>
      </c>
      <c r="N53" s="11">
        <v>0</v>
      </c>
      <c r="O53" s="12">
        <v>0</v>
      </c>
      <c r="P53" s="11">
        <f>(AC53+AD53)/2</f>
        <v>2.7916666666666652</v>
      </c>
      <c r="Q53" s="11">
        <f>(I53*2+J53*2+N53+L53-H53*2-K53-U53*2-M53*2+20)/5</f>
        <v>5</v>
      </c>
      <c r="R53" s="11">
        <f>(AA53*10+O53*5+T53+X53*10+V53*10+I53*5+J53*5)/15</f>
        <v>1.6666666666666667</v>
      </c>
      <c r="S53" s="11">
        <f t="shared" si="0"/>
        <v>2.3916666666666666</v>
      </c>
      <c r="T53" s="11">
        <v>0</v>
      </c>
      <c r="U53" s="11">
        <v>0</v>
      </c>
      <c r="V53" s="10">
        <v>1</v>
      </c>
      <c r="W53" s="11">
        <v>2</v>
      </c>
      <c r="X53" s="11">
        <v>0</v>
      </c>
      <c r="Y53" s="11">
        <v>1</v>
      </c>
      <c r="Z53" s="11">
        <v>0</v>
      </c>
      <c r="AA53" s="12">
        <v>0</v>
      </c>
      <c r="AB53" s="12">
        <f>E53*100/D53</f>
        <v>100</v>
      </c>
      <c r="AC53" s="10">
        <f>(AB53+50*C53+10*F53-10*G53)/100</f>
        <v>3.5333333333333301</v>
      </c>
      <c r="AD53" s="11">
        <f>(D53*30+W53*20+Z53*10-Y53*20+X53*10+V53*5)/100</f>
        <v>2.0499999999999998</v>
      </c>
      <c r="AE53" s="5" t="b">
        <v>0</v>
      </c>
    </row>
    <row r="54" spans="1:31" x14ac:dyDescent="0.3">
      <c r="A54" s="4" t="s">
        <v>265</v>
      </c>
      <c r="B54" s="5" t="s">
        <v>70</v>
      </c>
      <c r="C54" s="10">
        <v>4.4000000000000004</v>
      </c>
      <c r="D54" s="11">
        <v>5</v>
      </c>
      <c r="E54" s="11">
        <v>5</v>
      </c>
      <c r="F54" s="11">
        <v>4</v>
      </c>
      <c r="G54" s="12">
        <v>1</v>
      </c>
      <c r="H54" s="10">
        <v>1</v>
      </c>
      <c r="I54" s="11">
        <v>2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2">
        <v>1</v>
      </c>
      <c r="P54" s="11">
        <f>(AC54+AD54)/2</f>
        <v>2.6</v>
      </c>
      <c r="Q54" s="11">
        <f>(I54*2+J54*2+N54+L54-H54*2-K54-U54*2-M54*2+20)/5</f>
        <v>4.4000000000000004</v>
      </c>
      <c r="R54" s="11">
        <f>(AA54*10+O54*5+T54+X54*10+V54*10+I54*5+J54*5)/15</f>
        <v>1.6666666666666667</v>
      </c>
      <c r="S54" s="11">
        <f t="shared" si="0"/>
        <v>2.2333333333333334</v>
      </c>
      <c r="T54" s="11">
        <v>0</v>
      </c>
      <c r="U54" s="11">
        <v>0</v>
      </c>
      <c r="V54" s="10">
        <v>0</v>
      </c>
      <c r="W54" s="11">
        <v>2</v>
      </c>
      <c r="X54" s="11">
        <v>0</v>
      </c>
      <c r="Y54" s="11">
        <v>1</v>
      </c>
      <c r="Z54" s="11">
        <v>0</v>
      </c>
      <c r="AA54" s="12">
        <v>1</v>
      </c>
      <c r="AB54" s="12">
        <f>E54*100/D54</f>
        <v>100</v>
      </c>
      <c r="AC54" s="10">
        <f>(AB54+50*C54+10*F54-10*G54)/100</f>
        <v>3.5</v>
      </c>
      <c r="AD54" s="11">
        <f>(D54*30+W54*20+Z54*10-Y54*20+X54*10+V54*5)/100</f>
        <v>1.7</v>
      </c>
      <c r="AE54" s="5" t="b">
        <v>0</v>
      </c>
    </row>
    <row r="55" spans="1:31" x14ac:dyDescent="0.3">
      <c r="A55" s="4" t="s">
        <v>266</v>
      </c>
      <c r="B55" s="5" t="s">
        <v>13</v>
      </c>
      <c r="C55" s="10">
        <v>5.1428571428571397</v>
      </c>
      <c r="D55" s="11">
        <v>7</v>
      </c>
      <c r="E55" s="11">
        <v>7</v>
      </c>
      <c r="F55" s="11">
        <v>5</v>
      </c>
      <c r="G55" s="12">
        <v>2</v>
      </c>
      <c r="H55" s="10">
        <v>1</v>
      </c>
      <c r="I55" s="11">
        <v>3</v>
      </c>
      <c r="J55" s="11">
        <v>0</v>
      </c>
      <c r="K55" s="11">
        <v>0</v>
      </c>
      <c r="L55" s="11">
        <v>1</v>
      </c>
      <c r="M55" s="11">
        <v>0</v>
      </c>
      <c r="N55" s="11">
        <v>0</v>
      </c>
      <c r="O55" s="12">
        <v>1</v>
      </c>
      <c r="P55" s="11">
        <f>(AC55+AD55)/2</f>
        <v>3.3107142857142851</v>
      </c>
      <c r="Q55" s="11">
        <f>(I55*2+J55*2+N55+L55-H55*2-K55-U55*2-M55*2+20)/5</f>
        <v>5</v>
      </c>
      <c r="R55" s="11">
        <f>(AA55*10+O55*5+T55+X55*10+V55*10+I55*5+J55*5)/15</f>
        <v>2.6666666666666665</v>
      </c>
      <c r="S55" s="11">
        <f t="shared" si="0"/>
        <v>2.9954761904761904</v>
      </c>
      <c r="T55" s="11">
        <v>0</v>
      </c>
      <c r="U55" s="11">
        <v>0</v>
      </c>
      <c r="V55" s="10">
        <v>1</v>
      </c>
      <c r="W55" s="11">
        <v>4</v>
      </c>
      <c r="X55" s="11">
        <v>0</v>
      </c>
      <c r="Y55" s="11">
        <v>1</v>
      </c>
      <c r="Z55" s="11">
        <v>0</v>
      </c>
      <c r="AA55" s="12">
        <v>1</v>
      </c>
      <c r="AB55" s="12">
        <f>E55*100/D55</f>
        <v>100</v>
      </c>
      <c r="AC55" s="10">
        <f>(AB55+50*C55+10*F55-10*G55)/100</f>
        <v>3.8714285714285701</v>
      </c>
      <c r="AD55" s="11">
        <f>(D55*30+W55*20+Z55*10-Y55*20+X55*10+V55*5)/100</f>
        <v>2.75</v>
      </c>
      <c r="AE55" s="5" t="b">
        <v>0</v>
      </c>
    </row>
    <row r="56" spans="1:31" x14ac:dyDescent="0.3">
      <c r="A56" s="4" t="s">
        <v>267</v>
      </c>
      <c r="B56" s="5" t="s">
        <v>70</v>
      </c>
      <c r="C56" s="10">
        <v>4.625</v>
      </c>
      <c r="D56" s="11">
        <v>8</v>
      </c>
      <c r="E56" s="11">
        <v>8</v>
      </c>
      <c r="F56" s="11">
        <v>6</v>
      </c>
      <c r="G56" s="12">
        <v>2</v>
      </c>
      <c r="H56" s="10">
        <v>1</v>
      </c>
      <c r="I56" s="11">
        <v>3</v>
      </c>
      <c r="J56" s="11">
        <v>1</v>
      </c>
      <c r="K56" s="11">
        <v>0</v>
      </c>
      <c r="L56" s="11">
        <v>1</v>
      </c>
      <c r="M56" s="11">
        <v>0</v>
      </c>
      <c r="N56" s="11">
        <v>0</v>
      </c>
      <c r="O56" s="12">
        <v>1</v>
      </c>
      <c r="P56" s="11">
        <f>(AC56+AD56)/2</f>
        <v>3.3812499999999996</v>
      </c>
      <c r="Q56" s="11">
        <f>(I56*2+J56*2+N56+L56-H56*2-K56-U56*2-M56*2+20)/5</f>
        <v>5.4</v>
      </c>
      <c r="R56" s="11">
        <f>(AA56*10+O56*5+T56+X56*10+V56*10+I56*5+J56*5)/15</f>
        <v>3</v>
      </c>
      <c r="S56" s="11">
        <f t="shared" si="0"/>
        <v>3.2562500000000001</v>
      </c>
      <c r="T56" s="11">
        <v>0</v>
      </c>
      <c r="U56" s="11">
        <v>0</v>
      </c>
      <c r="V56" s="10">
        <v>1</v>
      </c>
      <c r="W56" s="11">
        <v>4</v>
      </c>
      <c r="X56" s="11">
        <v>0</v>
      </c>
      <c r="Y56" s="11">
        <v>1</v>
      </c>
      <c r="Z56" s="11">
        <v>0</v>
      </c>
      <c r="AA56" s="12">
        <v>1</v>
      </c>
      <c r="AB56" s="12">
        <f>E56*100/D56</f>
        <v>100</v>
      </c>
      <c r="AC56" s="10">
        <f>(AB56+50*C56+10*F56-10*G56)/100</f>
        <v>3.7124999999999999</v>
      </c>
      <c r="AD56" s="11">
        <f>(D56*30+W56*20+Z56*10-Y56*20+X56*10+V56*5)/100</f>
        <v>3.05</v>
      </c>
      <c r="AE56" s="5" t="b">
        <v>0</v>
      </c>
    </row>
    <row r="57" spans="1:31" x14ac:dyDescent="0.3">
      <c r="A57" s="4" t="s">
        <v>268</v>
      </c>
      <c r="B57" s="5" t="s">
        <v>38</v>
      </c>
      <c r="C57" s="10">
        <v>6.6</v>
      </c>
      <c r="D57" s="11">
        <v>5</v>
      </c>
      <c r="E57" s="11">
        <v>5</v>
      </c>
      <c r="F57" s="11">
        <v>3</v>
      </c>
      <c r="G57" s="12">
        <v>2</v>
      </c>
      <c r="H57" s="10">
        <v>0</v>
      </c>
      <c r="I57" s="11">
        <v>2</v>
      </c>
      <c r="J57" s="11">
        <v>0</v>
      </c>
      <c r="K57" s="11">
        <v>0</v>
      </c>
      <c r="L57" s="11">
        <v>1</v>
      </c>
      <c r="M57" s="11">
        <v>0</v>
      </c>
      <c r="N57" s="11">
        <v>0</v>
      </c>
      <c r="O57" s="12">
        <v>1</v>
      </c>
      <c r="P57" s="11">
        <f>(AC57+AD57)/2</f>
        <v>3.2750000000000004</v>
      </c>
      <c r="Q57" s="11">
        <f>(I57*2+J57*2+N57+L57-H57*2-K57-U57*2-M57*2+20)/5</f>
        <v>5</v>
      </c>
      <c r="R57" s="11">
        <f>(AA57*10+O57*5+T57+X57*10+V57*10+I57*5+J57*5)/15</f>
        <v>2.3333333333333335</v>
      </c>
      <c r="S57" s="11">
        <f t="shared" si="0"/>
        <v>2.8216666666666668</v>
      </c>
      <c r="T57" s="11">
        <v>0</v>
      </c>
      <c r="U57" s="11">
        <v>0</v>
      </c>
      <c r="V57" s="10">
        <v>1</v>
      </c>
      <c r="W57" s="11">
        <v>3</v>
      </c>
      <c r="X57" s="11">
        <v>0</v>
      </c>
      <c r="Y57" s="11">
        <v>0</v>
      </c>
      <c r="Z57" s="11">
        <v>0</v>
      </c>
      <c r="AA57" s="12">
        <v>1</v>
      </c>
      <c r="AB57" s="12">
        <f>E57*100/D57</f>
        <v>100</v>
      </c>
      <c r="AC57" s="10">
        <f>(AB57+50*C57+10*F57-10*G57)/100</f>
        <v>4.4000000000000004</v>
      </c>
      <c r="AD57" s="11">
        <f>(D57*30+W57*20+Z57*10-Y57*20+X57*10+V57*5)/100</f>
        <v>2.15</v>
      </c>
      <c r="AE57" s="5" t="b">
        <v>0</v>
      </c>
    </row>
    <row r="58" spans="1:31" x14ac:dyDescent="0.3">
      <c r="A58" s="4" t="s">
        <v>269</v>
      </c>
      <c r="B58" s="5" t="s">
        <v>38</v>
      </c>
      <c r="C58" s="10">
        <v>6.8333333333333304</v>
      </c>
      <c r="D58" s="11">
        <v>6</v>
      </c>
      <c r="E58" s="11">
        <v>6</v>
      </c>
      <c r="F58" s="11">
        <v>5</v>
      </c>
      <c r="G58" s="12">
        <v>1</v>
      </c>
      <c r="H58" s="10">
        <v>2</v>
      </c>
      <c r="I58" s="11">
        <v>3</v>
      </c>
      <c r="J58" s="11">
        <v>0</v>
      </c>
      <c r="K58" s="11">
        <v>0</v>
      </c>
      <c r="L58" s="11">
        <v>1</v>
      </c>
      <c r="M58" s="11">
        <v>0</v>
      </c>
      <c r="N58" s="11">
        <v>0</v>
      </c>
      <c r="O58" s="12">
        <v>0</v>
      </c>
      <c r="P58" s="11">
        <f>(AC58+AD58)/2</f>
        <v>3.333333333333333</v>
      </c>
      <c r="Q58" s="11">
        <f>(I58*2+J58*2+N58+L58-H58*2-K58-U58*2-M58*2+20)/5</f>
        <v>4.5999999999999996</v>
      </c>
      <c r="R58" s="11">
        <f>(AA58*10+O58*5+T58+X58*10+V58*10+I58*5+J58*5)/15</f>
        <v>2.3333333333333335</v>
      </c>
      <c r="S58" s="11">
        <f t="shared" si="0"/>
        <v>2.753333333333333</v>
      </c>
      <c r="T58" s="11">
        <v>0</v>
      </c>
      <c r="U58" s="11">
        <v>0</v>
      </c>
      <c r="V58" s="10">
        <v>1</v>
      </c>
      <c r="W58" s="11">
        <v>2</v>
      </c>
      <c r="X58" s="11">
        <v>0</v>
      </c>
      <c r="Y58" s="11">
        <v>2</v>
      </c>
      <c r="Z58" s="11">
        <v>0</v>
      </c>
      <c r="AA58" s="12">
        <v>1</v>
      </c>
      <c r="AB58" s="12">
        <f>E58*100/D58</f>
        <v>100</v>
      </c>
      <c r="AC58" s="10">
        <f>(AB58+50*C58+10*F58-10*G58)/100</f>
        <v>4.8166666666666655</v>
      </c>
      <c r="AD58" s="11">
        <f>(D58*30+W58*20+Z58*10-Y58*20+X58*10+V58*5)/100</f>
        <v>1.85</v>
      </c>
      <c r="AE58" s="5" t="b">
        <v>0</v>
      </c>
    </row>
    <row r="59" spans="1:31" x14ac:dyDescent="0.3">
      <c r="A59" s="4" t="s">
        <v>270</v>
      </c>
      <c r="B59" s="5" t="s">
        <v>38</v>
      </c>
      <c r="C59" s="10">
        <v>5.2727272727272698</v>
      </c>
      <c r="D59" s="11">
        <v>11</v>
      </c>
      <c r="E59" s="11">
        <v>11</v>
      </c>
      <c r="F59" s="11">
        <v>8</v>
      </c>
      <c r="G59" s="12">
        <v>5</v>
      </c>
      <c r="H59" s="10">
        <v>2</v>
      </c>
      <c r="I59" s="11">
        <v>4</v>
      </c>
      <c r="J59" s="11">
        <v>2</v>
      </c>
      <c r="K59" s="11">
        <v>0</v>
      </c>
      <c r="L59" s="11">
        <v>1</v>
      </c>
      <c r="M59" s="11">
        <v>0</v>
      </c>
      <c r="N59" s="11">
        <v>0</v>
      </c>
      <c r="O59" s="12">
        <v>0</v>
      </c>
      <c r="P59" s="11">
        <f>(AC59+AD59)/2</f>
        <v>3.9431818181818175</v>
      </c>
      <c r="Q59" s="11">
        <f>(I59*2+J59*2+N59+L59-H59*2-K59-U59*2-M59*2+20)/5</f>
        <v>5.8</v>
      </c>
      <c r="R59" s="11">
        <f>(AA59*10+O59*5+T59+X59*10+V59*10+I59*5+J59*5)/15</f>
        <v>2.6666666666666665</v>
      </c>
      <c r="S59" s="11">
        <f t="shared" si="0"/>
        <v>3.2819696969696963</v>
      </c>
      <c r="T59" s="11">
        <v>0</v>
      </c>
      <c r="U59" s="11">
        <v>0</v>
      </c>
      <c r="V59" s="10">
        <v>1</v>
      </c>
      <c r="W59" s="11">
        <v>5</v>
      </c>
      <c r="X59" s="11">
        <v>0</v>
      </c>
      <c r="Y59" s="11">
        <v>2</v>
      </c>
      <c r="Z59" s="11">
        <v>0</v>
      </c>
      <c r="AA59" s="12">
        <v>0</v>
      </c>
      <c r="AB59" s="12">
        <f>E59*100/D59</f>
        <v>100</v>
      </c>
      <c r="AC59" s="10">
        <f>(AB59+50*C59+10*F59-10*G59)/100</f>
        <v>3.9363636363636352</v>
      </c>
      <c r="AD59" s="11">
        <f>(D59*30+W59*20+Z59*10-Y59*20+X59*10+V59*5)/100</f>
        <v>3.95</v>
      </c>
      <c r="AE59" s="5" t="b">
        <v>0</v>
      </c>
    </row>
    <row r="60" spans="1:31" x14ac:dyDescent="0.3">
      <c r="A60" s="4" t="s">
        <v>271</v>
      </c>
      <c r="B60" s="5" t="s">
        <v>13</v>
      </c>
      <c r="C60" s="10">
        <v>4.7</v>
      </c>
      <c r="D60" s="11">
        <v>10</v>
      </c>
      <c r="E60" s="11">
        <v>9</v>
      </c>
      <c r="F60" s="11">
        <v>7</v>
      </c>
      <c r="G60" s="12">
        <v>5</v>
      </c>
      <c r="H60" s="10">
        <v>1</v>
      </c>
      <c r="I60" s="11">
        <v>5</v>
      </c>
      <c r="J60" s="11">
        <v>0</v>
      </c>
      <c r="K60" s="11">
        <v>0</v>
      </c>
      <c r="L60" s="11">
        <v>1</v>
      </c>
      <c r="M60" s="11">
        <v>0</v>
      </c>
      <c r="N60" s="11">
        <v>0</v>
      </c>
      <c r="O60" s="12">
        <v>1</v>
      </c>
      <c r="P60" s="11">
        <f>(AC60+AD60)/2</f>
        <v>3.55</v>
      </c>
      <c r="Q60" s="11">
        <f>(I60*2+J60*2+N60+L60-H60*2-K60-U60*2-M60*2+20)/5</f>
        <v>5.8</v>
      </c>
      <c r="R60" s="11">
        <f>(AA60*10+O60*5+T60+X60*10+V60*10+I60*5+J60*5)/15</f>
        <v>4</v>
      </c>
      <c r="S60" s="11">
        <f t="shared" si="0"/>
        <v>3.87</v>
      </c>
      <c r="T60" s="11">
        <v>0</v>
      </c>
      <c r="U60" s="11">
        <v>0</v>
      </c>
      <c r="V60" s="10">
        <v>1</v>
      </c>
      <c r="W60" s="11">
        <v>4</v>
      </c>
      <c r="X60" s="11">
        <v>0</v>
      </c>
      <c r="Y60" s="11">
        <v>1</v>
      </c>
      <c r="Z60" s="11">
        <v>0</v>
      </c>
      <c r="AA60" s="12">
        <v>2</v>
      </c>
      <c r="AB60" s="12">
        <f>E60*100/D60</f>
        <v>90</v>
      </c>
      <c r="AC60" s="10">
        <f>(AB60+50*C60+10*F60-10*G60)/100</f>
        <v>3.45</v>
      </c>
      <c r="AD60" s="11">
        <f>(D60*30+W60*20+Z60*10-Y60*20+X60*10+V60*5)/100</f>
        <v>3.65</v>
      </c>
      <c r="AE60" s="5" t="b">
        <v>0</v>
      </c>
    </row>
    <row r="61" spans="1:31" x14ac:dyDescent="0.3">
      <c r="A61" s="4" t="s">
        <v>272</v>
      </c>
      <c r="B61" s="5" t="s">
        <v>70</v>
      </c>
      <c r="C61" s="10">
        <v>5.25</v>
      </c>
      <c r="D61" s="11">
        <v>4</v>
      </c>
      <c r="E61" s="11">
        <v>4</v>
      </c>
      <c r="F61" s="11">
        <v>3</v>
      </c>
      <c r="G61" s="12">
        <v>1</v>
      </c>
      <c r="H61" s="10">
        <v>1</v>
      </c>
      <c r="I61" s="11">
        <v>2</v>
      </c>
      <c r="J61" s="11">
        <v>0</v>
      </c>
      <c r="K61" s="11">
        <v>0</v>
      </c>
      <c r="L61" s="11">
        <v>1</v>
      </c>
      <c r="M61" s="11">
        <v>0</v>
      </c>
      <c r="N61" s="11">
        <v>0</v>
      </c>
      <c r="O61" s="12">
        <v>0</v>
      </c>
      <c r="P61" s="11">
        <f>(AC61+AD61)/2</f>
        <v>2.7374999999999998</v>
      </c>
      <c r="Q61" s="11">
        <f>(I61*2+J61*2+N61+L61-H61*2-K61-U61*2-M61*2+20)/5</f>
        <v>4.5999999999999996</v>
      </c>
      <c r="R61" s="11">
        <f>(AA61*10+O61*5+T61+X61*10+V61*10+I61*5+J61*5)/15</f>
        <v>1.3333333333333333</v>
      </c>
      <c r="S61" s="11">
        <f t="shared" si="0"/>
        <v>2.1341666666666663</v>
      </c>
      <c r="T61" s="11">
        <v>0</v>
      </c>
      <c r="U61" s="11">
        <v>0</v>
      </c>
      <c r="V61" s="10">
        <v>1</v>
      </c>
      <c r="W61" s="11">
        <v>3</v>
      </c>
      <c r="X61" s="11">
        <v>0</v>
      </c>
      <c r="Y61" s="11">
        <v>1</v>
      </c>
      <c r="Z61" s="11">
        <v>0</v>
      </c>
      <c r="AA61" s="12">
        <v>0</v>
      </c>
      <c r="AB61" s="12">
        <f>E61*100/D61</f>
        <v>100</v>
      </c>
      <c r="AC61" s="10">
        <f>(AB61+50*C61+10*F61-10*G61)/100</f>
        <v>3.8250000000000002</v>
      </c>
      <c r="AD61" s="11">
        <f>(D61*30+W61*20+Z61*10-Y61*20+X61*10+V61*5)/100</f>
        <v>1.65</v>
      </c>
      <c r="AE61" s="5" t="b">
        <v>0</v>
      </c>
    </row>
    <row r="62" spans="1:31" x14ac:dyDescent="0.3">
      <c r="A62" s="4" t="s">
        <v>273</v>
      </c>
      <c r="B62" s="5" t="s">
        <v>38</v>
      </c>
      <c r="C62" s="10">
        <v>7</v>
      </c>
      <c r="D62" s="11">
        <v>4</v>
      </c>
      <c r="E62" s="11">
        <v>4</v>
      </c>
      <c r="F62" s="11">
        <v>3</v>
      </c>
      <c r="G62" s="12">
        <v>1</v>
      </c>
      <c r="H62" s="10">
        <v>1</v>
      </c>
      <c r="I62" s="11">
        <v>2</v>
      </c>
      <c r="J62" s="11">
        <v>0</v>
      </c>
      <c r="K62" s="11">
        <v>0</v>
      </c>
      <c r="L62" s="11">
        <v>1</v>
      </c>
      <c r="M62" s="11">
        <v>0</v>
      </c>
      <c r="N62" s="11">
        <v>0</v>
      </c>
      <c r="O62" s="12">
        <v>0</v>
      </c>
      <c r="P62" s="11">
        <f>(AC62+AD62)/2</f>
        <v>3.2750000000000004</v>
      </c>
      <c r="Q62" s="11">
        <f>(I62*2+J62*2+N62+L62-H62*2-K62-U62*2-M62*2+20)/5</f>
        <v>4.5999999999999996</v>
      </c>
      <c r="R62" s="11">
        <f>(AA62*10+O62*5+T62+X62*10+V62*10+I62*5+J62*5)/15</f>
        <v>1.3333333333333333</v>
      </c>
      <c r="S62" s="11">
        <f t="shared" si="0"/>
        <v>2.2416666666666663</v>
      </c>
      <c r="T62" s="11">
        <v>0</v>
      </c>
      <c r="U62" s="11">
        <v>0</v>
      </c>
      <c r="V62" s="10">
        <v>1</v>
      </c>
      <c r="W62" s="11">
        <v>3</v>
      </c>
      <c r="X62" s="11">
        <v>0</v>
      </c>
      <c r="Y62" s="11">
        <v>0</v>
      </c>
      <c r="Z62" s="11">
        <v>0</v>
      </c>
      <c r="AA62" s="12">
        <v>0</v>
      </c>
      <c r="AB62" s="12">
        <f>E62*100/D62</f>
        <v>100</v>
      </c>
      <c r="AC62" s="10">
        <f>(AB62+50*C62+10*F62-10*G62)/100</f>
        <v>4.7</v>
      </c>
      <c r="AD62" s="11">
        <f>(D62*30+W62*20+Z62*10-Y62*20+X62*10+V62*5)/100</f>
        <v>1.85</v>
      </c>
      <c r="AE62" s="5" t="b">
        <v>0</v>
      </c>
    </row>
    <row r="63" spans="1:31" x14ac:dyDescent="0.3">
      <c r="A63" s="4" t="s">
        <v>274</v>
      </c>
      <c r="B63" s="5" t="s">
        <v>38</v>
      </c>
      <c r="C63" s="10">
        <v>6.6</v>
      </c>
      <c r="D63" s="11">
        <v>5</v>
      </c>
      <c r="E63" s="11">
        <v>5</v>
      </c>
      <c r="F63" s="11">
        <v>4</v>
      </c>
      <c r="G63" s="12">
        <v>1</v>
      </c>
      <c r="H63" s="10">
        <v>1</v>
      </c>
      <c r="I63" s="11">
        <v>2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2">
        <v>1</v>
      </c>
      <c r="P63" s="11">
        <f>(AC63+AD63)/2</f>
        <v>3.05</v>
      </c>
      <c r="Q63" s="11">
        <f>(I63*2+J63*2+N63+L63-H63*2-K63-U63*2-M63*2+20)/5</f>
        <v>4.4000000000000004</v>
      </c>
      <c r="R63" s="11">
        <f>(AA63*10+O63*5+T63+X63*10+V63*10+I63*5+J63*5)/15</f>
        <v>1.6666666666666667</v>
      </c>
      <c r="S63" s="11">
        <f t="shared" si="0"/>
        <v>2.3233333333333333</v>
      </c>
      <c r="T63" s="11">
        <v>0</v>
      </c>
      <c r="U63" s="11">
        <v>0</v>
      </c>
      <c r="V63" s="10">
        <v>0</v>
      </c>
      <c r="W63" s="11">
        <v>2</v>
      </c>
      <c r="X63" s="11">
        <v>0</v>
      </c>
      <c r="Y63" s="11">
        <v>2</v>
      </c>
      <c r="Z63" s="11">
        <v>0</v>
      </c>
      <c r="AA63" s="12">
        <v>1</v>
      </c>
      <c r="AB63" s="12">
        <f>E63*100/D63</f>
        <v>100</v>
      </c>
      <c r="AC63" s="10">
        <f>(AB63+50*C63+10*F63-10*G63)/100</f>
        <v>4.5999999999999996</v>
      </c>
      <c r="AD63" s="11">
        <f>(D63*30+W63*20+Z63*10-Y63*20+X63*10+V63*5)/100</f>
        <v>1.5</v>
      </c>
      <c r="AE63" s="5" t="b">
        <v>0</v>
      </c>
    </row>
    <row r="64" spans="1:31" x14ac:dyDescent="0.3">
      <c r="A64" s="4" t="s">
        <v>275</v>
      </c>
      <c r="B64" s="5" t="s">
        <v>13</v>
      </c>
      <c r="C64" s="10">
        <v>5.6</v>
      </c>
      <c r="D64" s="11">
        <v>5</v>
      </c>
      <c r="E64" s="11">
        <v>5</v>
      </c>
      <c r="F64" s="11">
        <v>4</v>
      </c>
      <c r="G64" s="12">
        <v>1</v>
      </c>
      <c r="H64" s="10">
        <v>1</v>
      </c>
      <c r="I64" s="11">
        <v>3</v>
      </c>
      <c r="J64" s="11">
        <v>0</v>
      </c>
      <c r="K64" s="11">
        <v>0</v>
      </c>
      <c r="L64" s="11">
        <v>1</v>
      </c>
      <c r="M64" s="11">
        <v>0</v>
      </c>
      <c r="N64" s="11">
        <v>0</v>
      </c>
      <c r="O64" s="12">
        <v>0</v>
      </c>
      <c r="P64" s="11">
        <f>(AC64+AD64)/2</f>
        <v>3.125</v>
      </c>
      <c r="Q64" s="11">
        <f>(I64*2+J64*2+N64+L64-H64*2-K64-U64*2-M64*2+20)/5</f>
        <v>5</v>
      </c>
      <c r="R64" s="11">
        <f>(AA64*10+O64*5+T64+X64*10+V64*10+I64*5+J64*5)/15</f>
        <v>1.6666666666666667</v>
      </c>
      <c r="S64" s="11">
        <f t="shared" si="0"/>
        <v>2.4583333333333335</v>
      </c>
      <c r="T64" s="11">
        <v>0</v>
      </c>
      <c r="U64" s="11">
        <v>0</v>
      </c>
      <c r="V64" s="10">
        <v>1</v>
      </c>
      <c r="W64" s="11">
        <v>4</v>
      </c>
      <c r="X64" s="11">
        <v>0</v>
      </c>
      <c r="Y64" s="11">
        <v>1</v>
      </c>
      <c r="Z64" s="11">
        <v>0</v>
      </c>
      <c r="AA64" s="12">
        <v>0</v>
      </c>
      <c r="AB64" s="12">
        <f>E64*100/D64</f>
        <v>100</v>
      </c>
      <c r="AC64" s="10">
        <f>(AB64+50*C64+10*F64-10*G64)/100</f>
        <v>4.0999999999999996</v>
      </c>
      <c r="AD64" s="11">
        <f>(D64*30+W64*20+Z64*10-Y64*20+X64*10+V64*5)/100</f>
        <v>2.15</v>
      </c>
      <c r="AE64" s="5" t="b">
        <v>0</v>
      </c>
    </row>
    <row r="65" spans="1:31" x14ac:dyDescent="0.3">
      <c r="A65" s="4" t="s">
        <v>276</v>
      </c>
      <c r="B65" s="5" t="s">
        <v>70</v>
      </c>
      <c r="C65" s="10">
        <v>5.2857142857142803</v>
      </c>
      <c r="D65" s="11">
        <v>7</v>
      </c>
      <c r="E65" s="11">
        <v>7</v>
      </c>
      <c r="F65" s="11">
        <v>6</v>
      </c>
      <c r="G65" s="12">
        <v>1</v>
      </c>
      <c r="H65" s="10">
        <v>3</v>
      </c>
      <c r="I65" s="11">
        <v>2</v>
      </c>
      <c r="J65" s="11">
        <v>1</v>
      </c>
      <c r="K65" s="11">
        <v>0</v>
      </c>
      <c r="L65" s="11">
        <v>1</v>
      </c>
      <c r="M65" s="11">
        <v>0</v>
      </c>
      <c r="N65" s="11">
        <v>0</v>
      </c>
      <c r="O65" s="12">
        <v>0</v>
      </c>
      <c r="P65" s="11">
        <f>(AC65+AD65)/2</f>
        <v>3.0464285714285699</v>
      </c>
      <c r="Q65" s="11">
        <f>(I65*2+J65*2+N65+L65-H65*2-K65-U65*2-M65*2+20)/5</f>
        <v>4.2</v>
      </c>
      <c r="R65" s="11">
        <f>(AA65*10+O65*5+T65+X65*10+V65*10+I65*5+J65*5)/15</f>
        <v>1.6666666666666667</v>
      </c>
      <c r="S65" s="11">
        <f t="shared" si="0"/>
        <v>2.2826190476190478</v>
      </c>
      <c r="T65" s="11">
        <v>0</v>
      </c>
      <c r="U65" s="11">
        <v>0</v>
      </c>
      <c r="V65" s="10">
        <v>1</v>
      </c>
      <c r="W65" s="11">
        <v>2</v>
      </c>
      <c r="X65" s="11">
        <v>0</v>
      </c>
      <c r="Y65" s="11">
        <v>3</v>
      </c>
      <c r="Z65" s="11">
        <v>0</v>
      </c>
      <c r="AA65" s="12">
        <v>0</v>
      </c>
      <c r="AB65" s="12">
        <f>E65*100/D65</f>
        <v>100</v>
      </c>
      <c r="AC65" s="10">
        <f>(AB65+50*C65+10*F65-10*G65)/100</f>
        <v>4.1428571428571397</v>
      </c>
      <c r="AD65" s="11">
        <f>(D65*30+W65*20+Z65*10-Y65*20+X65*10+V65*5)/100</f>
        <v>1.95</v>
      </c>
      <c r="AE65" s="5" t="b">
        <v>0</v>
      </c>
    </row>
    <row r="66" spans="1:31" x14ac:dyDescent="0.3">
      <c r="A66" s="4" t="s">
        <v>277</v>
      </c>
      <c r="B66" s="5" t="s">
        <v>15</v>
      </c>
      <c r="C66" s="10">
        <v>6</v>
      </c>
      <c r="D66" s="11">
        <v>5</v>
      </c>
      <c r="E66" s="11">
        <v>5</v>
      </c>
      <c r="F66" s="11">
        <v>4</v>
      </c>
      <c r="G66" s="12">
        <v>1</v>
      </c>
      <c r="H66" s="10">
        <v>1</v>
      </c>
      <c r="I66" s="11">
        <v>2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2">
        <v>1</v>
      </c>
      <c r="P66" s="11">
        <f>(AC66+AD66)/2</f>
        <v>2.9</v>
      </c>
      <c r="Q66" s="11">
        <f>(I66*2+J66*2+N66+L66-H66*2-K66-U66*2-M66*2+20)/5</f>
        <v>4.4000000000000004</v>
      </c>
      <c r="R66" s="11">
        <f>(AA66*10+O66*5+T66+X66*10+V66*10+I66*5+J66*5)/15</f>
        <v>1.6666666666666667</v>
      </c>
      <c r="S66" s="11">
        <f t="shared" si="0"/>
        <v>2.2933333333333339</v>
      </c>
      <c r="T66" s="11">
        <v>0</v>
      </c>
      <c r="U66" s="11">
        <v>0</v>
      </c>
      <c r="V66" s="10">
        <v>0</v>
      </c>
      <c r="W66" s="11">
        <v>2</v>
      </c>
      <c r="X66" s="11">
        <v>0</v>
      </c>
      <c r="Y66" s="11">
        <v>2</v>
      </c>
      <c r="Z66" s="11">
        <v>0</v>
      </c>
      <c r="AA66" s="12">
        <v>1</v>
      </c>
      <c r="AB66" s="12">
        <f>E66*100/D66</f>
        <v>100</v>
      </c>
      <c r="AC66" s="10">
        <f>(AB66+50*C66+10*F66-10*G66)/100</f>
        <v>4.3</v>
      </c>
      <c r="AD66" s="11">
        <f>(D66*30+W66*20+Z66*10-Y66*20+X66*10+V66*5)/100</f>
        <v>1.5</v>
      </c>
      <c r="AE66" s="5" t="b">
        <v>0</v>
      </c>
    </row>
    <row r="67" spans="1:31" x14ac:dyDescent="0.3">
      <c r="A67" s="4" t="s">
        <v>278</v>
      </c>
      <c r="B67" s="5" t="s">
        <v>15</v>
      </c>
      <c r="C67" s="10">
        <v>4.8333333333333304</v>
      </c>
      <c r="D67" s="11">
        <v>6</v>
      </c>
      <c r="E67" s="11">
        <v>6</v>
      </c>
      <c r="F67" s="11">
        <v>4</v>
      </c>
      <c r="G67" s="12">
        <v>2</v>
      </c>
      <c r="H67" s="10">
        <v>2</v>
      </c>
      <c r="I67" s="11">
        <v>2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2">
        <v>0</v>
      </c>
      <c r="P67" s="11">
        <f>(AC67+AD67)/2</f>
        <v>2.6083333333333325</v>
      </c>
      <c r="Q67" s="11">
        <f>(I67*2+J67*2+N67+L67-H67*2-K67-U67*2-M67*2+20)/5</f>
        <v>4</v>
      </c>
      <c r="R67" s="11">
        <f>(AA67*10+O67*5+T67+X67*10+V67*10+I67*5+J67*5)/15</f>
        <v>0.66666666666666663</v>
      </c>
      <c r="S67" s="11">
        <f t="shared" ref="S67:S130" si="1">(P67*2+Q67*2+R67*5)/10</f>
        <v>1.6549999999999998</v>
      </c>
      <c r="T67" s="11">
        <v>0</v>
      </c>
      <c r="U67" s="11">
        <v>0</v>
      </c>
      <c r="V67" s="10">
        <v>0</v>
      </c>
      <c r="W67" s="11">
        <v>2</v>
      </c>
      <c r="X67" s="11">
        <v>0</v>
      </c>
      <c r="Y67" s="11">
        <v>3</v>
      </c>
      <c r="Z67" s="11">
        <v>0</v>
      </c>
      <c r="AA67" s="12">
        <v>0</v>
      </c>
      <c r="AB67" s="12">
        <f>E67*100/D67</f>
        <v>100</v>
      </c>
      <c r="AC67" s="10">
        <f>(AB67+50*C67+10*F67-10*G67)/100</f>
        <v>3.6166666666666654</v>
      </c>
      <c r="AD67" s="11">
        <f>(D67*30+W67*20+Z67*10-Y67*20+X67*10+V67*5)/100</f>
        <v>1.6</v>
      </c>
      <c r="AE67" s="5" t="b">
        <v>0</v>
      </c>
    </row>
    <row r="68" spans="1:31" x14ac:dyDescent="0.3">
      <c r="A68" s="4" t="s">
        <v>279</v>
      </c>
      <c r="B68" s="5" t="s">
        <v>15</v>
      </c>
      <c r="C68" s="10">
        <v>5</v>
      </c>
      <c r="D68" s="11">
        <v>6</v>
      </c>
      <c r="E68" s="11">
        <v>6</v>
      </c>
      <c r="F68" s="11">
        <v>4</v>
      </c>
      <c r="G68" s="12">
        <v>2</v>
      </c>
      <c r="H68" s="10">
        <v>2</v>
      </c>
      <c r="I68" s="11">
        <v>2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2">
        <v>0</v>
      </c>
      <c r="P68" s="11">
        <f>(AC68+AD68)/2</f>
        <v>2.6500000000000004</v>
      </c>
      <c r="Q68" s="11">
        <f>(I68*2+J68*2+N68+L68-H68*2-K68-U68*2-M68*2+20)/5</f>
        <v>4</v>
      </c>
      <c r="R68" s="11">
        <f>(AA68*10+O68*5+T68+X68*10+V68*10+I68*5+J68*5)/15</f>
        <v>0.66666666666666663</v>
      </c>
      <c r="S68" s="11">
        <f t="shared" si="1"/>
        <v>1.6633333333333333</v>
      </c>
      <c r="T68" s="11">
        <v>0</v>
      </c>
      <c r="U68" s="11">
        <v>0</v>
      </c>
      <c r="V68" s="10">
        <v>0</v>
      </c>
      <c r="W68" s="11">
        <v>2</v>
      </c>
      <c r="X68" s="11">
        <v>0</v>
      </c>
      <c r="Y68" s="11">
        <v>3</v>
      </c>
      <c r="Z68" s="11">
        <v>0</v>
      </c>
      <c r="AA68" s="12">
        <v>0</v>
      </c>
      <c r="AB68" s="12">
        <f>E68*100/D68</f>
        <v>100</v>
      </c>
      <c r="AC68" s="10">
        <f>(AB68+50*C68+10*F68-10*G68)/100</f>
        <v>3.7</v>
      </c>
      <c r="AD68" s="11">
        <f>(D68*30+W68*20+Z68*10-Y68*20+X68*10+V68*5)/100</f>
        <v>1.6</v>
      </c>
      <c r="AE68" s="5" t="b">
        <v>0</v>
      </c>
    </row>
    <row r="69" spans="1:31" x14ac:dyDescent="0.3">
      <c r="A69" s="4" t="s">
        <v>280</v>
      </c>
      <c r="B69" s="5" t="s">
        <v>15</v>
      </c>
      <c r="C69" s="10">
        <v>4.4000000000000004</v>
      </c>
      <c r="D69" s="11">
        <v>15</v>
      </c>
      <c r="E69" s="11">
        <v>13</v>
      </c>
      <c r="F69" s="11">
        <v>9</v>
      </c>
      <c r="G69" s="12">
        <v>6</v>
      </c>
      <c r="H69" s="10">
        <v>3</v>
      </c>
      <c r="I69" s="11">
        <v>6</v>
      </c>
      <c r="J69" s="11">
        <v>0</v>
      </c>
      <c r="K69" s="11">
        <v>0</v>
      </c>
      <c r="L69" s="11">
        <v>1</v>
      </c>
      <c r="M69" s="11">
        <v>0</v>
      </c>
      <c r="N69" s="11">
        <v>0</v>
      </c>
      <c r="O69" s="12">
        <v>0</v>
      </c>
      <c r="P69" s="11">
        <f>(AC69+AD69)/2</f>
        <v>4.3583333333333334</v>
      </c>
      <c r="Q69" s="11">
        <f>(I69*2+J69*2+N69+L69-H69*2-K69-U69*2-M69*2+20)/5</f>
        <v>5.4</v>
      </c>
      <c r="R69" s="11">
        <f>(AA69*10+O69*5+T69+X69*10+V69*10+I69*5+J69*5)/15</f>
        <v>2.6666666666666665</v>
      </c>
      <c r="S69" s="11">
        <f t="shared" si="1"/>
        <v>3.2849999999999993</v>
      </c>
      <c r="T69" s="11">
        <v>0</v>
      </c>
      <c r="U69" s="11">
        <v>0</v>
      </c>
      <c r="V69" s="10">
        <v>1</v>
      </c>
      <c r="W69" s="11">
        <v>8</v>
      </c>
      <c r="X69" s="11">
        <v>0</v>
      </c>
      <c r="Y69" s="11">
        <v>4</v>
      </c>
      <c r="Z69" s="11">
        <v>0</v>
      </c>
      <c r="AA69" s="12">
        <v>0</v>
      </c>
      <c r="AB69" s="12">
        <f>E69*100/D69</f>
        <v>86.666666666666671</v>
      </c>
      <c r="AC69" s="10">
        <f>(AB69+50*C69+10*F69-10*G69)/100</f>
        <v>3.3666666666666667</v>
      </c>
      <c r="AD69" s="11">
        <f>(D69*30+W69*20+Z69*10-Y69*20+X69*10+V69*5)/100</f>
        <v>5.35</v>
      </c>
      <c r="AE69" s="5" t="b">
        <v>0</v>
      </c>
    </row>
    <row r="70" spans="1:31" x14ac:dyDescent="0.3">
      <c r="A70" s="4" t="s">
        <v>281</v>
      </c>
      <c r="B70" s="5" t="s">
        <v>15</v>
      </c>
      <c r="C70" s="10">
        <v>4.8888888888888804</v>
      </c>
      <c r="D70" s="11">
        <v>9</v>
      </c>
      <c r="E70" s="11">
        <v>8</v>
      </c>
      <c r="F70" s="11">
        <v>7</v>
      </c>
      <c r="G70" s="12">
        <v>2</v>
      </c>
      <c r="H70" s="10">
        <v>2</v>
      </c>
      <c r="I70" s="11">
        <v>5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2">
        <v>0</v>
      </c>
      <c r="P70" s="11">
        <f>(AC70+AD70)/2</f>
        <v>3.3666666666666645</v>
      </c>
      <c r="Q70" s="11">
        <f>(I70*2+J70*2+N70+L70-H70*2-K70-U70*2-M70*2+20)/5</f>
        <v>5.2</v>
      </c>
      <c r="R70" s="11">
        <f>(AA70*10+O70*5+T70+X70*10+V70*10+I70*5+J70*5)/15</f>
        <v>3</v>
      </c>
      <c r="S70" s="11">
        <f t="shared" si="1"/>
        <v>3.2133333333333325</v>
      </c>
      <c r="T70" s="11">
        <v>0</v>
      </c>
      <c r="U70" s="11">
        <v>0</v>
      </c>
      <c r="V70" s="10">
        <v>0</v>
      </c>
      <c r="W70" s="11">
        <v>4</v>
      </c>
      <c r="X70" s="11">
        <v>0</v>
      </c>
      <c r="Y70" s="11">
        <v>3</v>
      </c>
      <c r="Z70" s="11">
        <v>0</v>
      </c>
      <c r="AA70" s="12">
        <v>2</v>
      </c>
      <c r="AB70" s="12">
        <f>E70*100/D70</f>
        <v>88.888888888888886</v>
      </c>
      <c r="AC70" s="10">
        <f>(AB70+50*C70+10*F70-10*G70)/100</f>
        <v>3.833333333333329</v>
      </c>
      <c r="AD70" s="11">
        <f>(D70*30+W70*20+Z70*10-Y70*20+X70*10+V70*5)/100</f>
        <v>2.9</v>
      </c>
      <c r="AE70" s="5" t="b">
        <v>0</v>
      </c>
    </row>
    <row r="71" spans="1:31" x14ac:dyDescent="0.3">
      <c r="A71" s="4" t="s">
        <v>282</v>
      </c>
      <c r="B71" s="5" t="s">
        <v>15</v>
      </c>
      <c r="C71" s="10">
        <v>7.4</v>
      </c>
      <c r="D71" s="11">
        <v>5</v>
      </c>
      <c r="E71" s="11">
        <v>5</v>
      </c>
      <c r="F71" s="11">
        <v>4</v>
      </c>
      <c r="G71" s="12">
        <v>1</v>
      </c>
      <c r="H71" s="10">
        <v>0</v>
      </c>
      <c r="I71" s="11">
        <v>4</v>
      </c>
      <c r="J71" s="11">
        <v>0</v>
      </c>
      <c r="K71" s="11">
        <v>0</v>
      </c>
      <c r="L71" s="11">
        <v>1</v>
      </c>
      <c r="M71" s="11">
        <v>0</v>
      </c>
      <c r="N71" s="11">
        <v>0</v>
      </c>
      <c r="O71" s="12">
        <v>0</v>
      </c>
      <c r="P71" s="11">
        <f>(AC71+AD71)/2</f>
        <v>3.5750000000000002</v>
      </c>
      <c r="Q71" s="11">
        <f>(I71*2+J71*2+N71+L71-H71*2-K71-U71*2-M71*2+20)/5</f>
        <v>5.8</v>
      </c>
      <c r="R71" s="11">
        <f>(AA71*10+O71*5+T71+X71*10+V71*10+I71*5+J71*5)/15</f>
        <v>3.3333333333333335</v>
      </c>
      <c r="S71" s="11">
        <f t="shared" si="1"/>
        <v>3.541666666666667</v>
      </c>
      <c r="T71" s="11">
        <v>0</v>
      </c>
      <c r="U71" s="11">
        <v>0</v>
      </c>
      <c r="V71" s="10">
        <v>1</v>
      </c>
      <c r="W71" s="11">
        <v>3</v>
      </c>
      <c r="X71" s="11">
        <v>0</v>
      </c>
      <c r="Y71" s="11">
        <v>0</v>
      </c>
      <c r="Z71" s="11">
        <v>0</v>
      </c>
      <c r="AA71" s="12">
        <v>2</v>
      </c>
      <c r="AB71" s="12">
        <f>E71*100/D71</f>
        <v>100</v>
      </c>
      <c r="AC71" s="10">
        <f>(AB71+50*C71+10*F71-10*G71)/100</f>
        <v>5</v>
      </c>
      <c r="AD71" s="11">
        <f>(D71*30+W71*20+Z71*10-Y71*20+X71*10+V71*5)/100</f>
        <v>2.15</v>
      </c>
      <c r="AE71" s="5" t="b">
        <v>0</v>
      </c>
    </row>
    <row r="72" spans="1:31" x14ac:dyDescent="0.3">
      <c r="A72" s="4" t="s">
        <v>283</v>
      </c>
      <c r="B72" s="5" t="s">
        <v>15</v>
      </c>
      <c r="C72" s="10">
        <v>5.3571428571428497</v>
      </c>
      <c r="D72" s="11">
        <v>14</v>
      </c>
      <c r="E72" s="11">
        <v>14</v>
      </c>
      <c r="F72" s="11">
        <v>10</v>
      </c>
      <c r="G72" s="12">
        <v>7</v>
      </c>
      <c r="H72" s="10">
        <v>2</v>
      </c>
      <c r="I72" s="11">
        <v>7</v>
      </c>
      <c r="J72" s="11">
        <v>1</v>
      </c>
      <c r="K72" s="11">
        <v>0</v>
      </c>
      <c r="L72" s="11">
        <v>2</v>
      </c>
      <c r="M72" s="11">
        <v>0</v>
      </c>
      <c r="N72" s="11">
        <v>0</v>
      </c>
      <c r="O72" s="12">
        <v>0</v>
      </c>
      <c r="P72" s="11">
        <f>(AC72+AD72)/2</f>
        <v>4.6392857142857125</v>
      </c>
      <c r="Q72" s="11">
        <f>(I72*2+J72*2+N72+L72-H72*2-K72-U72*2-M72*2+20)/5</f>
        <v>6.8</v>
      </c>
      <c r="R72" s="11">
        <f>(AA72*10+O72*5+T72+X72*10+V72*10+I72*5+J72*5)/15</f>
        <v>5.4</v>
      </c>
      <c r="S72" s="11">
        <f t="shared" si="1"/>
        <v>4.987857142857143</v>
      </c>
      <c r="T72" s="11">
        <v>1</v>
      </c>
      <c r="U72" s="11">
        <v>0</v>
      </c>
      <c r="V72" s="10">
        <v>2</v>
      </c>
      <c r="W72" s="11">
        <v>7</v>
      </c>
      <c r="X72" s="11">
        <v>0</v>
      </c>
      <c r="Y72" s="11">
        <v>2</v>
      </c>
      <c r="Z72" s="11">
        <v>0</v>
      </c>
      <c r="AA72" s="12">
        <v>2</v>
      </c>
      <c r="AB72" s="12">
        <f>E72*100/D72</f>
        <v>100</v>
      </c>
      <c r="AC72" s="10">
        <f>(AB72+50*C72+10*F72-10*G72)/100</f>
        <v>3.9785714285714251</v>
      </c>
      <c r="AD72" s="11">
        <f>(D72*30+W72*20+Z72*10-Y72*20+X72*10+V72*5)/100</f>
        <v>5.3</v>
      </c>
      <c r="AE72" s="5" t="b">
        <v>0</v>
      </c>
    </row>
    <row r="73" spans="1:31" x14ac:dyDescent="0.3">
      <c r="A73" s="4" t="s">
        <v>284</v>
      </c>
      <c r="B73" s="5" t="s">
        <v>14</v>
      </c>
      <c r="C73" s="10">
        <v>5</v>
      </c>
      <c r="D73" s="11">
        <v>14</v>
      </c>
      <c r="E73" s="11">
        <v>14</v>
      </c>
      <c r="F73" s="11">
        <v>11</v>
      </c>
      <c r="G73" s="12">
        <v>4</v>
      </c>
      <c r="H73" s="10">
        <v>4</v>
      </c>
      <c r="I73" s="11">
        <v>5</v>
      </c>
      <c r="J73" s="11">
        <v>2</v>
      </c>
      <c r="K73" s="11">
        <v>0</v>
      </c>
      <c r="L73" s="11">
        <v>0</v>
      </c>
      <c r="M73" s="11">
        <v>0</v>
      </c>
      <c r="N73" s="11">
        <v>0</v>
      </c>
      <c r="O73" s="12">
        <v>0</v>
      </c>
      <c r="P73" s="11">
        <f>(AC73+AD73)/2</f>
        <v>4.0999999999999996</v>
      </c>
      <c r="Q73" s="11">
        <f>(I73*2+J73*2+N73+L73-H73*2-K73-U73*2-M73*2+20)/5</f>
        <v>5.2</v>
      </c>
      <c r="R73" s="11">
        <f>(AA73*10+O73*5+T73+X73*10+V73*10+I73*5+J73*5)/15</f>
        <v>4.333333333333333</v>
      </c>
      <c r="S73" s="11">
        <f t="shared" si="1"/>
        <v>4.0266666666666664</v>
      </c>
      <c r="T73" s="11">
        <v>0</v>
      </c>
      <c r="U73" s="11">
        <v>0</v>
      </c>
      <c r="V73" s="10">
        <v>0</v>
      </c>
      <c r="W73" s="11">
        <v>3</v>
      </c>
      <c r="X73" s="11">
        <v>2</v>
      </c>
      <c r="Y73" s="11">
        <v>5</v>
      </c>
      <c r="Z73" s="11">
        <v>0</v>
      </c>
      <c r="AA73" s="12">
        <v>1</v>
      </c>
      <c r="AB73" s="12">
        <f>E73*100/D73</f>
        <v>100</v>
      </c>
      <c r="AC73" s="10">
        <f>(AB73+50*C73+10*F73-10*G73)/100</f>
        <v>4.2</v>
      </c>
      <c r="AD73" s="11">
        <f>(D73*30+W73*20+Z73*10-Y73*20+X73*10+V73*5)/100</f>
        <v>4</v>
      </c>
      <c r="AE73" s="5" t="b">
        <v>0</v>
      </c>
    </row>
    <row r="74" spans="1:31" x14ac:dyDescent="0.3">
      <c r="A74" s="4" t="s">
        <v>285</v>
      </c>
      <c r="B74" s="5" t="s">
        <v>14</v>
      </c>
      <c r="C74" s="10">
        <v>5.1875</v>
      </c>
      <c r="D74" s="11">
        <v>16</v>
      </c>
      <c r="E74" s="11">
        <v>15</v>
      </c>
      <c r="F74" s="11">
        <v>11</v>
      </c>
      <c r="G74" s="12">
        <v>6</v>
      </c>
      <c r="H74" s="10">
        <v>2</v>
      </c>
      <c r="I74" s="11">
        <v>6</v>
      </c>
      <c r="J74" s="11">
        <v>3</v>
      </c>
      <c r="K74" s="11">
        <v>0</v>
      </c>
      <c r="L74" s="11">
        <v>1</v>
      </c>
      <c r="M74" s="11">
        <v>0</v>
      </c>
      <c r="N74" s="11">
        <v>0</v>
      </c>
      <c r="O74" s="12">
        <v>0</v>
      </c>
      <c r="P74" s="11">
        <f>(AC74+AD74)/2</f>
        <v>4.6906249999999998</v>
      </c>
      <c r="Q74" s="11">
        <f>(I74*2+J74*2+N74+L74-H74*2-K74-U74*2-M74*2+20)/5</f>
        <v>7</v>
      </c>
      <c r="R74" s="11">
        <f>(AA74*10+O74*5+T74+X74*10+V74*10+I74*5+J74*5)/15</f>
        <v>5</v>
      </c>
      <c r="S74" s="11">
        <f t="shared" si="1"/>
        <v>4.8381249999999998</v>
      </c>
      <c r="T74" s="11">
        <v>0</v>
      </c>
      <c r="U74" s="11">
        <v>0</v>
      </c>
      <c r="V74" s="10">
        <v>1</v>
      </c>
      <c r="W74" s="11">
        <v>5</v>
      </c>
      <c r="X74" s="11">
        <v>1</v>
      </c>
      <c r="Y74" s="11">
        <v>3</v>
      </c>
      <c r="Z74" s="11">
        <v>0</v>
      </c>
      <c r="AA74" s="12">
        <v>1</v>
      </c>
      <c r="AB74" s="12">
        <f>E74*100/D74</f>
        <v>93.75</v>
      </c>
      <c r="AC74" s="10">
        <f>(AB74+50*C74+10*F74-10*G74)/100</f>
        <v>4.03125</v>
      </c>
      <c r="AD74" s="11">
        <f>(D74*30+W74*20+Z74*10-Y74*20+X74*10+V74*5)/100</f>
        <v>5.35</v>
      </c>
      <c r="AE74" s="5" t="b">
        <v>0</v>
      </c>
    </row>
    <row r="75" spans="1:31" x14ac:dyDescent="0.3">
      <c r="A75" s="4" t="s">
        <v>286</v>
      </c>
      <c r="B75" s="5" t="s">
        <v>14</v>
      </c>
      <c r="C75" s="10">
        <v>6.1</v>
      </c>
      <c r="D75" s="11">
        <v>10</v>
      </c>
      <c r="E75" s="11">
        <v>10</v>
      </c>
      <c r="F75" s="11">
        <v>6</v>
      </c>
      <c r="G75" s="12">
        <v>4</v>
      </c>
      <c r="H75" s="10">
        <v>2</v>
      </c>
      <c r="I75" s="11">
        <v>4</v>
      </c>
      <c r="J75" s="11">
        <v>0</v>
      </c>
      <c r="K75" s="11">
        <v>0</v>
      </c>
      <c r="L75" s="11">
        <v>1</v>
      </c>
      <c r="M75" s="11">
        <v>1</v>
      </c>
      <c r="N75" s="11">
        <v>0</v>
      </c>
      <c r="O75" s="12">
        <v>0</v>
      </c>
      <c r="P75" s="11">
        <f>(AC75+AD75)/2</f>
        <v>3.75</v>
      </c>
      <c r="Q75" s="11">
        <f>(I75*2+J75*2+N75+L75-H75*2-K75-U75*2-M75*2+20)/5</f>
        <v>4.5999999999999996</v>
      </c>
      <c r="R75" s="11">
        <f>(AA75*10+O75*5+T75+X75*10+V75*10+I75*5+J75*5)/15</f>
        <v>2.6666666666666665</v>
      </c>
      <c r="S75" s="11">
        <f t="shared" si="1"/>
        <v>3.003333333333333</v>
      </c>
      <c r="T75" s="11">
        <v>0</v>
      </c>
      <c r="U75" s="11">
        <v>0</v>
      </c>
      <c r="V75" s="10">
        <v>1</v>
      </c>
      <c r="W75" s="11">
        <v>4</v>
      </c>
      <c r="X75" s="11">
        <v>0</v>
      </c>
      <c r="Y75" s="11">
        <v>3</v>
      </c>
      <c r="Z75" s="11">
        <v>0</v>
      </c>
      <c r="AA75" s="12">
        <v>1</v>
      </c>
      <c r="AB75" s="12">
        <f>E75*100/D75</f>
        <v>100</v>
      </c>
      <c r="AC75" s="10">
        <f>(AB75+50*C75+10*F75-10*G75)/100</f>
        <v>4.25</v>
      </c>
      <c r="AD75" s="11">
        <f>(D75*30+W75*20+Z75*10-Y75*20+X75*10+V75*5)/100</f>
        <v>3.25</v>
      </c>
      <c r="AE75" s="5" t="b">
        <v>0</v>
      </c>
    </row>
    <row r="76" spans="1:31" x14ac:dyDescent="0.3">
      <c r="A76" s="4" t="s">
        <v>287</v>
      </c>
      <c r="B76" s="5" t="s">
        <v>14</v>
      </c>
      <c r="C76" s="10">
        <v>6.5</v>
      </c>
      <c r="D76" s="11">
        <v>6</v>
      </c>
      <c r="E76" s="11">
        <v>6</v>
      </c>
      <c r="F76" s="11">
        <v>5</v>
      </c>
      <c r="G76" s="12">
        <v>1</v>
      </c>
      <c r="H76" s="10">
        <v>1</v>
      </c>
      <c r="I76" s="11">
        <v>3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2">
        <v>1</v>
      </c>
      <c r="P76" s="11">
        <f>(AC76+AD76)/2</f>
        <v>3.2250000000000001</v>
      </c>
      <c r="Q76" s="11">
        <f>(I76*2+J76*2+N76+L76-H76*2-K76-U76*2-M76*2+20)/5</f>
        <v>4.8</v>
      </c>
      <c r="R76" s="11">
        <f>(AA76*10+O76*5+T76+X76*10+V76*10+I76*5+J76*5)/15</f>
        <v>2.6666666666666665</v>
      </c>
      <c r="S76" s="11">
        <f t="shared" si="1"/>
        <v>2.9383333333333335</v>
      </c>
      <c r="T76" s="11">
        <v>0</v>
      </c>
      <c r="U76" s="11">
        <v>0</v>
      </c>
      <c r="V76" s="10">
        <v>0</v>
      </c>
      <c r="W76" s="11">
        <v>2</v>
      </c>
      <c r="X76" s="11">
        <v>0</v>
      </c>
      <c r="Y76" s="11">
        <v>2</v>
      </c>
      <c r="Z76" s="11">
        <v>0</v>
      </c>
      <c r="AA76" s="12">
        <v>2</v>
      </c>
      <c r="AB76" s="12">
        <f>E76*100/D76</f>
        <v>100</v>
      </c>
      <c r="AC76" s="10">
        <f>(AB76+50*C76+10*F76-10*G76)/100</f>
        <v>4.6500000000000004</v>
      </c>
      <c r="AD76" s="11">
        <f>(D76*30+W76*20+Z76*10-Y76*20+X76*10+V76*5)/100</f>
        <v>1.8</v>
      </c>
      <c r="AE76" s="5" t="b">
        <v>0</v>
      </c>
    </row>
    <row r="77" spans="1:31" x14ac:dyDescent="0.3">
      <c r="A77" s="4" t="s">
        <v>288</v>
      </c>
      <c r="B77" s="5" t="s">
        <v>14</v>
      </c>
      <c r="C77" s="10">
        <v>6.8333333333333304</v>
      </c>
      <c r="D77" s="11">
        <v>6</v>
      </c>
      <c r="E77" s="11">
        <v>6</v>
      </c>
      <c r="F77" s="11">
        <v>5</v>
      </c>
      <c r="G77" s="12">
        <v>1</v>
      </c>
      <c r="H77" s="10">
        <v>1</v>
      </c>
      <c r="I77" s="11">
        <v>4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2">
        <v>0</v>
      </c>
      <c r="P77" s="11">
        <f>(AC77+AD77)/2</f>
        <v>3.3083333333333327</v>
      </c>
      <c r="Q77" s="11">
        <f>(I77*2+J77*2+N77+L77-H77*2-K77-U77*2-M77*2+20)/5</f>
        <v>5.2</v>
      </c>
      <c r="R77" s="11">
        <f>(AA77*10+O77*5+T77+X77*10+V77*10+I77*5+J77*5)/15</f>
        <v>2.6666666666666665</v>
      </c>
      <c r="S77" s="11">
        <f t="shared" si="1"/>
        <v>3.0349999999999997</v>
      </c>
      <c r="T77" s="11">
        <v>0</v>
      </c>
      <c r="U77" s="11">
        <v>0</v>
      </c>
      <c r="V77" s="10">
        <v>0</v>
      </c>
      <c r="W77" s="11">
        <v>2</v>
      </c>
      <c r="X77" s="11">
        <v>0</v>
      </c>
      <c r="Y77" s="11">
        <v>2</v>
      </c>
      <c r="Z77" s="11">
        <v>0</v>
      </c>
      <c r="AA77" s="12">
        <v>2</v>
      </c>
      <c r="AB77" s="12">
        <f>E77*100/D77</f>
        <v>100</v>
      </c>
      <c r="AC77" s="10">
        <f>(AB77+50*C77+10*F77-10*G77)/100</f>
        <v>4.8166666666666655</v>
      </c>
      <c r="AD77" s="11">
        <f>(D77*30+W77*20+Z77*10-Y77*20+X77*10+V77*5)/100</f>
        <v>1.8</v>
      </c>
      <c r="AE77" s="5" t="b">
        <v>0</v>
      </c>
    </row>
    <row r="78" spans="1:31" x14ac:dyDescent="0.3">
      <c r="A78" s="4" t="s">
        <v>289</v>
      </c>
      <c r="B78" s="5" t="s">
        <v>14</v>
      </c>
      <c r="C78" s="10">
        <v>6.6666666666666599</v>
      </c>
      <c r="D78" s="11">
        <v>6</v>
      </c>
      <c r="E78" s="11">
        <v>6</v>
      </c>
      <c r="F78" s="11">
        <v>5</v>
      </c>
      <c r="G78" s="12">
        <v>1</v>
      </c>
      <c r="H78" s="10">
        <v>1</v>
      </c>
      <c r="I78" s="11">
        <v>3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2">
        <v>1</v>
      </c>
      <c r="P78" s="11">
        <f>(AC78+AD78)/2</f>
        <v>3.2666666666666648</v>
      </c>
      <c r="Q78" s="11">
        <f>(I78*2+J78*2+N78+L78-H78*2-K78-U78*2-M78*2+20)/5</f>
        <v>4.8</v>
      </c>
      <c r="R78" s="11">
        <f>(AA78*10+O78*5+T78+X78*10+V78*10+I78*5+J78*5)/15</f>
        <v>2.6666666666666665</v>
      </c>
      <c r="S78" s="11">
        <f t="shared" si="1"/>
        <v>2.9466666666666663</v>
      </c>
      <c r="T78" s="11">
        <v>0</v>
      </c>
      <c r="U78" s="11">
        <v>0</v>
      </c>
      <c r="V78" s="10">
        <v>0</v>
      </c>
      <c r="W78" s="11">
        <v>2</v>
      </c>
      <c r="X78" s="11">
        <v>0</v>
      </c>
      <c r="Y78" s="11">
        <v>2</v>
      </c>
      <c r="Z78" s="11">
        <v>0</v>
      </c>
      <c r="AA78" s="12">
        <v>2</v>
      </c>
      <c r="AB78" s="12">
        <f>E78*100/D78</f>
        <v>100</v>
      </c>
      <c r="AC78" s="10">
        <f>(AB78+50*C78+10*F78-10*G78)/100</f>
        <v>4.7333333333333298</v>
      </c>
      <c r="AD78" s="11">
        <f>(D78*30+W78*20+Z78*10-Y78*20+X78*10+V78*5)/100</f>
        <v>1.8</v>
      </c>
      <c r="AE78" s="5" t="b">
        <v>0</v>
      </c>
    </row>
    <row r="79" spans="1:31" x14ac:dyDescent="0.3">
      <c r="A79" s="4" t="s">
        <v>290</v>
      </c>
      <c r="B79" s="5" t="s">
        <v>14</v>
      </c>
      <c r="C79" s="10">
        <v>6.2857142857142803</v>
      </c>
      <c r="D79" s="11">
        <v>7</v>
      </c>
      <c r="E79" s="11">
        <v>7</v>
      </c>
      <c r="F79" s="11">
        <v>6</v>
      </c>
      <c r="G79" s="12">
        <v>1</v>
      </c>
      <c r="H79" s="10">
        <v>1</v>
      </c>
      <c r="I79" s="11">
        <v>5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2">
        <v>0</v>
      </c>
      <c r="P79" s="11">
        <f>(AC79+AD79)/2</f>
        <v>3.3714285714285701</v>
      </c>
      <c r="Q79" s="11">
        <f>(I79*2+J79*2+N79+L79-H79*2-K79-U79*2-M79*2+20)/5</f>
        <v>5.6</v>
      </c>
      <c r="R79" s="11">
        <f>(AA79*10+O79*5+T79+X79*10+V79*10+I79*5+J79*5)/15</f>
        <v>3.6666666666666665</v>
      </c>
      <c r="S79" s="11">
        <f t="shared" si="1"/>
        <v>3.6276190476190471</v>
      </c>
      <c r="T79" s="11">
        <v>0</v>
      </c>
      <c r="U79" s="11">
        <v>0</v>
      </c>
      <c r="V79" s="10">
        <v>0</v>
      </c>
      <c r="W79" s="11">
        <v>2</v>
      </c>
      <c r="X79" s="11">
        <v>0</v>
      </c>
      <c r="Y79" s="11">
        <v>2</v>
      </c>
      <c r="Z79" s="11">
        <v>0</v>
      </c>
      <c r="AA79" s="12">
        <v>3</v>
      </c>
      <c r="AB79" s="12">
        <f>E79*100/D79</f>
        <v>100</v>
      </c>
      <c r="AC79" s="10">
        <f>(AB79+50*C79+10*F79-10*G79)/100</f>
        <v>4.6428571428571397</v>
      </c>
      <c r="AD79" s="11">
        <f>(D79*30+W79*20+Z79*10-Y79*20+X79*10+V79*5)/100</f>
        <v>2.1</v>
      </c>
      <c r="AE79" s="5" t="b">
        <v>0</v>
      </c>
    </row>
    <row r="80" spans="1:31" x14ac:dyDescent="0.3">
      <c r="A80" s="4" t="s">
        <v>291</v>
      </c>
      <c r="B80" s="5" t="s">
        <v>14</v>
      </c>
      <c r="C80" s="10">
        <v>6.3333333333333304</v>
      </c>
      <c r="D80" s="11">
        <v>6</v>
      </c>
      <c r="E80" s="11">
        <v>6</v>
      </c>
      <c r="F80" s="11">
        <v>5</v>
      </c>
      <c r="G80" s="12">
        <v>1</v>
      </c>
      <c r="H80" s="10">
        <v>1</v>
      </c>
      <c r="I80" s="11">
        <v>4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2">
        <v>0</v>
      </c>
      <c r="P80" s="11">
        <f>(AC80+AD80)/2</f>
        <v>3.1833333333333327</v>
      </c>
      <c r="Q80" s="11">
        <f>(I80*2+J80*2+N80+L80-H80*2-K80-U80*2-M80*2+20)/5</f>
        <v>5.2</v>
      </c>
      <c r="R80" s="11">
        <f>(AA80*10+O80*5+T80+X80*10+V80*10+I80*5+J80*5)/15</f>
        <v>2.6666666666666665</v>
      </c>
      <c r="S80" s="11">
        <f t="shared" si="1"/>
        <v>3.01</v>
      </c>
      <c r="T80" s="11">
        <v>0</v>
      </c>
      <c r="U80" s="11">
        <v>0</v>
      </c>
      <c r="V80" s="10">
        <v>0</v>
      </c>
      <c r="W80" s="11">
        <v>2</v>
      </c>
      <c r="X80" s="11">
        <v>0</v>
      </c>
      <c r="Y80" s="11">
        <v>2</v>
      </c>
      <c r="Z80" s="11">
        <v>0</v>
      </c>
      <c r="AA80" s="12">
        <v>2</v>
      </c>
      <c r="AB80" s="12">
        <f>E80*100/D80</f>
        <v>100</v>
      </c>
      <c r="AC80" s="10">
        <f>(AB80+50*C80+10*F80-10*G80)/100</f>
        <v>4.5666666666666655</v>
      </c>
      <c r="AD80" s="11">
        <f>(D80*30+W80*20+Z80*10-Y80*20+X80*10+V80*5)/100</f>
        <v>1.8</v>
      </c>
      <c r="AE80" s="5" t="b">
        <v>0</v>
      </c>
    </row>
    <row r="81" spans="1:31" x14ac:dyDescent="0.3">
      <c r="A81" s="4" t="s">
        <v>292</v>
      </c>
      <c r="B81" s="5" t="s">
        <v>14</v>
      </c>
      <c r="C81" s="10">
        <v>7.4285714285714199</v>
      </c>
      <c r="D81" s="11">
        <v>7</v>
      </c>
      <c r="E81" s="11">
        <v>7</v>
      </c>
      <c r="F81" s="11">
        <v>6</v>
      </c>
      <c r="G81" s="12">
        <v>1</v>
      </c>
      <c r="H81" s="10">
        <v>1</v>
      </c>
      <c r="I81" s="11">
        <v>3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2">
        <v>2</v>
      </c>
      <c r="P81" s="11">
        <f>(AC81+AD81)/2</f>
        <v>3.6571428571428548</v>
      </c>
      <c r="Q81" s="11">
        <f>(I81*2+J81*2+N81+L81-H81*2-K81-U81*2-M81*2+20)/5</f>
        <v>4.8</v>
      </c>
      <c r="R81" s="11">
        <f>(AA81*10+O81*5+T81+X81*10+V81*10+I81*5+J81*5)/15</f>
        <v>3.6666666666666665</v>
      </c>
      <c r="S81" s="11">
        <f t="shared" si="1"/>
        <v>3.5247619047619039</v>
      </c>
      <c r="T81" s="11">
        <v>0</v>
      </c>
      <c r="U81" s="11">
        <v>0</v>
      </c>
      <c r="V81" s="10">
        <v>0</v>
      </c>
      <c r="W81" s="11">
        <v>2</v>
      </c>
      <c r="X81" s="11">
        <v>0</v>
      </c>
      <c r="Y81" s="11">
        <v>2</v>
      </c>
      <c r="Z81" s="11">
        <v>0</v>
      </c>
      <c r="AA81" s="12">
        <v>3</v>
      </c>
      <c r="AB81" s="12">
        <f>E81*100/D81</f>
        <v>100</v>
      </c>
      <c r="AC81" s="10">
        <f>(AB81+50*C81+10*F81-10*G81)/100</f>
        <v>5.21428571428571</v>
      </c>
      <c r="AD81" s="11">
        <f>(D81*30+W81*20+Z81*10-Y81*20+X81*10+V81*5)/100</f>
        <v>2.1</v>
      </c>
      <c r="AE81" s="5" t="b">
        <v>0</v>
      </c>
    </row>
    <row r="82" spans="1:31" x14ac:dyDescent="0.3">
      <c r="A82" s="4" t="s">
        <v>293</v>
      </c>
      <c r="B82" s="5" t="s">
        <v>14</v>
      </c>
      <c r="C82" s="10">
        <v>5.4583333333333304</v>
      </c>
      <c r="D82" s="11">
        <v>24</v>
      </c>
      <c r="E82" s="11">
        <v>20</v>
      </c>
      <c r="F82" s="11">
        <v>14</v>
      </c>
      <c r="G82" s="12">
        <v>13</v>
      </c>
      <c r="H82" s="10">
        <v>2</v>
      </c>
      <c r="I82" s="11">
        <v>8</v>
      </c>
      <c r="J82" s="11">
        <v>3</v>
      </c>
      <c r="K82" s="11">
        <v>0</v>
      </c>
      <c r="L82" s="11">
        <v>2</v>
      </c>
      <c r="M82" s="11">
        <v>0</v>
      </c>
      <c r="N82" s="11">
        <v>0</v>
      </c>
      <c r="O82" s="12">
        <v>1</v>
      </c>
      <c r="P82" s="11">
        <f>(AC82+AD82)/2</f>
        <v>6.7812499999999991</v>
      </c>
      <c r="Q82" s="11">
        <f>(I82*2+J82*2+N82+L82-H82*2-K82-U82*2-M82*2+20)/5</f>
        <v>8</v>
      </c>
      <c r="R82" s="11">
        <f>(AA82*10+O82*5+T82+X82*10+V82*10+I82*5+J82*5)/15</f>
        <v>5.333333333333333</v>
      </c>
      <c r="S82" s="11">
        <f t="shared" si="1"/>
        <v>5.6229166666666668</v>
      </c>
      <c r="T82" s="11">
        <v>0</v>
      </c>
      <c r="U82" s="11">
        <v>0</v>
      </c>
      <c r="V82" s="10">
        <v>2</v>
      </c>
      <c r="W82" s="11">
        <v>16</v>
      </c>
      <c r="X82" s="11">
        <v>0</v>
      </c>
      <c r="Y82" s="11">
        <v>3</v>
      </c>
      <c r="Z82" s="11">
        <v>0</v>
      </c>
      <c r="AA82" s="12">
        <v>0</v>
      </c>
      <c r="AB82" s="12">
        <f>E82*100/D82</f>
        <v>83.333333333333329</v>
      </c>
      <c r="AC82" s="10">
        <f>(AB82+50*C82+10*F82-10*G82)/100</f>
        <v>3.6624999999999983</v>
      </c>
      <c r="AD82" s="11">
        <f>(D82*30+W82*20+Z82*10-Y82*20+X82*10+V82*5)/100</f>
        <v>9.9</v>
      </c>
      <c r="AE82" s="5" t="b">
        <v>0</v>
      </c>
    </row>
    <row r="83" spans="1:31" x14ac:dyDescent="0.3">
      <c r="A83" s="4" t="s">
        <v>294</v>
      </c>
      <c r="B83" s="5" t="s">
        <v>14</v>
      </c>
      <c r="C83" s="10">
        <v>5.21428571428571</v>
      </c>
      <c r="D83" s="11">
        <v>14</v>
      </c>
      <c r="E83" s="11">
        <v>14</v>
      </c>
      <c r="F83" s="11">
        <v>10</v>
      </c>
      <c r="G83" s="12">
        <v>4</v>
      </c>
      <c r="H83" s="10">
        <v>2</v>
      </c>
      <c r="I83" s="11">
        <v>7</v>
      </c>
      <c r="J83" s="11">
        <v>1</v>
      </c>
      <c r="K83" s="11">
        <v>0</v>
      </c>
      <c r="L83" s="11">
        <v>2</v>
      </c>
      <c r="M83" s="11">
        <v>0</v>
      </c>
      <c r="N83" s="11">
        <v>0</v>
      </c>
      <c r="O83" s="12">
        <v>0</v>
      </c>
      <c r="P83" s="11">
        <f>(AC83+AD83)/2</f>
        <v>4.3535714285714278</v>
      </c>
      <c r="Q83" s="11">
        <f>(I83*2+J83*2+N83+L83-H83*2-K83-U83*2-M83*2+20)/5</f>
        <v>6.8</v>
      </c>
      <c r="R83" s="11">
        <f>(AA83*10+O83*5+T83+X83*10+V83*10+I83*5+J83*5)/15</f>
        <v>6</v>
      </c>
      <c r="S83" s="11">
        <f t="shared" si="1"/>
        <v>5.2307142857142859</v>
      </c>
      <c r="T83" s="11">
        <v>0</v>
      </c>
      <c r="U83" s="11">
        <v>0</v>
      </c>
      <c r="V83" s="10">
        <v>2</v>
      </c>
      <c r="W83" s="11">
        <v>4</v>
      </c>
      <c r="X83" s="11">
        <v>0</v>
      </c>
      <c r="Y83" s="11">
        <v>3</v>
      </c>
      <c r="Z83" s="11">
        <v>0</v>
      </c>
      <c r="AA83" s="12">
        <v>3</v>
      </c>
      <c r="AB83" s="12">
        <f>E83*100/D83</f>
        <v>100</v>
      </c>
      <c r="AC83" s="10">
        <f>(AB83+50*C83+10*F83-10*G83)/100</f>
        <v>4.2071428571428546</v>
      </c>
      <c r="AD83" s="11">
        <f>(D83*30+W83*20+Z83*10-Y83*20+X83*10+V83*5)/100</f>
        <v>4.5</v>
      </c>
      <c r="AE83" s="5" t="b">
        <v>0</v>
      </c>
    </row>
    <row r="84" spans="1:31" x14ac:dyDescent="0.3">
      <c r="A84" s="4" t="s">
        <v>295</v>
      </c>
      <c r="B84" s="5" t="s">
        <v>17</v>
      </c>
      <c r="C84" s="10">
        <v>4.4583333333333304</v>
      </c>
      <c r="D84" s="11">
        <v>24</v>
      </c>
      <c r="E84" s="11">
        <v>21</v>
      </c>
      <c r="F84" s="11">
        <v>13</v>
      </c>
      <c r="G84" s="12">
        <v>12</v>
      </c>
      <c r="H84" s="10">
        <v>5</v>
      </c>
      <c r="I84" s="11">
        <v>6</v>
      </c>
      <c r="J84" s="11">
        <v>0</v>
      </c>
      <c r="K84" s="11">
        <v>2</v>
      </c>
      <c r="L84" s="11">
        <v>4</v>
      </c>
      <c r="M84" s="11">
        <v>4</v>
      </c>
      <c r="N84" s="11">
        <v>0</v>
      </c>
      <c r="O84" s="12">
        <v>0</v>
      </c>
      <c r="P84" s="11">
        <f>(AC84+AD84)/2</f>
        <v>5.3770833333333323</v>
      </c>
      <c r="Q84" s="11">
        <f>(I84*2+J84*2+N84+L84-H84*2-K84-U84*2-M84*2+20)/5</f>
        <v>3.2</v>
      </c>
      <c r="R84" s="11">
        <f>(AA84*10+O84*5+T84+X84*10+V84*10+I84*5+J84*5)/15</f>
        <v>4.0666666666666664</v>
      </c>
      <c r="S84" s="11">
        <f t="shared" si="1"/>
        <v>3.7487499999999998</v>
      </c>
      <c r="T84" s="11">
        <v>1</v>
      </c>
      <c r="U84" s="11">
        <v>0</v>
      </c>
      <c r="V84" s="10">
        <v>3</v>
      </c>
      <c r="W84" s="11">
        <v>7</v>
      </c>
      <c r="X84" s="11">
        <v>0</v>
      </c>
      <c r="Y84" s="11">
        <v>6</v>
      </c>
      <c r="Z84" s="11">
        <v>0</v>
      </c>
      <c r="AA84" s="12">
        <v>0</v>
      </c>
      <c r="AB84" s="12">
        <f>E84*100/D84</f>
        <v>87.5</v>
      </c>
      <c r="AC84" s="10">
        <f>(AB84+50*C84+10*F84-10*G84)/100</f>
        <v>3.2041666666666653</v>
      </c>
      <c r="AD84" s="11">
        <f>(D84*30+W84*20+Z84*10-Y84*20+X84*10+V84*5)/100</f>
        <v>7.55</v>
      </c>
      <c r="AE84" s="5" t="b">
        <v>0</v>
      </c>
    </row>
    <row r="85" spans="1:31" x14ac:dyDescent="0.3">
      <c r="A85" s="4" t="s">
        <v>296</v>
      </c>
      <c r="B85" s="5" t="s">
        <v>14</v>
      </c>
      <c r="C85" s="10">
        <v>6.6666666666666599</v>
      </c>
      <c r="D85" s="11">
        <v>12</v>
      </c>
      <c r="E85" s="11">
        <v>12</v>
      </c>
      <c r="F85" s="11">
        <v>8</v>
      </c>
      <c r="G85" s="12">
        <v>4</v>
      </c>
      <c r="H85" s="10">
        <v>2</v>
      </c>
      <c r="I85" s="11">
        <v>5</v>
      </c>
      <c r="J85" s="11">
        <v>1</v>
      </c>
      <c r="K85" s="11">
        <v>0</v>
      </c>
      <c r="L85" s="11">
        <v>2</v>
      </c>
      <c r="M85" s="11">
        <v>1</v>
      </c>
      <c r="N85" s="11">
        <v>0</v>
      </c>
      <c r="O85" s="12">
        <v>0</v>
      </c>
      <c r="P85" s="11">
        <f>(AC85+AD85)/2</f>
        <v>4.216666666666665</v>
      </c>
      <c r="Q85" s="11">
        <f>(I85*2+J85*2+N85+L85-H85*2-K85-U85*2-M85*2+20)/5</f>
        <v>5.6</v>
      </c>
      <c r="R85" s="11">
        <f>(AA85*10+O85*5+T85+X85*10+V85*10+I85*5+J85*5)/15</f>
        <v>4.666666666666667</v>
      </c>
      <c r="S85" s="11">
        <f t="shared" si="1"/>
        <v>4.2966666666666669</v>
      </c>
      <c r="T85" s="11">
        <v>0</v>
      </c>
      <c r="U85" s="11">
        <v>0</v>
      </c>
      <c r="V85" s="10">
        <v>2</v>
      </c>
      <c r="W85" s="11">
        <v>3</v>
      </c>
      <c r="X85" s="11">
        <v>0</v>
      </c>
      <c r="Y85" s="11">
        <v>3</v>
      </c>
      <c r="Z85" s="11">
        <v>0</v>
      </c>
      <c r="AA85" s="12">
        <v>2</v>
      </c>
      <c r="AB85" s="12">
        <f>E85*100/D85</f>
        <v>100</v>
      </c>
      <c r="AC85" s="10">
        <f>(AB85+50*C85+10*F85-10*G85)/100</f>
        <v>4.7333333333333307</v>
      </c>
      <c r="AD85" s="11">
        <f>(D85*30+W85*20+Z85*10-Y85*20+X85*10+V85*5)/100</f>
        <v>3.7</v>
      </c>
      <c r="AE85" s="5" t="b">
        <v>0</v>
      </c>
    </row>
    <row r="86" spans="1:31" x14ac:dyDescent="0.3">
      <c r="A86" s="4" t="s">
        <v>297</v>
      </c>
      <c r="B86" s="5" t="s">
        <v>74</v>
      </c>
      <c r="C86" s="10">
        <v>9.5</v>
      </c>
      <c r="D86" s="11">
        <v>4</v>
      </c>
      <c r="E86" s="11">
        <v>4</v>
      </c>
      <c r="F86" s="11">
        <v>4</v>
      </c>
      <c r="G86" s="12">
        <v>0</v>
      </c>
      <c r="H86" s="10">
        <v>0</v>
      </c>
      <c r="I86" s="11">
        <v>3</v>
      </c>
      <c r="J86" s="11">
        <v>1</v>
      </c>
      <c r="K86" s="11">
        <v>0</v>
      </c>
      <c r="L86" s="11">
        <v>0</v>
      </c>
      <c r="M86" s="11">
        <v>0</v>
      </c>
      <c r="N86" s="11">
        <v>0</v>
      </c>
      <c r="O86" s="12">
        <v>0</v>
      </c>
      <c r="P86" s="11">
        <f>(AC86+AD86)/2</f>
        <v>3.7750000000000004</v>
      </c>
      <c r="Q86" s="11">
        <f>(I86*2+J86*2+N86+L86-H86*2-K86-U86*2-M86*2+20)/5</f>
        <v>5.6</v>
      </c>
      <c r="R86" s="11">
        <f>(AA86*10+O86*5+T86+X86*10+V86*10+I86*5+J86*5)/15</f>
        <v>2.6666666666666665</v>
      </c>
      <c r="S86" s="11">
        <f t="shared" si="1"/>
        <v>3.208333333333333</v>
      </c>
      <c r="T86" s="11">
        <v>0</v>
      </c>
      <c r="U86" s="11">
        <v>0</v>
      </c>
      <c r="V86" s="10">
        <v>0</v>
      </c>
      <c r="W86" s="11">
        <v>1</v>
      </c>
      <c r="X86" s="11">
        <v>0</v>
      </c>
      <c r="Y86" s="11">
        <v>0</v>
      </c>
      <c r="Z86" s="11">
        <v>0</v>
      </c>
      <c r="AA86" s="12">
        <v>2</v>
      </c>
      <c r="AB86" s="12">
        <f>E86*100/D86</f>
        <v>100</v>
      </c>
      <c r="AC86" s="10">
        <f>(AB86+50*C86+10*F86-10*G86)/100</f>
        <v>6.15</v>
      </c>
      <c r="AD86" s="11">
        <f>(D86*30+W86*20+Z86*10-Y86*20+X86*10+V86*5)/100</f>
        <v>1.4</v>
      </c>
      <c r="AE86" s="5" t="b">
        <v>0</v>
      </c>
    </row>
    <row r="87" spans="1:31" x14ac:dyDescent="0.3">
      <c r="A87" s="4" t="s">
        <v>298</v>
      </c>
      <c r="B87" s="5" t="s">
        <v>14</v>
      </c>
      <c r="C87" s="10">
        <v>6.8571428571428497</v>
      </c>
      <c r="D87" s="11">
        <v>7</v>
      </c>
      <c r="E87" s="11">
        <v>7</v>
      </c>
      <c r="F87" s="11">
        <v>5</v>
      </c>
      <c r="G87" s="12">
        <v>2</v>
      </c>
      <c r="H87" s="10">
        <v>1</v>
      </c>
      <c r="I87" s="11">
        <v>3</v>
      </c>
      <c r="J87" s="11">
        <v>1</v>
      </c>
      <c r="K87" s="11">
        <v>0</v>
      </c>
      <c r="L87" s="11">
        <v>1</v>
      </c>
      <c r="M87" s="11">
        <v>0</v>
      </c>
      <c r="N87" s="11">
        <v>0</v>
      </c>
      <c r="O87" s="12">
        <v>0</v>
      </c>
      <c r="P87" s="11">
        <f>(AC87+AD87)/2</f>
        <v>3.7392857142857125</v>
      </c>
      <c r="Q87" s="11">
        <f>(I87*2+J87*2+N87+L87-H87*2-K87-U87*2-M87*2+20)/5</f>
        <v>5.4</v>
      </c>
      <c r="R87" s="11">
        <f>(AA87*10+O87*5+T87+X87*10+V87*10+I87*5+J87*5)/15</f>
        <v>2</v>
      </c>
      <c r="S87" s="11">
        <f t="shared" si="1"/>
        <v>2.8278571428571424</v>
      </c>
      <c r="T87" s="11">
        <v>0</v>
      </c>
      <c r="U87" s="11">
        <v>0</v>
      </c>
      <c r="V87" s="10">
        <v>1</v>
      </c>
      <c r="W87" s="11">
        <v>4</v>
      </c>
      <c r="X87" s="11">
        <v>0</v>
      </c>
      <c r="Y87" s="11">
        <v>1</v>
      </c>
      <c r="Z87" s="11">
        <v>0</v>
      </c>
      <c r="AA87" s="12">
        <v>0</v>
      </c>
      <c r="AB87" s="12">
        <f>E87*100/D87</f>
        <v>100</v>
      </c>
      <c r="AC87" s="10">
        <f>(AB87+50*C87+10*F87-10*G87)/100</f>
        <v>4.7285714285714251</v>
      </c>
      <c r="AD87" s="11">
        <f>(D87*30+W87*20+Z87*10-Y87*20+X87*10+V87*5)/100</f>
        <v>2.75</v>
      </c>
      <c r="AE87" s="5" t="b">
        <v>0</v>
      </c>
    </row>
    <row r="88" spans="1:31" x14ac:dyDescent="0.3">
      <c r="A88" s="4" t="s">
        <v>299</v>
      </c>
      <c r="B88" s="5" t="s">
        <v>14</v>
      </c>
      <c r="C88" s="10">
        <v>7.1666666666666599</v>
      </c>
      <c r="D88" s="11">
        <v>6</v>
      </c>
      <c r="E88" s="11">
        <v>6</v>
      </c>
      <c r="F88" s="11">
        <v>5</v>
      </c>
      <c r="G88" s="12">
        <v>1</v>
      </c>
      <c r="H88" s="10">
        <v>2</v>
      </c>
      <c r="I88" s="11">
        <v>2</v>
      </c>
      <c r="J88" s="11">
        <v>1</v>
      </c>
      <c r="K88" s="11">
        <v>0</v>
      </c>
      <c r="L88" s="11">
        <v>0</v>
      </c>
      <c r="M88" s="11">
        <v>0</v>
      </c>
      <c r="N88" s="11">
        <v>0</v>
      </c>
      <c r="O88" s="12">
        <v>0</v>
      </c>
      <c r="P88" s="11">
        <f>(AC88+AD88)/2</f>
        <v>3.3916666666666648</v>
      </c>
      <c r="Q88" s="11">
        <f>(I88*2+J88*2+N88+L88-H88*2-K88-U88*2-M88*2+20)/5</f>
        <v>4.4000000000000004</v>
      </c>
      <c r="R88" s="11">
        <f>(AA88*10+O88*5+T88+X88*10+V88*10+I88*5+J88*5)/15</f>
        <v>1</v>
      </c>
      <c r="S88" s="11">
        <f t="shared" si="1"/>
        <v>2.0583333333333327</v>
      </c>
      <c r="T88" s="11">
        <v>0</v>
      </c>
      <c r="U88" s="11">
        <v>0</v>
      </c>
      <c r="V88" s="10">
        <v>0</v>
      </c>
      <c r="W88" s="11">
        <v>2</v>
      </c>
      <c r="X88" s="11">
        <v>0</v>
      </c>
      <c r="Y88" s="11">
        <v>2</v>
      </c>
      <c r="Z88" s="11">
        <v>0</v>
      </c>
      <c r="AA88" s="12">
        <v>0</v>
      </c>
      <c r="AB88" s="12">
        <f>E88*100/D88</f>
        <v>100</v>
      </c>
      <c r="AC88" s="10">
        <f>(AB88+50*C88+10*F88-10*G88)/100</f>
        <v>4.9833333333333298</v>
      </c>
      <c r="AD88" s="11">
        <f>(D88*30+W88*20+Z88*10-Y88*20+X88*10+V88*5)/100</f>
        <v>1.8</v>
      </c>
      <c r="AE88" s="5" t="b">
        <v>0</v>
      </c>
    </row>
    <row r="89" spans="1:31" x14ac:dyDescent="0.3">
      <c r="A89" s="4" t="s">
        <v>300</v>
      </c>
      <c r="B89" s="5" t="s">
        <v>263</v>
      </c>
      <c r="C89" s="10">
        <v>6.4285714285714199</v>
      </c>
      <c r="D89" s="11">
        <v>21</v>
      </c>
      <c r="E89" s="11">
        <v>20</v>
      </c>
      <c r="F89" s="11">
        <v>14</v>
      </c>
      <c r="G89" s="12">
        <v>8</v>
      </c>
      <c r="H89" s="10">
        <v>3</v>
      </c>
      <c r="I89" s="11">
        <v>6</v>
      </c>
      <c r="J89" s="11">
        <v>2</v>
      </c>
      <c r="K89" s="11">
        <v>2</v>
      </c>
      <c r="L89" s="11">
        <v>2</v>
      </c>
      <c r="M89" s="11">
        <v>0</v>
      </c>
      <c r="N89" s="11">
        <v>0</v>
      </c>
      <c r="O89" s="12">
        <v>1</v>
      </c>
      <c r="P89" s="11">
        <f>(AC89+AD89)/2</f>
        <v>5.9333333333333318</v>
      </c>
      <c r="Q89" s="11">
        <f>(I89*2+J89*2+N89+L89-H89*2-K89-U89*2-M89*2+20)/5</f>
        <v>6</v>
      </c>
      <c r="R89" s="11">
        <f>(AA89*10+O89*5+T89+X89*10+V89*10+I89*5+J89*5)/15</f>
        <v>5.666666666666667</v>
      </c>
      <c r="S89" s="11">
        <f t="shared" si="1"/>
        <v>5.2200000000000006</v>
      </c>
      <c r="T89" s="11">
        <v>0</v>
      </c>
      <c r="U89" s="11">
        <v>0</v>
      </c>
      <c r="V89" s="10">
        <v>2</v>
      </c>
      <c r="W89" s="11">
        <v>6</v>
      </c>
      <c r="X89" s="11">
        <v>0</v>
      </c>
      <c r="Y89" s="11">
        <v>4</v>
      </c>
      <c r="Z89" s="11">
        <v>3</v>
      </c>
      <c r="AA89" s="12">
        <v>2</v>
      </c>
      <c r="AB89" s="12">
        <f>E89*100/D89</f>
        <v>95.238095238095241</v>
      </c>
      <c r="AC89" s="10">
        <f>(AB89+50*C89+10*F89-10*G89)/100</f>
        <v>4.7666666666666631</v>
      </c>
      <c r="AD89" s="11">
        <f>(D89*30+W89*20+Z89*10-Y89*20+X89*10+V89*5)/100</f>
        <v>7.1</v>
      </c>
      <c r="AE89" s="5" t="b">
        <v>0</v>
      </c>
    </row>
    <row r="90" spans="1:31" x14ac:dyDescent="0.3">
      <c r="A90" s="4" t="s">
        <v>301</v>
      </c>
      <c r="B90" s="5" t="s">
        <v>263</v>
      </c>
      <c r="C90" s="10">
        <v>7</v>
      </c>
      <c r="D90" s="11">
        <v>4</v>
      </c>
      <c r="E90" s="11">
        <v>4</v>
      </c>
      <c r="F90" s="11">
        <v>4</v>
      </c>
      <c r="G90" s="12">
        <v>0</v>
      </c>
      <c r="H90" s="10">
        <v>2</v>
      </c>
      <c r="I90" s="11">
        <v>2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2">
        <v>0</v>
      </c>
      <c r="P90" s="11">
        <f>(AC90+AD90)/2</f>
        <v>2.95</v>
      </c>
      <c r="Q90" s="11">
        <f>(I90*2+J90*2+N90+L90-H90*2-K90-U90*2-M90*2+20)/5</f>
        <v>4</v>
      </c>
      <c r="R90" s="11">
        <f>(AA90*10+O90*5+T90+X90*10+V90*10+I90*5+J90*5)/15</f>
        <v>1.3333333333333333</v>
      </c>
      <c r="S90" s="11">
        <f t="shared" si="1"/>
        <v>2.0566666666666666</v>
      </c>
      <c r="T90" s="11">
        <v>0</v>
      </c>
      <c r="U90" s="11">
        <v>0</v>
      </c>
      <c r="V90" s="10">
        <v>0</v>
      </c>
      <c r="W90" s="11">
        <v>1</v>
      </c>
      <c r="X90" s="11">
        <v>0</v>
      </c>
      <c r="Y90" s="11">
        <v>2</v>
      </c>
      <c r="Z90" s="11">
        <v>0</v>
      </c>
      <c r="AA90" s="12">
        <v>1</v>
      </c>
      <c r="AB90" s="12">
        <f>E90*100/D90</f>
        <v>100</v>
      </c>
      <c r="AC90" s="10">
        <f>(AB90+50*C90+10*F90-10*G90)/100</f>
        <v>4.9000000000000004</v>
      </c>
      <c r="AD90" s="11">
        <f>(D90*30+W90*20+Z90*10-Y90*20+X90*10+V90*5)/100</f>
        <v>1</v>
      </c>
      <c r="AE90" s="5" t="b">
        <v>0</v>
      </c>
    </row>
    <row r="91" spans="1:31" x14ac:dyDescent="0.3">
      <c r="A91" s="4" t="s">
        <v>302</v>
      </c>
      <c r="B91" s="5" t="s">
        <v>263</v>
      </c>
      <c r="C91" s="10">
        <v>4.93333333333333</v>
      </c>
      <c r="D91" s="11">
        <v>15</v>
      </c>
      <c r="E91" s="11">
        <v>15</v>
      </c>
      <c r="F91" s="11">
        <v>10</v>
      </c>
      <c r="G91" s="12">
        <v>6</v>
      </c>
      <c r="H91" s="10">
        <v>2</v>
      </c>
      <c r="I91" s="11">
        <v>4</v>
      </c>
      <c r="J91" s="11">
        <v>1</v>
      </c>
      <c r="K91" s="11">
        <v>0</v>
      </c>
      <c r="L91" s="11">
        <v>1</v>
      </c>
      <c r="M91" s="11">
        <v>1</v>
      </c>
      <c r="N91" s="11">
        <v>0</v>
      </c>
      <c r="O91" s="12">
        <v>3</v>
      </c>
      <c r="P91" s="11">
        <f>(AC91+AD91)/2</f>
        <v>4.5333333333333332</v>
      </c>
      <c r="Q91" s="11">
        <f>(I91*2+J91*2+N91+L91-H91*2-K91-U91*2-M91*2+20)/5</f>
        <v>5</v>
      </c>
      <c r="R91" s="11">
        <f>(AA91*10+O91*5+T91+X91*10+V91*10+I91*5+J91*5)/15</f>
        <v>6</v>
      </c>
      <c r="S91" s="11">
        <f t="shared" si="1"/>
        <v>4.9066666666666663</v>
      </c>
      <c r="T91" s="11">
        <v>0</v>
      </c>
      <c r="U91" s="11">
        <v>0</v>
      </c>
      <c r="V91" s="10">
        <v>2</v>
      </c>
      <c r="W91" s="11">
        <v>5</v>
      </c>
      <c r="X91" s="11">
        <v>0</v>
      </c>
      <c r="Y91" s="11">
        <v>2</v>
      </c>
      <c r="Z91" s="11">
        <v>0</v>
      </c>
      <c r="AA91" s="12">
        <v>3</v>
      </c>
      <c r="AB91" s="12">
        <f>E91*100/D91</f>
        <v>100</v>
      </c>
      <c r="AC91" s="10">
        <f>(AB91+50*C91+10*F91-10*G91)/100</f>
        <v>3.8666666666666654</v>
      </c>
      <c r="AD91" s="11">
        <f>(D91*30+W91*20+Z91*10-Y91*20+X91*10+V91*5)/100</f>
        <v>5.2</v>
      </c>
      <c r="AE91" s="5" t="b">
        <v>0</v>
      </c>
    </row>
    <row r="92" spans="1:31" x14ac:dyDescent="0.3">
      <c r="A92" s="4" t="s">
        <v>303</v>
      </c>
      <c r="B92" s="5" t="s">
        <v>263</v>
      </c>
      <c r="C92" s="10">
        <v>6.6</v>
      </c>
      <c r="D92" s="11">
        <v>5</v>
      </c>
      <c r="E92" s="11">
        <v>5</v>
      </c>
      <c r="F92" s="11">
        <v>4</v>
      </c>
      <c r="G92" s="12">
        <v>1</v>
      </c>
      <c r="H92" s="10">
        <v>1</v>
      </c>
      <c r="I92" s="11">
        <v>1</v>
      </c>
      <c r="J92" s="11">
        <v>1</v>
      </c>
      <c r="K92" s="11">
        <v>0</v>
      </c>
      <c r="L92" s="11">
        <v>1</v>
      </c>
      <c r="M92" s="11">
        <v>0</v>
      </c>
      <c r="N92" s="11">
        <v>0</v>
      </c>
      <c r="O92" s="12">
        <v>1</v>
      </c>
      <c r="P92" s="11">
        <f>(AC92+AD92)/2</f>
        <v>3.2749999999999999</v>
      </c>
      <c r="Q92" s="11">
        <f>(I92*2+J92*2+N92+L92-H92*2-K92-U92*2-M92*2+20)/5</f>
        <v>4.5999999999999996</v>
      </c>
      <c r="R92" s="11">
        <f>(AA92*10+O92*5+T92+X92*10+V92*10+I92*5+J92*5)/15</f>
        <v>1.6666666666666667</v>
      </c>
      <c r="S92" s="11">
        <f t="shared" si="1"/>
        <v>2.4083333333333337</v>
      </c>
      <c r="T92" s="11">
        <v>0</v>
      </c>
      <c r="U92" s="11">
        <v>0</v>
      </c>
      <c r="V92" s="10">
        <v>1</v>
      </c>
      <c r="W92" s="11">
        <v>3</v>
      </c>
      <c r="X92" s="11">
        <v>0</v>
      </c>
      <c r="Y92" s="11">
        <v>1</v>
      </c>
      <c r="Z92" s="11">
        <v>0</v>
      </c>
      <c r="AA92" s="12">
        <v>0</v>
      </c>
      <c r="AB92" s="12">
        <f>E92*100/D92</f>
        <v>100</v>
      </c>
      <c r="AC92" s="10">
        <f>(AB92+50*C92+10*F92-10*G92)/100</f>
        <v>4.5999999999999996</v>
      </c>
      <c r="AD92" s="11">
        <f>(D92*30+W92*20+Z92*10-Y92*20+X92*10+V92*5)/100</f>
        <v>1.95</v>
      </c>
      <c r="AE92" s="5" t="b">
        <v>0</v>
      </c>
    </row>
    <row r="93" spans="1:31" x14ac:dyDescent="0.3">
      <c r="A93" s="4" t="s">
        <v>304</v>
      </c>
      <c r="B93" s="5" t="s">
        <v>263</v>
      </c>
      <c r="C93" s="10">
        <v>5.125</v>
      </c>
      <c r="D93" s="11">
        <v>16</v>
      </c>
      <c r="E93" s="11">
        <v>16</v>
      </c>
      <c r="F93" s="11">
        <v>10</v>
      </c>
      <c r="G93" s="12">
        <v>6</v>
      </c>
      <c r="H93" s="10">
        <v>2</v>
      </c>
      <c r="I93" s="11">
        <v>4</v>
      </c>
      <c r="J93" s="11">
        <v>0</v>
      </c>
      <c r="K93" s="11">
        <v>0</v>
      </c>
      <c r="L93" s="11">
        <v>2</v>
      </c>
      <c r="M93" s="11">
        <v>1</v>
      </c>
      <c r="N93" s="11">
        <v>0</v>
      </c>
      <c r="O93" s="12">
        <v>4</v>
      </c>
      <c r="P93" s="11">
        <f>(AC93+AD93)/2</f>
        <v>4.7312500000000002</v>
      </c>
      <c r="Q93" s="11">
        <f>(I93*2+J93*2+N93+L93-H93*2-K93-U93*2-M93*2+20)/5</f>
        <v>4.8</v>
      </c>
      <c r="R93" s="11">
        <f>(AA93*10+O93*5+T93+X93*10+V93*10+I93*5+J93*5)/15</f>
        <v>5.333333333333333</v>
      </c>
      <c r="S93" s="11">
        <f t="shared" si="1"/>
        <v>4.5729166666666661</v>
      </c>
      <c r="T93" s="11">
        <v>0</v>
      </c>
      <c r="U93" s="11">
        <v>0</v>
      </c>
      <c r="V93" s="10">
        <v>2</v>
      </c>
      <c r="W93" s="11">
        <v>6</v>
      </c>
      <c r="X93" s="11">
        <v>0</v>
      </c>
      <c r="Y93" s="11">
        <v>3</v>
      </c>
      <c r="Z93" s="11">
        <v>0</v>
      </c>
      <c r="AA93" s="12">
        <v>2</v>
      </c>
      <c r="AB93" s="12">
        <f>E93*100/D93</f>
        <v>100</v>
      </c>
      <c r="AC93" s="10">
        <f>(AB93+50*C93+10*F93-10*G93)/100</f>
        <v>3.9624999999999999</v>
      </c>
      <c r="AD93" s="11">
        <f>(D93*30+W93*20+Z93*10-Y93*20+X93*10+V93*5)/100</f>
        <v>5.5</v>
      </c>
      <c r="AE93" s="5" t="b">
        <v>0</v>
      </c>
    </row>
    <row r="94" spans="1:31" x14ac:dyDescent="0.3">
      <c r="A94" s="4" t="s">
        <v>305</v>
      </c>
      <c r="B94" s="5" t="s">
        <v>263</v>
      </c>
      <c r="C94" s="10">
        <v>4.0909090909090899</v>
      </c>
      <c r="D94" s="11">
        <v>11</v>
      </c>
      <c r="E94" s="11">
        <v>11</v>
      </c>
      <c r="F94" s="11">
        <v>7</v>
      </c>
      <c r="G94" s="12">
        <v>6</v>
      </c>
      <c r="H94" s="10">
        <v>1</v>
      </c>
      <c r="I94" s="11">
        <v>4</v>
      </c>
      <c r="J94" s="11">
        <v>1</v>
      </c>
      <c r="K94" s="11">
        <v>0</v>
      </c>
      <c r="L94" s="11">
        <v>1</v>
      </c>
      <c r="M94" s="11">
        <v>0</v>
      </c>
      <c r="N94" s="11">
        <v>0</v>
      </c>
      <c r="O94" s="12">
        <v>1</v>
      </c>
      <c r="P94" s="11">
        <f>(AC94+AD94)/2</f>
        <v>3.6727272727272728</v>
      </c>
      <c r="Q94" s="11">
        <f>(I94*2+J94*2+N94+L94-H94*2-K94-U94*2-M94*2+20)/5</f>
        <v>5.8</v>
      </c>
      <c r="R94" s="11">
        <f>(AA94*10+O94*5+T94+X94*10+V94*10+I94*5+J94*5)/15</f>
        <v>3.3333333333333335</v>
      </c>
      <c r="S94" s="11">
        <f t="shared" si="1"/>
        <v>3.5612121212121211</v>
      </c>
      <c r="T94" s="11">
        <v>0</v>
      </c>
      <c r="U94" s="11">
        <v>0</v>
      </c>
      <c r="V94" s="10">
        <v>2</v>
      </c>
      <c r="W94" s="11">
        <v>5</v>
      </c>
      <c r="X94" s="11">
        <v>0</v>
      </c>
      <c r="Y94" s="11">
        <v>1</v>
      </c>
      <c r="Z94" s="11">
        <v>0</v>
      </c>
      <c r="AA94" s="12">
        <v>0</v>
      </c>
      <c r="AB94" s="12">
        <f>E94*100/D94</f>
        <v>100</v>
      </c>
      <c r="AC94" s="10">
        <f>(AB94+50*C94+10*F94-10*G94)/100</f>
        <v>3.1454545454545451</v>
      </c>
      <c r="AD94" s="11">
        <f>(D94*30+W94*20+Z94*10-Y94*20+X94*10+V94*5)/100</f>
        <v>4.2</v>
      </c>
      <c r="AE94" s="5" t="b">
        <v>0</v>
      </c>
    </row>
    <row r="95" spans="1:31" x14ac:dyDescent="0.3">
      <c r="A95" s="4" t="s">
        <v>306</v>
      </c>
      <c r="B95" s="5" t="s">
        <v>263</v>
      </c>
      <c r="C95" s="10">
        <v>6</v>
      </c>
      <c r="D95" s="11">
        <v>6</v>
      </c>
      <c r="E95" s="11">
        <v>5</v>
      </c>
      <c r="F95" s="11">
        <v>6</v>
      </c>
      <c r="G95" s="12">
        <v>2</v>
      </c>
      <c r="H95" s="10">
        <v>2</v>
      </c>
      <c r="I95" s="11">
        <v>1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2">
        <v>3</v>
      </c>
      <c r="P95" s="11">
        <f>(AC95+AD95)/2</f>
        <v>3.2166666666666668</v>
      </c>
      <c r="Q95" s="11">
        <f>(I95*2+J95*2+N95+L95-H95*2-K95-U95*2-M95*2+20)/5</f>
        <v>3.6</v>
      </c>
      <c r="R95" s="11">
        <f>(AA95*10+O95*5+T95+X95*10+V95*10+I95*5+J95*5)/15</f>
        <v>1.3333333333333333</v>
      </c>
      <c r="S95" s="11">
        <f t="shared" si="1"/>
        <v>2.0299999999999998</v>
      </c>
      <c r="T95" s="11">
        <v>0</v>
      </c>
      <c r="U95" s="11">
        <v>0</v>
      </c>
      <c r="V95" s="10">
        <v>0</v>
      </c>
      <c r="W95" s="11">
        <v>4</v>
      </c>
      <c r="X95" s="11">
        <v>0</v>
      </c>
      <c r="Y95" s="11">
        <v>2</v>
      </c>
      <c r="Z95" s="11">
        <v>0</v>
      </c>
      <c r="AA95" s="12">
        <v>0</v>
      </c>
      <c r="AB95" s="12">
        <f>E95*100/D95</f>
        <v>83.333333333333329</v>
      </c>
      <c r="AC95" s="10">
        <f>(AB95+50*C95+10*F95-10*G95)/100</f>
        <v>4.2333333333333334</v>
      </c>
      <c r="AD95" s="11">
        <f>(D95*30+W95*20+Z95*10-Y95*20+X95*10+V95*5)/100</f>
        <v>2.2000000000000002</v>
      </c>
      <c r="AE95" s="5" t="b">
        <v>0</v>
      </c>
    </row>
    <row r="96" spans="1:31" x14ac:dyDescent="0.3">
      <c r="A96" s="4" t="s">
        <v>307</v>
      </c>
      <c r="B96" s="5" t="s">
        <v>263</v>
      </c>
      <c r="C96" s="10">
        <v>5.1666666666666599</v>
      </c>
      <c r="D96" s="11">
        <v>6</v>
      </c>
      <c r="E96" s="11">
        <v>6</v>
      </c>
      <c r="F96" s="11">
        <v>4</v>
      </c>
      <c r="G96" s="12">
        <v>2</v>
      </c>
      <c r="H96" s="10">
        <v>1</v>
      </c>
      <c r="I96" s="11">
        <v>2</v>
      </c>
      <c r="J96" s="11">
        <v>1</v>
      </c>
      <c r="K96" s="11">
        <v>0</v>
      </c>
      <c r="L96" s="11">
        <v>0</v>
      </c>
      <c r="M96" s="11">
        <v>0</v>
      </c>
      <c r="N96" s="11">
        <v>0</v>
      </c>
      <c r="O96" s="12">
        <v>0</v>
      </c>
      <c r="P96" s="11">
        <f>(AC96+AD96)/2</f>
        <v>2.8916666666666648</v>
      </c>
      <c r="Q96" s="11">
        <f>(I96*2+J96*2+N96+L96-H96*2-K96-U96*2-M96*2+20)/5</f>
        <v>4.8</v>
      </c>
      <c r="R96" s="11">
        <f>(AA96*10+O96*5+T96+X96*10+V96*10+I96*5+J96*5)/15</f>
        <v>1</v>
      </c>
      <c r="S96" s="11">
        <f t="shared" si="1"/>
        <v>2.0383333333333331</v>
      </c>
      <c r="T96" s="11">
        <v>0</v>
      </c>
      <c r="U96" s="11">
        <v>0</v>
      </c>
      <c r="V96" s="10">
        <v>0</v>
      </c>
      <c r="W96" s="11">
        <v>2</v>
      </c>
      <c r="X96" s="11">
        <v>0</v>
      </c>
      <c r="Y96" s="11">
        <v>1</v>
      </c>
      <c r="Z96" s="11">
        <v>0</v>
      </c>
      <c r="AA96" s="12">
        <v>0</v>
      </c>
      <c r="AB96" s="12">
        <f>E96*100/D96</f>
        <v>100</v>
      </c>
      <c r="AC96" s="10">
        <f>(AB96+50*C96+10*F96-10*G96)/100</f>
        <v>3.7833333333333297</v>
      </c>
      <c r="AD96" s="11">
        <f>(D96*30+W96*20+Z96*10-Y96*20+X96*10+V96*5)/100</f>
        <v>2</v>
      </c>
      <c r="AE96" s="5" t="b">
        <v>0</v>
      </c>
    </row>
    <row r="97" spans="1:31" x14ac:dyDescent="0.3">
      <c r="A97" s="4" t="s">
        <v>308</v>
      </c>
      <c r="B97" s="5" t="s">
        <v>263</v>
      </c>
      <c r="C97" s="10">
        <v>6.8</v>
      </c>
      <c r="D97" s="11">
        <v>5</v>
      </c>
      <c r="E97" s="11">
        <v>5</v>
      </c>
      <c r="F97" s="11">
        <v>4</v>
      </c>
      <c r="G97" s="12">
        <v>1</v>
      </c>
      <c r="H97" s="10">
        <v>1</v>
      </c>
      <c r="I97" s="11">
        <v>2</v>
      </c>
      <c r="J97" s="11">
        <v>1</v>
      </c>
      <c r="K97" s="11">
        <v>0</v>
      </c>
      <c r="L97" s="11">
        <v>1</v>
      </c>
      <c r="M97" s="11">
        <v>0</v>
      </c>
      <c r="N97" s="11">
        <v>0</v>
      </c>
      <c r="O97" s="12">
        <v>0</v>
      </c>
      <c r="P97" s="11">
        <f>(AC97+AD97)/2</f>
        <v>3.2250000000000001</v>
      </c>
      <c r="Q97" s="11">
        <f>(I97*2+J97*2+N97+L97-H97*2-K97-U97*2-M97*2+20)/5</f>
        <v>5</v>
      </c>
      <c r="R97" s="11">
        <f>(AA97*10+O97*5+T97+X97*10+V97*10+I97*5+J97*5)/15</f>
        <v>1.6666666666666667</v>
      </c>
      <c r="S97" s="11">
        <f t="shared" si="1"/>
        <v>2.4783333333333331</v>
      </c>
      <c r="T97" s="11">
        <v>0</v>
      </c>
      <c r="U97" s="11">
        <v>0</v>
      </c>
      <c r="V97" s="10">
        <v>1</v>
      </c>
      <c r="W97" s="11">
        <v>2</v>
      </c>
      <c r="X97" s="11">
        <v>0</v>
      </c>
      <c r="Y97" s="11">
        <v>1</v>
      </c>
      <c r="Z97" s="11">
        <v>0</v>
      </c>
      <c r="AA97" s="12">
        <v>0</v>
      </c>
      <c r="AB97" s="12">
        <f>E97*100/D97</f>
        <v>100</v>
      </c>
      <c r="AC97" s="10">
        <f>(AB97+50*C97+10*F97-10*G97)/100</f>
        <v>4.7</v>
      </c>
      <c r="AD97" s="11">
        <f>(D97*30+W97*20+Z97*10-Y97*20+X97*10+V97*5)/100</f>
        <v>1.75</v>
      </c>
      <c r="AE97" s="5" t="b">
        <v>0</v>
      </c>
    </row>
    <row r="98" spans="1:31" x14ac:dyDescent="0.3">
      <c r="A98" s="4" t="s">
        <v>73</v>
      </c>
      <c r="B98" s="5" t="s">
        <v>263</v>
      </c>
      <c r="C98" s="10">
        <v>5</v>
      </c>
      <c r="D98" s="11">
        <v>25</v>
      </c>
      <c r="E98" s="11">
        <v>20</v>
      </c>
      <c r="F98" s="11">
        <v>13</v>
      </c>
      <c r="G98" s="12">
        <v>12</v>
      </c>
      <c r="H98" s="10">
        <v>1</v>
      </c>
      <c r="I98" s="11">
        <v>5</v>
      </c>
      <c r="J98" s="11">
        <v>3</v>
      </c>
      <c r="K98" s="11">
        <v>0</v>
      </c>
      <c r="L98" s="11">
        <v>6</v>
      </c>
      <c r="M98" s="11">
        <v>0</v>
      </c>
      <c r="N98" s="11">
        <v>0</v>
      </c>
      <c r="O98" s="12">
        <v>4</v>
      </c>
      <c r="P98" s="11">
        <f>(AC98+AD98)/2</f>
        <v>7.05</v>
      </c>
      <c r="Q98" s="11">
        <f>(I98*2+J98*2+N98+L98-H98*2-K98-U98*2-M98*2+20)/5</f>
        <v>8</v>
      </c>
      <c r="R98" s="11">
        <f>(AA98*10+O98*5+T98+X98*10+V98*10+I98*5+J98*5)/15</f>
        <v>9.3333333333333339</v>
      </c>
      <c r="S98" s="11">
        <f t="shared" si="1"/>
        <v>7.6766666666666676</v>
      </c>
      <c r="T98" s="11">
        <v>0</v>
      </c>
      <c r="U98" s="11">
        <v>0</v>
      </c>
      <c r="V98" s="10">
        <v>6</v>
      </c>
      <c r="W98" s="11">
        <v>15</v>
      </c>
      <c r="X98" s="11">
        <v>1</v>
      </c>
      <c r="Y98" s="11">
        <v>1</v>
      </c>
      <c r="Z98" s="11">
        <v>0</v>
      </c>
      <c r="AA98" s="12">
        <v>1</v>
      </c>
      <c r="AB98" s="12">
        <f>E98*100/D98</f>
        <v>80</v>
      </c>
      <c r="AC98" s="10">
        <f>(AB98+50*C98+10*F98-10*G98)/100</f>
        <v>3.4</v>
      </c>
      <c r="AD98" s="11">
        <f>(D98*30+W98*20+Z98*10-Y98*20+X98*10+V98*5)/100</f>
        <v>10.7</v>
      </c>
      <c r="AE98" s="5" t="b">
        <v>0</v>
      </c>
    </row>
    <row r="99" spans="1:31" x14ac:dyDescent="0.3">
      <c r="A99" s="4" t="s">
        <v>309</v>
      </c>
      <c r="B99" s="5" t="s">
        <v>263</v>
      </c>
      <c r="C99" s="10">
        <v>5.4285714285714199</v>
      </c>
      <c r="D99" s="11">
        <v>7</v>
      </c>
      <c r="E99" s="11">
        <v>7</v>
      </c>
      <c r="F99" s="11">
        <v>5</v>
      </c>
      <c r="G99" s="12">
        <v>2</v>
      </c>
      <c r="H99" s="10">
        <v>1</v>
      </c>
      <c r="I99" s="11">
        <v>4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2">
        <v>0</v>
      </c>
      <c r="P99" s="11">
        <f>(AC99+AD99)/2</f>
        <v>3.1571428571428548</v>
      </c>
      <c r="Q99" s="11">
        <f>(I99*2+J99*2+N99+L99-H99*2-K99-U99*2-M99*2+20)/5</f>
        <v>5.2</v>
      </c>
      <c r="R99" s="11">
        <f>(AA99*10+O99*5+T99+X99*10+V99*10+I99*5+J99*5)/15</f>
        <v>2.6666666666666665</v>
      </c>
      <c r="S99" s="11">
        <f t="shared" si="1"/>
        <v>3.0047619047619039</v>
      </c>
      <c r="T99" s="11">
        <v>0</v>
      </c>
      <c r="U99" s="11">
        <v>0</v>
      </c>
      <c r="V99" s="10">
        <v>0</v>
      </c>
      <c r="W99" s="11">
        <v>2</v>
      </c>
      <c r="X99" s="11">
        <v>0</v>
      </c>
      <c r="Y99" s="11">
        <v>1</v>
      </c>
      <c r="Z99" s="11">
        <v>0</v>
      </c>
      <c r="AA99" s="12">
        <v>2</v>
      </c>
      <c r="AB99" s="12">
        <f>E99*100/D99</f>
        <v>100</v>
      </c>
      <c r="AC99" s="10">
        <f>(AB99+50*C99+10*F99-10*G99)/100</f>
        <v>4.0142857142857098</v>
      </c>
      <c r="AD99" s="11">
        <f>(D99*30+W99*20+Z99*10-Y99*20+X99*10+V99*5)/100</f>
        <v>2.2999999999999998</v>
      </c>
      <c r="AE99" s="5" t="b">
        <v>0</v>
      </c>
    </row>
    <row r="100" spans="1:31" x14ac:dyDescent="0.3">
      <c r="A100" s="4" t="s">
        <v>310</v>
      </c>
      <c r="B100" s="5" t="s">
        <v>263</v>
      </c>
      <c r="C100" s="10">
        <v>6.6</v>
      </c>
      <c r="D100" s="11">
        <v>10</v>
      </c>
      <c r="E100" s="11">
        <v>10</v>
      </c>
      <c r="F100" s="11">
        <v>8</v>
      </c>
      <c r="G100" s="12">
        <v>2</v>
      </c>
      <c r="H100" s="10">
        <v>3</v>
      </c>
      <c r="I100" s="11">
        <v>1</v>
      </c>
      <c r="J100" s="11">
        <v>2</v>
      </c>
      <c r="K100" s="11">
        <v>0</v>
      </c>
      <c r="L100" s="11">
        <v>2</v>
      </c>
      <c r="M100" s="11">
        <v>0</v>
      </c>
      <c r="N100" s="11">
        <v>0</v>
      </c>
      <c r="O100" s="12">
        <v>2</v>
      </c>
      <c r="P100" s="11">
        <f>(AC100+AD100)/2</f>
        <v>3.9750000000000001</v>
      </c>
      <c r="Q100" s="11">
        <f>(I100*2+J100*2+N100+L100-H100*2-K100-U100*2-M100*2+20)/5</f>
        <v>4.4000000000000004</v>
      </c>
      <c r="R100" s="11">
        <f>(AA100*10+O100*5+T100+X100*10+V100*10+I100*5+J100*5)/15</f>
        <v>4.333333333333333</v>
      </c>
      <c r="S100" s="11">
        <f t="shared" si="1"/>
        <v>3.8416666666666663</v>
      </c>
      <c r="T100" s="11">
        <v>0</v>
      </c>
      <c r="U100" s="11">
        <v>0</v>
      </c>
      <c r="V100" s="10">
        <v>1</v>
      </c>
      <c r="W100" s="11">
        <v>2</v>
      </c>
      <c r="X100" s="11">
        <v>2</v>
      </c>
      <c r="Y100" s="11">
        <v>3</v>
      </c>
      <c r="Z100" s="11">
        <v>0</v>
      </c>
      <c r="AA100" s="12">
        <v>1</v>
      </c>
      <c r="AB100" s="12">
        <f>E100*100/D100</f>
        <v>100</v>
      </c>
      <c r="AC100" s="10">
        <f>(AB100+50*C100+10*F100-10*G100)/100</f>
        <v>4.9000000000000004</v>
      </c>
      <c r="AD100" s="11">
        <f>(D100*30+W100*20+Z100*10-Y100*20+X100*10+V100*5)/100</f>
        <v>3.05</v>
      </c>
      <c r="AE100" s="5" t="b">
        <v>0</v>
      </c>
    </row>
    <row r="101" spans="1:31" x14ac:dyDescent="0.3">
      <c r="A101" s="4" t="s">
        <v>311</v>
      </c>
      <c r="B101" s="5" t="s">
        <v>263</v>
      </c>
      <c r="C101" s="10">
        <v>4.2916666666666599</v>
      </c>
      <c r="D101" s="11">
        <v>24</v>
      </c>
      <c r="E101" s="11">
        <v>23</v>
      </c>
      <c r="F101" s="11">
        <v>13</v>
      </c>
      <c r="G101" s="12">
        <v>12</v>
      </c>
      <c r="H101" s="10">
        <v>4</v>
      </c>
      <c r="I101" s="11">
        <v>4</v>
      </c>
      <c r="J101" s="11">
        <v>3</v>
      </c>
      <c r="K101" s="11">
        <v>0</v>
      </c>
      <c r="L101" s="11">
        <v>4</v>
      </c>
      <c r="M101" s="11">
        <v>3</v>
      </c>
      <c r="N101" s="11">
        <v>1</v>
      </c>
      <c r="O101" s="12">
        <v>2</v>
      </c>
      <c r="P101" s="11">
        <f>(AC101+AD101)/2</f>
        <v>5.5520833333333321</v>
      </c>
      <c r="Q101" s="11">
        <f>(I101*2+J101*2+N101+L101-H101*2-K101-U101*2-M101*2+20)/5</f>
        <v>5</v>
      </c>
      <c r="R101" s="11">
        <f>(AA101*10+O101*5+T101+X101*10+V101*10+I101*5+J101*5)/15</f>
        <v>4.333333333333333</v>
      </c>
      <c r="S101" s="11">
        <f t="shared" si="1"/>
        <v>4.2770833333333327</v>
      </c>
      <c r="T101" s="11">
        <v>0</v>
      </c>
      <c r="U101" s="11">
        <v>0</v>
      </c>
      <c r="V101" s="10">
        <v>2</v>
      </c>
      <c r="W101" s="11">
        <v>8</v>
      </c>
      <c r="X101" s="11">
        <v>0</v>
      </c>
      <c r="Y101" s="11">
        <v>5</v>
      </c>
      <c r="Z101" s="11">
        <v>0</v>
      </c>
      <c r="AA101" s="12">
        <v>0</v>
      </c>
      <c r="AB101" s="12">
        <f>E101*100/D101</f>
        <v>95.833333333333329</v>
      </c>
      <c r="AC101" s="10">
        <f>(AB101+50*C101+10*F101-10*G101)/100</f>
        <v>3.2041666666666635</v>
      </c>
      <c r="AD101" s="11">
        <f>(D101*30+W101*20+Z101*10-Y101*20+X101*10+V101*5)/100</f>
        <v>7.9</v>
      </c>
      <c r="AE101" s="5" t="b">
        <v>0</v>
      </c>
    </row>
    <row r="102" spans="1:31" x14ac:dyDescent="0.3">
      <c r="A102" s="4" t="s">
        <v>312</v>
      </c>
      <c r="B102" s="5" t="s">
        <v>14</v>
      </c>
      <c r="C102" s="10">
        <v>6.8</v>
      </c>
      <c r="D102" s="11">
        <v>5</v>
      </c>
      <c r="E102" s="11">
        <v>5</v>
      </c>
      <c r="F102" s="11">
        <v>5</v>
      </c>
      <c r="G102" s="12">
        <v>0</v>
      </c>
      <c r="H102" s="10">
        <v>1</v>
      </c>
      <c r="I102" s="11">
        <v>2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2">
        <v>1</v>
      </c>
      <c r="P102" s="11">
        <f>(AC102+AD102)/2</f>
        <v>3.25</v>
      </c>
      <c r="Q102" s="11">
        <f>(I102*2+J102*2+N102+L102-H102*2-K102-U102*2-M102*2+20)/5</f>
        <v>4.2</v>
      </c>
      <c r="R102" s="11">
        <f>(AA102*10+O102*5+T102+X102*10+V102*10+I102*5+J102*5)/15</f>
        <v>2.3333333333333335</v>
      </c>
      <c r="S102" s="11">
        <f t="shared" si="1"/>
        <v>2.6566666666666672</v>
      </c>
      <c r="T102" s="11">
        <v>0</v>
      </c>
      <c r="U102" s="11">
        <v>0</v>
      </c>
      <c r="V102" s="10">
        <v>0</v>
      </c>
      <c r="W102" s="11">
        <v>1</v>
      </c>
      <c r="X102" s="11">
        <v>0</v>
      </c>
      <c r="Y102" s="11">
        <v>1</v>
      </c>
      <c r="Z102" s="11">
        <v>1</v>
      </c>
      <c r="AA102" s="12">
        <v>2</v>
      </c>
      <c r="AB102" s="12">
        <f>E102*100/D102</f>
        <v>100</v>
      </c>
      <c r="AC102" s="10">
        <f>(AB102+50*C102+10*F102-10*G102)/100</f>
        <v>4.9000000000000004</v>
      </c>
      <c r="AD102" s="11">
        <f>(D102*30+W102*20+Z102*10-Y102*20+X102*10+V102*5)/100</f>
        <v>1.6</v>
      </c>
      <c r="AE102" s="5" t="b">
        <v>0</v>
      </c>
    </row>
    <row r="103" spans="1:31" x14ac:dyDescent="0.3">
      <c r="A103" s="4" t="s">
        <v>313</v>
      </c>
      <c r="B103" s="5" t="s">
        <v>14</v>
      </c>
      <c r="C103" s="10">
        <v>6.875</v>
      </c>
      <c r="D103" s="11">
        <v>8</v>
      </c>
      <c r="E103" s="11">
        <v>8</v>
      </c>
      <c r="F103" s="11">
        <v>6</v>
      </c>
      <c r="G103" s="12">
        <v>2</v>
      </c>
      <c r="H103" s="10">
        <v>1</v>
      </c>
      <c r="I103" s="11">
        <v>3</v>
      </c>
      <c r="J103" s="11">
        <v>1</v>
      </c>
      <c r="K103" s="11">
        <v>0</v>
      </c>
      <c r="L103" s="11">
        <v>1</v>
      </c>
      <c r="M103" s="11">
        <v>0</v>
      </c>
      <c r="N103" s="11">
        <v>0</v>
      </c>
      <c r="O103" s="12">
        <v>1</v>
      </c>
      <c r="P103" s="11">
        <f>(AC103+AD103)/2</f>
        <v>3.7937500000000002</v>
      </c>
      <c r="Q103" s="11">
        <f>(I103*2+J103*2+N103+L103-H103*2-K103-U103*2-M103*2+20)/5</f>
        <v>5.4</v>
      </c>
      <c r="R103" s="11">
        <f>(AA103*10+O103*5+T103+X103*10+V103*10+I103*5+J103*5)/15</f>
        <v>4.333333333333333</v>
      </c>
      <c r="S103" s="11">
        <f t="shared" si="1"/>
        <v>4.0054166666666671</v>
      </c>
      <c r="T103" s="11">
        <v>0</v>
      </c>
      <c r="U103" s="11">
        <v>0</v>
      </c>
      <c r="V103" s="10">
        <v>1</v>
      </c>
      <c r="W103" s="11">
        <v>2</v>
      </c>
      <c r="X103" s="11">
        <v>1</v>
      </c>
      <c r="Y103" s="11">
        <v>1</v>
      </c>
      <c r="Z103" s="11">
        <v>0</v>
      </c>
      <c r="AA103" s="12">
        <v>2</v>
      </c>
      <c r="AB103" s="12">
        <f>E103*100/D103</f>
        <v>100</v>
      </c>
      <c r="AC103" s="10">
        <f>(AB103+50*C103+10*F103-10*G103)/100</f>
        <v>4.8375000000000004</v>
      </c>
      <c r="AD103" s="11">
        <f>(D103*30+W103*20+Z103*10-Y103*20+X103*10+V103*5)/100</f>
        <v>2.75</v>
      </c>
      <c r="AE103" s="5" t="b">
        <v>0</v>
      </c>
    </row>
    <row r="104" spans="1:31" x14ac:dyDescent="0.3">
      <c r="A104" s="4" t="s">
        <v>314</v>
      </c>
      <c r="B104" s="5" t="s">
        <v>14</v>
      </c>
      <c r="C104" s="10">
        <v>5.0769230769230704</v>
      </c>
      <c r="D104" s="11">
        <v>13</v>
      </c>
      <c r="E104" s="11">
        <v>13</v>
      </c>
      <c r="F104" s="11">
        <v>9</v>
      </c>
      <c r="G104" s="12">
        <v>4</v>
      </c>
      <c r="H104" s="10">
        <v>3</v>
      </c>
      <c r="I104" s="11">
        <v>4</v>
      </c>
      <c r="J104" s="11">
        <v>0</v>
      </c>
      <c r="K104" s="11">
        <v>0</v>
      </c>
      <c r="L104" s="11">
        <v>2</v>
      </c>
      <c r="M104" s="11">
        <v>0</v>
      </c>
      <c r="N104" s="11">
        <v>0</v>
      </c>
      <c r="O104" s="12">
        <v>2</v>
      </c>
      <c r="P104" s="11">
        <f>(AC104+AD104)/2</f>
        <v>4.3442307692307676</v>
      </c>
      <c r="Q104" s="11">
        <f>(I104*2+J104*2+N104+L104-H104*2-K104-U104*2-M104*2+20)/5</f>
        <v>4.8</v>
      </c>
      <c r="R104" s="11">
        <f>(AA104*10+O104*5+T104+X104*10+V104*10+I104*5+J104*5)/15</f>
        <v>4.666666666666667</v>
      </c>
      <c r="S104" s="11">
        <f t="shared" si="1"/>
        <v>4.162179487179487</v>
      </c>
      <c r="T104" s="11">
        <v>0</v>
      </c>
      <c r="U104" s="11">
        <v>0</v>
      </c>
      <c r="V104" s="10">
        <v>3</v>
      </c>
      <c r="W104" s="11">
        <v>6</v>
      </c>
      <c r="X104" s="11">
        <v>0</v>
      </c>
      <c r="Y104" s="11">
        <v>3</v>
      </c>
      <c r="Z104" s="11">
        <v>0</v>
      </c>
      <c r="AA104" s="12">
        <v>1</v>
      </c>
      <c r="AB104" s="12">
        <f>E104*100/D104</f>
        <v>100</v>
      </c>
      <c r="AC104" s="10">
        <f>(AB104+50*C104+10*F104-10*G104)/100</f>
        <v>4.0384615384615357</v>
      </c>
      <c r="AD104" s="11">
        <f>(D104*30+W104*20+Z104*10-Y104*20+X104*10+V104*5)/100</f>
        <v>4.6500000000000004</v>
      </c>
      <c r="AE104" s="5" t="b">
        <v>0</v>
      </c>
    </row>
    <row r="105" spans="1:31" x14ac:dyDescent="0.3">
      <c r="A105" s="4" t="s">
        <v>151</v>
      </c>
      <c r="B105" s="5" t="s">
        <v>14</v>
      </c>
      <c r="C105" s="10">
        <v>4.5833333333333304</v>
      </c>
      <c r="D105" s="11">
        <v>12</v>
      </c>
      <c r="E105" s="11">
        <v>11</v>
      </c>
      <c r="F105" s="11">
        <v>7</v>
      </c>
      <c r="G105" s="12">
        <v>5</v>
      </c>
      <c r="H105" s="10">
        <v>2</v>
      </c>
      <c r="I105" s="11">
        <v>5</v>
      </c>
      <c r="J105" s="11">
        <v>0</v>
      </c>
      <c r="K105" s="11">
        <v>0</v>
      </c>
      <c r="L105" s="11">
        <v>2</v>
      </c>
      <c r="M105" s="11">
        <v>0</v>
      </c>
      <c r="N105" s="11">
        <v>0</v>
      </c>
      <c r="O105" s="12">
        <v>0</v>
      </c>
      <c r="P105" s="11">
        <f>(AC105+AD105)/2</f>
        <v>4.0541666666666663</v>
      </c>
      <c r="Q105" s="11">
        <f>(I105*2+J105*2+N105+L105-H105*2-K105-U105*2-M105*2+20)/5</f>
        <v>5.6</v>
      </c>
      <c r="R105" s="11">
        <f>(AA105*10+O105*5+T105+X105*10+V105*10+I105*5+J105*5)/15</f>
        <v>3</v>
      </c>
      <c r="S105" s="11">
        <f t="shared" si="1"/>
        <v>3.4308333333333332</v>
      </c>
      <c r="T105" s="11">
        <v>0</v>
      </c>
      <c r="U105" s="11">
        <v>0</v>
      </c>
      <c r="V105" s="10">
        <v>2</v>
      </c>
      <c r="W105" s="11">
        <v>7</v>
      </c>
      <c r="X105" s="11">
        <v>0</v>
      </c>
      <c r="Y105" s="11">
        <v>2</v>
      </c>
      <c r="Z105" s="11">
        <v>0</v>
      </c>
      <c r="AA105" s="12">
        <v>0</v>
      </c>
      <c r="AB105" s="12">
        <f>E105*100/D105</f>
        <v>91.666666666666671</v>
      </c>
      <c r="AC105" s="10">
        <f>(AB105+50*C105+10*F105-10*G105)/100</f>
        <v>3.4083333333333319</v>
      </c>
      <c r="AD105" s="11">
        <f>(D105*30+W105*20+Z105*10-Y105*20+X105*10+V105*5)/100</f>
        <v>4.7</v>
      </c>
      <c r="AE105" s="5" t="b">
        <v>0</v>
      </c>
    </row>
    <row r="106" spans="1:31" x14ac:dyDescent="0.3">
      <c r="A106" s="4" t="s">
        <v>152</v>
      </c>
      <c r="B106" s="5" t="s">
        <v>17</v>
      </c>
      <c r="C106" s="10">
        <v>4.2222222222222197</v>
      </c>
      <c r="D106" s="11">
        <v>9</v>
      </c>
      <c r="E106" s="11">
        <v>9</v>
      </c>
      <c r="F106" s="11">
        <v>7</v>
      </c>
      <c r="G106" s="12">
        <v>2</v>
      </c>
      <c r="H106" s="10">
        <v>1</v>
      </c>
      <c r="I106" s="11">
        <v>3</v>
      </c>
      <c r="J106" s="11">
        <v>2</v>
      </c>
      <c r="K106" s="11">
        <v>1</v>
      </c>
      <c r="L106" s="11">
        <v>1</v>
      </c>
      <c r="M106" s="11">
        <v>0</v>
      </c>
      <c r="N106" s="11">
        <v>0</v>
      </c>
      <c r="O106" s="12">
        <v>0</v>
      </c>
      <c r="P106" s="11">
        <f>(AC106+AD106)/2</f>
        <v>3.530555555555555</v>
      </c>
      <c r="Q106" s="11">
        <f>(I106*2+J106*2+N106+L106-H106*2-K106-U106*2-M106*2+20)/5</f>
        <v>5.6</v>
      </c>
      <c r="R106" s="11">
        <f>(AA106*10+O106*5+T106+X106*10+V106*10+I106*5+J106*5)/15</f>
        <v>3</v>
      </c>
      <c r="S106" s="11">
        <f t="shared" si="1"/>
        <v>3.3261111111111106</v>
      </c>
      <c r="T106" s="11">
        <v>0</v>
      </c>
      <c r="U106" s="11">
        <v>0</v>
      </c>
      <c r="V106" s="10">
        <v>1</v>
      </c>
      <c r="W106" s="11">
        <v>4</v>
      </c>
      <c r="X106" s="11">
        <v>1</v>
      </c>
      <c r="Y106" s="11">
        <v>1</v>
      </c>
      <c r="Z106" s="11">
        <v>0</v>
      </c>
      <c r="AA106" s="12">
        <v>0</v>
      </c>
      <c r="AB106" s="12">
        <f>E106*100/D106</f>
        <v>100</v>
      </c>
      <c r="AC106" s="10">
        <f>(AB106+50*C106+10*F106-10*G106)/100</f>
        <v>3.6111111111111098</v>
      </c>
      <c r="AD106" s="11">
        <f>(D106*30+W106*20+Z106*10-Y106*20+X106*10+V106*5)/100</f>
        <v>3.45</v>
      </c>
      <c r="AE106" s="5" t="b">
        <v>0</v>
      </c>
    </row>
    <row r="107" spans="1:31" x14ac:dyDescent="0.3">
      <c r="A107" s="4" t="s">
        <v>153</v>
      </c>
      <c r="B107" s="5" t="s">
        <v>17</v>
      </c>
      <c r="C107" s="10">
        <v>6.25</v>
      </c>
      <c r="D107" s="11">
        <v>4</v>
      </c>
      <c r="E107" s="11">
        <v>4</v>
      </c>
      <c r="F107" s="11">
        <v>4</v>
      </c>
      <c r="G107" s="12">
        <v>1</v>
      </c>
      <c r="H107" s="10">
        <v>1</v>
      </c>
      <c r="I107" s="11">
        <v>2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2">
        <v>0</v>
      </c>
      <c r="P107" s="11">
        <f>(AC107+AD107)/2</f>
        <v>2.8125</v>
      </c>
      <c r="Q107" s="11">
        <f>(I107*2+J107*2+N107+L107-H107*2-K107-U107*2-M107*2+20)/5</f>
        <v>4.2</v>
      </c>
      <c r="R107" s="11">
        <f>(AA107*10+O107*5+T107+X107*10+V107*10+I107*5+J107*5)/15</f>
        <v>0.66666666666666663</v>
      </c>
      <c r="S107" s="11">
        <f t="shared" si="1"/>
        <v>1.7358333333333333</v>
      </c>
      <c r="T107" s="11">
        <v>0</v>
      </c>
      <c r="U107" s="11">
        <v>0</v>
      </c>
      <c r="V107" s="10">
        <v>0</v>
      </c>
      <c r="W107" s="11">
        <v>2</v>
      </c>
      <c r="X107" s="11">
        <v>0</v>
      </c>
      <c r="Y107" s="11">
        <v>2</v>
      </c>
      <c r="Z107" s="11">
        <v>0</v>
      </c>
      <c r="AA107" s="12">
        <v>0</v>
      </c>
      <c r="AB107" s="12">
        <f>E107*100/D107</f>
        <v>100</v>
      </c>
      <c r="AC107" s="10">
        <f>(AB107+50*C107+10*F107-10*G107)/100</f>
        <v>4.4249999999999998</v>
      </c>
      <c r="AD107" s="11">
        <f>(D107*30+W107*20+Z107*10-Y107*20+X107*10+V107*5)/100</f>
        <v>1.2</v>
      </c>
      <c r="AE107" s="5" t="b">
        <v>0</v>
      </c>
    </row>
    <row r="108" spans="1:31" x14ac:dyDescent="0.3">
      <c r="A108" s="4" t="s">
        <v>154</v>
      </c>
      <c r="B108" s="5" t="s">
        <v>70</v>
      </c>
      <c r="C108" s="10">
        <v>4</v>
      </c>
      <c r="D108" s="11">
        <v>6</v>
      </c>
      <c r="E108" s="11">
        <v>6</v>
      </c>
      <c r="F108" s="11">
        <v>4</v>
      </c>
      <c r="G108" s="12">
        <v>2</v>
      </c>
      <c r="H108" s="10">
        <v>1</v>
      </c>
      <c r="I108" s="11">
        <v>2</v>
      </c>
      <c r="J108" s="11">
        <v>0</v>
      </c>
      <c r="K108" s="11">
        <v>1</v>
      </c>
      <c r="L108" s="11">
        <v>1</v>
      </c>
      <c r="M108" s="11">
        <v>0</v>
      </c>
      <c r="N108" s="11">
        <v>0</v>
      </c>
      <c r="O108" s="12">
        <v>0</v>
      </c>
      <c r="P108" s="11">
        <f>(AC108+AD108)/2</f>
        <v>2.6749999999999998</v>
      </c>
      <c r="Q108" s="11">
        <f>(I108*2+J108*2+N108+L108-H108*2-K108-U108*2-M108*2+20)/5</f>
        <v>4.4000000000000004</v>
      </c>
      <c r="R108" s="11">
        <f>(AA108*10+O108*5+T108+X108*10+V108*10+I108*5+J108*5)/15</f>
        <v>1.3333333333333333</v>
      </c>
      <c r="S108" s="11">
        <f t="shared" si="1"/>
        <v>2.0816666666666666</v>
      </c>
      <c r="T108" s="11">
        <v>0</v>
      </c>
      <c r="U108" s="11">
        <v>0</v>
      </c>
      <c r="V108" s="10">
        <v>1</v>
      </c>
      <c r="W108" s="11">
        <v>2</v>
      </c>
      <c r="X108" s="11">
        <v>0</v>
      </c>
      <c r="Y108" s="11">
        <v>1</v>
      </c>
      <c r="Z108" s="11">
        <v>1</v>
      </c>
      <c r="AA108" s="12">
        <v>0</v>
      </c>
      <c r="AB108" s="12">
        <f>E108*100/D108</f>
        <v>100</v>
      </c>
      <c r="AC108" s="10">
        <f>(AB108+50*C108+10*F108-10*G108)/100</f>
        <v>3.2</v>
      </c>
      <c r="AD108" s="11">
        <f>(D108*30+W108*20+Z108*10-Y108*20+X108*10+V108*5)/100</f>
        <v>2.15</v>
      </c>
      <c r="AE108" s="5" t="b">
        <v>0</v>
      </c>
    </row>
    <row r="109" spans="1:31" x14ac:dyDescent="0.3">
      <c r="A109" s="4" t="s">
        <v>155</v>
      </c>
      <c r="B109" s="5" t="s">
        <v>16</v>
      </c>
      <c r="C109" s="10">
        <v>6</v>
      </c>
      <c r="D109" s="11">
        <v>4</v>
      </c>
      <c r="E109" s="11">
        <v>4</v>
      </c>
      <c r="F109" s="11">
        <v>3</v>
      </c>
      <c r="G109" s="12">
        <v>1</v>
      </c>
      <c r="H109" s="10">
        <v>1</v>
      </c>
      <c r="I109" s="11">
        <v>2</v>
      </c>
      <c r="J109" s="11">
        <v>0</v>
      </c>
      <c r="K109" s="11">
        <v>0</v>
      </c>
      <c r="L109" s="11">
        <v>1</v>
      </c>
      <c r="M109" s="11">
        <v>0</v>
      </c>
      <c r="N109" s="11">
        <v>0</v>
      </c>
      <c r="O109" s="12">
        <v>0</v>
      </c>
      <c r="P109" s="11">
        <f>(AC109+AD109)/2</f>
        <v>2.9249999999999998</v>
      </c>
      <c r="Q109" s="11">
        <f>(I109*2+J109*2+N109+L109-H109*2-K109-U109*2-M109*2+20)/5</f>
        <v>4.5999999999999996</v>
      </c>
      <c r="R109" s="11">
        <f>(AA109*10+O109*5+T109+X109*10+V109*10+I109*5+J109*5)/15</f>
        <v>1.3333333333333333</v>
      </c>
      <c r="S109" s="11">
        <f t="shared" si="1"/>
        <v>2.1716666666666664</v>
      </c>
      <c r="T109" s="11">
        <v>0</v>
      </c>
      <c r="U109" s="11">
        <v>0</v>
      </c>
      <c r="V109" s="10">
        <v>1</v>
      </c>
      <c r="W109" s="11">
        <v>3</v>
      </c>
      <c r="X109" s="11">
        <v>0</v>
      </c>
      <c r="Y109" s="11">
        <v>1</v>
      </c>
      <c r="Z109" s="11">
        <v>0</v>
      </c>
      <c r="AA109" s="12">
        <v>0</v>
      </c>
      <c r="AB109" s="12">
        <f>E109*100/D109</f>
        <v>100</v>
      </c>
      <c r="AC109" s="10">
        <f>(AB109+50*C109+10*F109-10*G109)/100</f>
        <v>4.2</v>
      </c>
      <c r="AD109" s="11">
        <f>(D109*30+W109*20+Z109*10-Y109*20+X109*10+V109*5)/100</f>
        <v>1.65</v>
      </c>
      <c r="AE109" s="5" t="b">
        <v>0</v>
      </c>
    </row>
    <row r="110" spans="1:31" x14ac:dyDescent="0.3">
      <c r="A110" s="4" t="s">
        <v>156</v>
      </c>
      <c r="B110" s="5" t="s">
        <v>38</v>
      </c>
      <c r="C110" s="10">
        <v>5.6</v>
      </c>
      <c r="D110" s="11">
        <v>5</v>
      </c>
      <c r="E110" s="11">
        <v>5</v>
      </c>
      <c r="F110" s="11">
        <v>4</v>
      </c>
      <c r="G110" s="12">
        <v>1</v>
      </c>
      <c r="H110" s="10">
        <v>1</v>
      </c>
      <c r="I110" s="11">
        <v>3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2">
        <v>0</v>
      </c>
      <c r="P110" s="11">
        <f>(AC110+AD110)/2</f>
        <v>3</v>
      </c>
      <c r="Q110" s="11">
        <f>(I110*2+J110*2+N110+L110-H110*2-K110-U110*2-M110*2+20)/5</f>
        <v>4.8</v>
      </c>
      <c r="R110" s="11">
        <f>(AA110*10+O110*5+T110+X110*10+V110*10+I110*5+J110*5)/15</f>
        <v>1</v>
      </c>
      <c r="S110" s="11">
        <f t="shared" si="1"/>
        <v>2.06</v>
      </c>
      <c r="T110" s="11">
        <v>0</v>
      </c>
      <c r="U110" s="11">
        <v>0</v>
      </c>
      <c r="V110" s="10">
        <v>0</v>
      </c>
      <c r="W110" s="11">
        <v>3</v>
      </c>
      <c r="X110" s="11">
        <v>0</v>
      </c>
      <c r="Y110" s="11">
        <v>1</v>
      </c>
      <c r="Z110" s="11">
        <v>0</v>
      </c>
      <c r="AA110" s="12">
        <v>0</v>
      </c>
      <c r="AB110" s="12">
        <f>E110*100/D110</f>
        <v>100</v>
      </c>
      <c r="AC110" s="10">
        <f>(AB110+50*C110+10*F110-10*G110)/100</f>
        <v>4.0999999999999996</v>
      </c>
      <c r="AD110" s="11">
        <f>(D110*30+W110*20+Z110*10-Y110*20+X110*10+V110*5)/100</f>
        <v>1.9</v>
      </c>
      <c r="AE110" s="5" t="b">
        <v>0</v>
      </c>
    </row>
    <row r="111" spans="1:31" x14ac:dyDescent="0.3">
      <c r="A111" s="4" t="s">
        <v>157</v>
      </c>
      <c r="B111" s="5" t="s">
        <v>14</v>
      </c>
      <c r="C111" s="10">
        <v>6.6666666666666599</v>
      </c>
      <c r="D111" s="11">
        <v>6</v>
      </c>
      <c r="E111" s="11">
        <v>6</v>
      </c>
      <c r="F111" s="11">
        <v>5</v>
      </c>
      <c r="G111" s="12">
        <v>1</v>
      </c>
      <c r="H111" s="10">
        <v>2</v>
      </c>
      <c r="I111" s="11">
        <v>1</v>
      </c>
      <c r="J111" s="11">
        <v>0</v>
      </c>
      <c r="K111" s="11">
        <v>1</v>
      </c>
      <c r="L111" s="11">
        <v>1</v>
      </c>
      <c r="M111" s="11">
        <v>0</v>
      </c>
      <c r="N111" s="11">
        <v>0</v>
      </c>
      <c r="O111" s="12">
        <v>1</v>
      </c>
      <c r="P111" s="11">
        <f>(AC111+AD111)/2</f>
        <v>3.341666666666665</v>
      </c>
      <c r="Q111" s="11">
        <f>(I111*2+J111*2+N111+L111-H111*2-K111-U111*2-M111*2+20)/5</f>
        <v>3.6</v>
      </c>
      <c r="R111" s="11">
        <f>(AA111*10+O111*5+T111+X111*10+V111*10+I111*5+J111*5)/15</f>
        <v>1.3333333333333333</v>
      </c>
      <c r="S111" s="11">
        <f t="shared" si="1"/>
        <v>2.0549999999999997</v>
      </c>
      <c r="T111" s="11">
        <v>0</v>
      </c>
      <c r="U111" s="11">
        <v>0</v>
      </c>
      <c r="V111" s="10">
        <v>1</v>
      </c>
      <c r="W111" s="11">
        <v>2</v>
      </c>
      <c r="X111" s="11">
        <v>0</v>
      </c>
      <c r="Y111" s="11">
        <v>2</v>
      </c>
      <c r="Z111" s="11">
        <v>1</v>
      </c>
      <c r="AA111" s="12">
        <v>0</v>
      </c>
      <c r="AB111" s="12">
        <f>E111*100/D111</f>
        <v>100</v>
      </c>
      <c r="AC111" s="10">
        <f>(AB111+50*C111+10*F111-10*G111)/100</f>
        <v>4.7333333333333298</v>
      </c>
      <c r="AD111" s="11">
        <f>(D111*30+W111*20+Z111*10-Y111*20+X111*10+V111*5)/100</f>
        <v>1.95</v>
      </c>
      <c r="AE111" s="5" t="b">
        <v>0</v>
      </c>
    </row>
    <row r="112" spans="1:31" x14ac:dyDescent="0.3">
      <c r="A112" s="4" t="s">
        <v>158</v>
      </c>
      <c r="B112" s="5" t="s">
        <v>14</v>
      </c>
      <c r="C112" s="10">
        <v>6.25</v>
      </c>
      <c r="D112" s="11">
        <v>4</v>
      </c>
      <c r="E112" s="11">
        <v>4</v>
      </c>
      <c r="F112" s="11">
        <v>4</v>
      </c>
      <c r="G112" s="12">
        <v>0</v>
      </c>
      <c r="H112" s="10">
        <v>2</v>
      </c>
      <c r="I112" s="11">
        <v>2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2">
        <v>0</v>
      </c>
      <c r="P112" s="11">
        <f>(AC112+AD112)/2</f>
        <v>2.8625000000000003</v>
      </c>
      <c r="Q112" s="11">
        <f>(I112*2+J112*2+N112+L112-H112*2-K112-U112*2-M112*2+20)/5</f>
        <v>4</v>
      </c>
      <c r="R112" s="11">
        <f>(AA112*10+O112*5+T112+X112*10+V112*10+I112*5+J112*5)/15</f>
        <v>0.66666666666666663</v>
      </c>
      <c r="S112" s="11">
        <f t="shared" si="1"/>
        <v>1.7058333333333333</v>
      </c>
      <c r="T112" s="11">
        <v>0</v>
      </c>
      <c r="U112" s="11">
        <v>0</v>
      </c>
      <c r="V112" s="10">
        <v>0</v>
      </c>
      <c r="W112" s="11">
        <v>2</v>
      </c>
      <c r="X112" s="11">
        <v>0</v>
      </c>
      <c r="Y112" s="11">
        <v>2</v>
      </c>
      <c r="Z112" s="11">
        <v>0</v>
      </c>
      <c r="AA112" s="12">
        <v>0</v>
      </c>
      <c r="AB112" s="12">
        <f>E112*100/D112</f>
        <v>100</v>
      </c>
      <c r="AC112" s="10">
        <f>(AB112+50*C112+10*F112-10*G112)/100</f>
        <v>4.5250000000000004</v>
      </c>
      <c r="AD112" s="11">
        <f>(D112*30+W112*20+Z112*10-Y112*20+X112*10+V112*5)/100</f>
        <v>1.2</v>
      </c>
      <c r="AE112" s="5" t="b">
        <v>0</v>
      </c>
    </row>
    <row r="113" spans="1:31" x14ac:dyDescent="0.3">
      <c r="A113" s="4" t="s">
        <v>182</v>
      </c>
      <c r="B113" s="5" t="s">
        <v>70</v>
      </c>
      <c r="C113" s="10">
        <v>4.4000000000000004</v>
      </c>
      <c r="D113" s="11">
        <v>10</v>
      </c>
      <c r="E113" s="11">
        <v>10</v>
      </c>
      <c r="F113" s="11">
        <v>7</v>
      </c>
      <c r="G113" s="12">
        <v>4</v>
      </c>
      <c r="H113" s="10">
        <v>2</v>
      </c>
      <c r="I113" s="11">
        <v>3</v>
      </c>
      <c r="J113" s="11">
        <v>1</v>
      </c>
      <c r="K113" s="11">
        <v>1</v>
      </c>
      <c r="L113" s="11">
        <v>1</v>
      </c>
      <c r="M113" s="11">
        <v>0</v>
      </c>
      <c r="N113" s="11">
        <v>0</v>
      </c>
      <c r="O113" s="12">
        <v>0</v>
      </c>
      <c r="P113" s="11">
        <f>(AC113+AD113)/2</f>
        <v>3.5750000000000002</v>
      </c>
      <c r="Q113" s="11">
        <f>(I113*2+J113*2+N113+L113-H113*2-K113-U113*2-M113*2+20)/5</f>
        <v>4.8</v>
      </c>
      <c r="R113" s="11">
        <f>(AA113*10+O113*5+T113+X113*10+V113*10+I113*5+J113*5)/15</f>
        <v>2</v>
      </c>
      <c r="S113" s="11">
        <f t="shared" si="1"/>
        <v>2.6749999999999998</v>
      </c>
      <c r="T113" s="11">
        <v>0</v>
      </c>
      <c r="U113" s="11">
        <v>0</v>
      </c>
      <c r="V113" s="10">
        <v>1</v>
      </c>
      <c r="W113" s="11">
        <v>4</v>
      </c>
      <c r="X113" s="11">
        <v>0</v>
      </c>
      <c r="Y113" s="11">
        <v>1</v>
      </c>
      <c r="Z113" s="11">
        <v>0</v>
      </c>
      <c r="AA113" s="12">
        <v>0</v>
      </c>
      <c r="AB113" s="12">
        <f>E113*100/D113</f>
        <v>100</v>
      </c>
      <c r="AC113" s="10">
        <f>(AB113+50*C113+10*F113-10*G113)/100</f>
        <v>3.5</v>
      </c>
      <c r="AD113" s="11">
        <f>(D113*30+W113*20+Z113*10-Y113*20+X113*10+V113*5)/100</f>
        <v>3.65</v>
      </c>
      <c r="AE113" s="5" t="b">
        <v>0</v>
      </c>
    </row>
    <row r="114" spans="1:31" x14ac:dyDescent="0.3">
      <c r="A114" s="4" t="s">
        <v>159</v>
      </c>
      <c r="B114" s="5" t="s">
        <v>17</v>
      </c>
      <c r="C114" s="10">
        <v>3.7692307692307598</v>
      </c>
      <c r="D114" s="11">
        <v>13</v>
      </c>
      <c r="E114" s="11">
        <v>12</v>
      </c>
      <c r="F114" s="11">
        <v>6</v>
      </c>
      <c r="G114" s="12">
        <v>7</v>
      </c>
      <c r="H114" s="10">
        <v>3</v>
      </c>
      <c r="I114" s="11">
        <v>3</v>
      </c>
      <c r="J114" s="11">
        <v>0</v>
      </c>
      <c r="K114" s="11">
        <v>0</v>
      </c>
      <c r="L114" s="11">
        <v>2</v>
      </c>
      <c r="M114" s="11">
        <v>1</v>
      </c>
      <c r="N114" s="11">
        <v>0</v>
      </c>
      <c r="O114" s="12">
        <v>0</v>
      </c>
      <c r="P114" s="11">
        <f>(AC114+AD114)/2</f>
        <v>3.2288461538461517</v>
      </c>
      <c r="Q114" s="11">
        <f>(I114*2+J114*2+N114+L114-H114*2-K114-U114*2-M114*2+20)/5</f>
        <v>4</v>
      </c>
      <c r="R114" s="11">
        <f>(AA114*10+O114*5+T114+X114*10+V114*10+I114*5+J114*5)/15</f>
        <v>1.7333333333333334</v>
      </c>
      <c r="S114" s="11">
        <f t="shared" si="1"/>
        <v>2.3124358974358969</v>
      </c>
      <c r="T114" s="11">
        <v>1</v>
      </c>
      <c r="U114" s="11">
        <v>0</v>
      </c>
      <c r="V114" s="10">
        <v>1</v>
      </c>
      <c r="W114" s="11">
        <v>4</v>
      </c>
      <c r="X114" s="11">
        <v>0</v>
      </c>
      <c r="Y114" s="11">
        <v>5</v>
      </c>
      <c r="Z114" s="11">
        <v>0</v>
      </c>
      <c r="AA114" s="12">
        <v>0</v>
      </c>
      <c r="AB114" s="12">
        <f>E114*100/D114</f>
        <v>92.307692307692307</v>
      </c>
      <c r="AC114" s="10">
        <f>(AB114+50*C114+10*F114-10*G114)/100</f>
        <v>2.7076923076923034</v>
      </c>
      <c r="AD114" s="11">
        <f>(D114*30+W114*20+Z114*10-Y114*20+X114*10+V114*5)/100</f>
        <v>3.75</v>
      </c>
      <c r="AE114" s="5" t="b">
        <v>0</v>
      </c>
    </row>
    <row r="115" spans="1:31" x14ac:dyDescent="0.3">
      <c r="A115" s="4" t="s">
        <v>160</v>
      </c>
      <c r="B115" s="5" t="s">
        <v>14</v>
      </c>
      <c r="C115" s="10">
        <v>6.25</v>
      </c>
      <c r="D115" s="11">
        <v>8</v>
      </c>
      <c r="E115" s="11">
        <v>8</v>
      </c>
      <c r="F115" s="11">
        <v>5</v>
      </c>
      <c r="G115" s="12">
        <v>3</v>
      </c>
      <c r="H115" s="10">
        <v>2</v>
      </c>
      <c r="I115" s="11">
        <v>3</v>
      </c>
      <c r="J115" s="11">
        <v>0</v>
      </c>
      <c r="K115" s="11">
        <v>0</v>
      </c>
      <c r="L115" s="11">
        <v>2</v>
      </c>
      <c r="M115" s="11">
        <v>0</v>
      </c>
      <c r="N115" s="11">
        <v>0</v>
      </c>
      <c r="O115" s="12">
        <v>0</v>
      </c>
      <c r="P115" s="11">
        <f>(AC115+AD115)/2</f>
        <v>3.5125000000000002</v>
      </c>
      <c r="Q115" s="11">
        <f>(I115*2+J115*2+N115+L115-H115*2-K115-U115*2-M115*2+20)/5</f>
        <v>4.8</v>
      </c>
      <c r="R115" s="11">
        <f>(AA115*10+O115*5+T115+X115*10+V115*10+I115*5+J115*5)/15</f>
        <v>2.3333333333333335</v>
      </c>
      <c r="S115" s="11">
        <f t="shared" si="1"/>
        <v>2.8291666666666666</v>
      </c>
      <c r="T115" s="11">
        <v>0</v>
      </c>
      <c r="U115" s="11">
        <v>0</v>
      </c>
      <c r="V115" s="10">
        <v>2</v>
      </c>
      <c r="W115" s="11">
        <v>3</v>
      </c>
      <c r="X115" s="11">
        <v>0</v>
      </c>
      <c r="Y115" s="11">
        <v>2</v>
      </c>
      <c r="Z115" s="11">
        <v>0</v>
      </c>
      <c r="AA115" s="12">
        <v>0</v>
      </c>
      <c r="AB115" s="12">
        <f>E115*100/D115</f>
        <v>100</v>
      </c>
      <c r="AC115" s="10">
        <f>(AB115+50*C115+10*F115-10*G115)/100</f>
        <v>4.3250000000000002</v>
      </c>
      <c r="AD115" s="11">
        <f>(D115*30+W115*20+Z115*10-Y115*20+X115*10+V115*5)/100</f>
        <v>2.7</v>
      </c>
      <c r="AE115" s="5" t="b">
        <v>0</v>
      </c>
    </row>
    <row r="116" spans="1:31" x14ac:dyDescent="0.3">
      <c r="A116" s="4" t="s">
        <v>161</v>
      </c>
      <c r="B116" s="5" t="s">
        <v>14</v>
      </c>
      <c r="C116" s="10">
        <v>5.2857142857142803</v>
      </c>
      <c r="D116" s="11">
        <v>7</v>
      </c>
      <c r="E116" s="11">
        <v>7</v>
      </c>
      <c r="F116" s="11">
        <v>3</v>
      </c>
      <c r="G116" s="12">
        <v>4</v>
      </c>
      <c r="H116" s="10">
        <v>2</v>
      </c>
      <c r="I116" s="11">
        <v>1</v>
      </c>
      <c r="J116" s="11">
        <v>0</v>
      </c>
      <c r="K116" s="11">
        <v>0</v>
      </c>
      <c r="L116" s="11">
        <v>1</v>
      </c>
      <c r="M116" s="11">
        <v>2</v>
      </c>
      <c r="N116" s="11">
        <v>0</v>
      </c>
      <c r="O116" s="12">
        <v>0</v>
      </c>
      <c r="P116" s="11">
        <f>(AC116+AD116)/2</f>
        <v>2.8464285714285698</v>
      </c>
      <c r="Q116" s="11">
        <f>(I116*2+J116*2+N116+L116-H116*2-K116-U116*2-M116*2+20)/5</f>
        <v>3</v>
      </c>
      <c r="R116" s="11">
        <f>(AA116*10+O116*5+T116+X116*10+V116*10+I116*5+J116*5)/15</f>
        <v>1</v>
      </c>
      <c r="S116" s="11">
        <f t="shared" si="1"/>
        <v>1.669285714285714</v>
      </c>
      <c r="T116" s="11">
        <v>0</v>
      </c>
      <c r="U116" s="11">
        <v>0</v>
      </c>
      <c r="V116" s="10">
        <v>1</v>
      </c>
      <c r="W116" s="11">
        <v>3</v>
      </c>
      <c r="X116" s="11">
        <v>0</v>
      </c>
      <c r="Y116" s="11">
        <v>3</v>
      </c>
      <c r="Z116" s="11">
        <v>0</v>
      </c>
      <c r="AA116" s="12">
        <v>0</v>
      </c>
      <c r="AB116" s="12">
        <f>E116*100/D116</f>
        <v>100</v>
      </c>
      <c r="AC116" s="10">
        <f>(AB116+50*C116+10*F116-10*G116)/100</f>
        <v>3.54285714285714</v>
      </c>
      <c r="AD116" s="11">
        <f>(D116*30+W116*20+Z116*10-Y116*20+X116*10+V116*5)/100</f>
        <v>2.15</v>
      </c>
      <c r="AE116" s="5" t="b">
        <v>0</v>
      </c>
    </row>
    <row r="117" spans="1:31" x14ac:dyDescent="0.3">
      <c r="A117" s="4" t="s">
        <v>315</v>
      </c>
      <c r="B117" s="5" t="s">
        <v>15</v>
      </c>
      <c r="C117" s="10">
        <v>9</v>
      </c>
      <c r="D117" s="11">
        <v>3</v>
      </c>
      <c r="E117" s="11">
        <v>3</v>
      </c>
      <c r="F117" s="11">
        <v>3</v>
      </c>
      <c r="G117" s="12">
        <v>1</v>
      </c>
      <c r="H117" s="10">
        <v>1</v>
      </c>
      <c r="I117" s="11">
        <v>2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2">
        <v>0</v>
      </c>
      <c r="P117" s="11">
        <f>(AC117+AD117)/2</f>
        <v>3.4000000000000004</v>
      </c>
      <c r="Q117" s="11">
        <f>(I117*2+J117*2+N117+L117-H117*2-K117-U117*2-M117*2+20)/5</f>
        <v>4.4000000000000004</v>
      </c>
      <c r="R117" s="11">
        <f>(AA117*10+O117*5+T117+X117*10+V117*10+I117*5+J117*5)/15</f>
        <v>0.66666666666666663</v>
      </c>
      <c r="S117" s="11">
        <f t="shared" si="1"/>
        <v>1.8933333333333333</v>
      </c>
      <c r="T117" s="11">
        <v>0</v>
      </c>
      <c r="U117" s="11">
        <v>0</v>
      </c>
      <c r="V117" s="10">
        <v>0</v>
      </c>
      <c r="W117" s="11">
        <v>2</v>
      </c>
      <c r="X117" s="11">
        <v>0</v>
      </c>
      <c r="Y117" s="11">
        <v>1</v>
      </c>
      <c r="Z117" s="11">
        <v>0</v>
      </c>
      <c r="AA117" s="12">
        <v>0</v>
      </c>
      <c r="AB117" s="12">
        <f>E117*100/D117</f>
        <v>100</v>
      </c>
      <c r="AC117" s="10">
        <f>(AB117+50*C117+10*F117-10*G117)/100</f>
        <v>5.7</v>
      </c>
      <c r="AD117" s="11">
        <f>(D117*30+W117*20+Z117*10-Y117*20+X117*10+V117*5)/100</f>
        <v>1.1000000000000001</v>
      </c>
      <c r="AE117" s="5" t="b">
        <v>0</v>
      </c>
    </row>
    <row r="118" spans="1:31" x14ac:dyDescent="0.3">
      <c r="A118" s="4" t="s">
        <v>162</v>
      </c>
      <c r="B118" s="5" t="s">
        <v>74</v>
      </c>
      <c r="C118" s="10">
        <v>7.4</v>
      </c>
      <c r="D118" s="11">
        <v>5</v>
      </c>
      <c r="E118" s="11">
        <v>5</v>
      </c>
      <c r="F118" s="11">
        <v>4</v>
      </c>
      <c r="G118" s="12">
        <v>1</v>
      </c>
      <c r="H118" s="10">
        <v>1</v>
      </c>
      <c r="I118" s="11">
        <v>2</v>
      </c>
      <c r="J118" s="11">
        <v>1</v>
      </c>
      <c r="K118" s="11">
        <v>0</v>
      </c>
      <c r="L118" s="11">
        <v>0</v>
      </c>
      <c r="M118" s="11">
        <v>0</v>
      </c>
      <c r="N118" s="11">
        <v>0</v>
      </c>
      <c r="O118" s="12">
        <v>0</v>
      </c>
      <c r="P118" s="11">
        <f>(AC118+AD118)/2</f>
        <v>3.25</v>
      </c>
      <c r="Q118" s="11">
        <f>(I118*2+J118*2+N118+L118-H118*2-K118-U118*2-M118*2+20)/5</f>
        <v>4.8</v>
      </c>
      <c r="R118" s="11">
        <f>(AA118*10+O118*5+T118+X118*10+V118*10+I118*5+J118*5)/15</f>
        <v>1</v>
      </c>
      <c r="S118" s="11">
        <f t="shared" si="1"/>
        <v>2.1100000000000003</v>
      </c>
      <c r="T118" s="11">
        <v>0</v>
      </c>
      <c r="U118" s="11">
        <v>0</v>
      </c>
      <c r="V118" s="10">
        <v>0</v>
      </c>
      <c r="W118" s="11">
        <v>2</v>
      </c>
      <c r="X118" s="11">
        <v>0</v>
      </c>
      <c r="Y118" s="11">
        <v>2</v>
      </c>
      <c r="Z118" s="11">
        <v>0</v>
      </c>
      <c r="AA118" s="12">
        <v>0</v>
      </c>
      <c r="AB118" s="12">
        <f>E118*100/D118</f>
        <v>100</v>
      </c>
      <c r="AC118" s="10">
        <f>(AB118+50*C118+10*F118-10*G118)/100</f>
        <v>5</v>
      </c>
      <c r="AD118" s="11">
        <f>(D118*30+W118*20+Z118*10-Y118*20+X118*10+V118*5)/100</f>
        <v>1.5</v>
      </c>
      <c r="AE118" s="5" t="b">
        <v>0</v>
      </c>
    </row>
    <row r="119" spans="1:31" x14ac:dyDescent="0.3">
      <c r="A119" s="4" t="s">
        <v>163</v>
      </c>
      <c r="B119" s="5" t="s">
        <v>14</v>
      </c>
      <c r="C119" s="10">
        <v>8.5</v>
      </c>
      <c r="D119" s="11">
        <v>4</v>
      </c>
      <c r="E119" s="11">
        <v>4</v>
      </c>
      <c r="F119" s="11">
        <v>3</v>
      </c>
      <c r="G119" s="12">
        <v>1</v>
      </c>
      <c r="H119" s="10">
        <v>1</v>
      </c>
      <c r="I119" s="11">
        <v>1</v>
      </c>
      <c r="J119" s="11">
        <v>0</v>
      </c>
      <c r="K119" s="11">
        <v>0</v>
      </c>
      <c r="L119" s="11">
        <v>1</v>
      </c>
      <c r="M119" s="11">
        <v>0</v>
      </c>
      <c r="N119" s="11">
        <v>0</v>
      </c>
      <c r="O119" s="12">
        <v>1</v>
      </c>
      <c r="P119" s="11">
        <f>(AC119+AD119)/2</f>
        <v>3.45</v>
      </c>
      <c r="Q119" s="11">
        <f>(I119*2+J119*2+N119+L119-H119*2-K119-U119*2-M119*2+20)/5</f>
        <v>4.2</v>
      </c>
      <c r="R119" s="11">
        <f>(AA119*10+O119*5+T119+X119*10+V119*10+I119*5+J119*5)/15</f>
        <v>1.3333333333333333</v>
      </c>
      <c r="S119" s="11">
        <f t="shared" si="1"/>
        <v>2.1966666666666668</v>
      </c>
      <c r="T119" s="11">
        <v>0</v>
      </c>
      <c r="U119" s="11">
        <v>0</v>
      </c>
      <c r="V119" s="10">
        <v>1</v>
      </c>
      <c r="W119" s="11">
        <v>2</v>
      </c>
      <c r="X119" s="11">
        <v>0</v>
      </c>
      <c r="Y119" s="11">
        <v>1</v>
      </c>
      <c r="Z119" s="11">
        <v>0</v>
      </c>
      <c r="AA119" s="12">
        <v>0</v>
      </c>
      <c r="AB119" s="12">
        <f>E119*100/D119</f>
        <v>100</v>
      </c>
      <c r="AC119" s="10">
        <f>(AB119+50*C119+10*F119-10*G119)/100</f>
        <v>5.45</v>
      </c>
      <c r="AD119" s="11">
        <f>(D119*30+W119*20+Z119*10-Y119*20+X119*10+V119*5)/100</f>
        <v>1.45</v>
      </c>
      <c r="AE119" s="5" t="b">
        <v>0</v>
      </c>
    </row>
    <row r="120" spans="1:31" x14ac:dyDescent="0.3">
      <c r="A120" s="4" t="s">
        <v>164</v>
      </c>
      <c r="B120" s="5" t="s">
        <v>38</v>
      </c>
      <c r="C120" s="10">
        <v>6</v>
      </c>
      <c r="D120" s="11">
        <v>6</v>
      </c>
      <c r="E120" s="11">
        <v>6</v>
      </c>
      <c r="F120" s="11">
        <v>4</v>
      </c>
      <c r="G120" s="12">
        <v>2</v>
      </c>
      <c r="H120" s="10">
        <v>1</v>
      </c>
      <c r="I120" s="11">
        <v>2</v>
      </c>
      <c r="J120" s="11">
        <v>0</v>
      </c>
      <c r="K120" s="11">
        <v>0</v>
      </c>
      <c r="L120" s="11">
        <v>1</v>
      </c>
      <c r="M120" s="11">
        <v>0</v>
      </c>
      <c r="N120" s="11">
        <v>0</v>
      </c>
      <c r="O120" s="12">
        <v>1</v>
      </c>
      <c r="P120" s="11">
        <f>(AC120+AD120)/2</f>
        <v>3.2250000000000001</v>
      </c>
      <c r="Q120" s="11">
        <f>(I120*2+J120*2+N120+L120-H120*2-K120-U120*2-M120*2+20)/5</f>
        <v>4.5999999999999996</v>
      </c>
      <c r="R120" s="11">
        <f>(AA120*10+O120*5+T120+X120*10+V120*10+I120*5+J120*5)/15</f>
        <v>1.6666666666666667</v>
      </c>
      <c r="S120" s="11">
        <f t="shared" si="1"/>
        <v>2.3983333333333334</v>
      </c>
      <c r="T120" s="11">
        <v>0</v>
      </c>
      <c r="U120" s="11">
        <v>0</v>
      </c>
      <c r="V120" s="10">
        <v>1</v>
      </c>
      <c r="W120" s="11">
        <v>4</v>
      </c>
      <c r="X120" s="11">
        <v>0</v>
      </c>
      <c r="Y120" s="11">
        <v>2</v>
      </c>
      <c r="Z120" s="11">
        <v>0</v>
      </c>
      <c r="AA120" s="12">
        <v>0</v>
      </c>
      <c r="AB120" s="12">
        <f>E120*100/D120</f>
        <v>100</v>
      </c>
      <c r="AC120" s="10">
        <f>(AB120+50*C120+10*F120-10*G120)/100</f>
        <v>4.2</v>
      </c>
      <c r="AD120" s="11">
        <f>(D120*30+W120*20+Z120*10-Y120*20+X120*10+V120*5)/100</f>
        <v>2.25</v>
      </c>
      <c r="AE120" s="5" t="b">
        <v>0</v>
      </c>
    </row>
    <row r="121" spans="1:31" x14ac:dyDescent="0.3">
      <c r="A121" s="4" t="s">
        <v>165</v>
      </c>
      <c r="B121" s="5" t="s">
        <v>14</v>
      </c>
      <c r="C121" s="10">
        <v>5.5</v>
      </c>
      <c r="D121" s="11">
        <v>8</v>
      </c>
      <c r="E121" s="11">
        <v>8</v>
      </c>
      <c r="F121" s="11">
        <v>5</v>
      </c>
      <c r="G121" s="12">
        <v>3</v>
      </c>
      <c r="H121" s="10">
        <v>2</v>
      </c>
      <c r="I121" s="11">
        <v>2</v>
      </c>
      <c r="J121" s="11">
        <v>0</v>
      </c>
      <c r="K121" s="11">
        <v>0</v>
      </c>
      <c r="L121" s="11">
        <v>1</v>
      </c>
      <c r="M121" s="11">
        <v>0</v>
      </c>
      <c r="N121" s="11">
        <v>0</v>
      </c>
      <c r="O121" s="12">
        <v>1</v>
      </c>
      <c r="P121" s="11">
        <f>(AC121+AD121)/2</f>
        <v>3</v>
      </c>
      <c r="Q121" s="11">
        <f>(I121*2+J121*2+N121+L121-H121*2-K121-U121*2-M121*2+20)/5</f>
        <v>4.2</v>
      </c>
      <c r="R121" s="11">
        <f>(AA121*10+O121*5+T121+X121*10+V121*10+I121*5+J121*5)/15</f>
        <v>2.3333333333333335</v>
      </c>
      <c r="S121" s="11">
        <f t="shared" si="1"/>
        <v>2.6066666666666669</v>
      </c>
      <c r="T121" s="11">
        <v>0</v>
      </c>
      <c r="U121" s="11">
        <v>0</v>
      </c>
      <c r="V121" s="10">
        <v>1</v>
      </c>
      <c r="W121" s="11">
        <v>2</v>
      </c>
      <c r="X121" s="11">
        <v>0</v>
      </c>
      <c r="Y121" s="11">
        <v>4</v>
      </c>
      <c r="Z121" s="11">
        <v>0</v>
      </c>
      <c r="AA121" s="12">
        <v>1</v>
      </c>
      <c r="AB121" s="12">
        <f>E121*100/D121</f>
        <v>100</v>
      </c>
      <c r="AC121" s="10">
        <f>(AB121+50*C121+10*F121-10*G121)/100</f>
        <v>3.95</v>
      </c>
      <c r="AD121" s="11">
        <f>(D121*30+W121*20+Z121*10-Y121*20+X121*10+V121*5)/100</f>
        <v>2.0499999999999998</v>
      </c>
      <c r="AE121" s="5" t="b">
        <v>0</v>
      </c>
    </row>
    <row r="122" spans="1:31" x14ac:dyDescent="0.3">
      <c r="A122" s="4" t="s">
        <v>166</v>
      </c>
      <c r="B122" s="5" t="s">
        <v>17</v>
      </c>
      <c r="C122" s="10">
        <v>4.5454545454545396</v>
      </c>
      <c r="D122" s="11">
        <v>11</v>
      </c>
      <c r="E122" s="11">
        <v>11</v>
      </c>
      <c r="F122" s="11">
        <v>6</v>
      </c>
      <c r="G122" s="12">
        <v>5</v>
      </c>
      <c r="H122" s="10">
        <v>2</v>
      </c>
      <c r="I122" s="11">
        <v>2</v>
      </c>
      <c r="J122" s="11">
        <v>1</v>
      </c>
      <c r="K122" s="11">
        <v>0</v>
      </c>
      <c r="L122" s="11">
        <v>2</v>
      </c>
      <c r="M122" s="11">
        <v>1</v>
      </c>
      <c r="N122" s="11">
        <v>0</v>
      </c>
      <c r="O122" s="12">
        <v>1</v>
      </c>
      <c r="P122" s="11">
        <f>(AC122+AD122)/2</f>
        <v>3.4863636363636346</v>
      </c>
      <c r="Q122" s="11">
        <f>(I122*2+J122*2+N122+L122-H122*2-K122-U122*2-M122*2+20)/5</f>
        <v>4.4000000000000004</v>
      </c>
      <c r="R122" s="11">
        <f>(AA122*10+O122*5+T122+X122*10+V122*10+I122*5+J122*5)/15</f>
        <v>2.6666666666666665</v>
      </c>
      <c r="S122" s="11">
        <f t="shared" si="1"/>
        <v>2.9106060606060602</v>
      </c>
      <c r="T122" s="11">
        <v>0</v>
      </c>
      <c r="U122" s="11">
        <v>0</v>
      </c>
      <c r="V122" s="10">
        <v>2</v>
      </c>
      <c r="W122" s="11">
        <v>4</v>
      </c>
      <c r="X122" s="11">
        <v>0</v>
      </c>
      <c r="Y122" s="11">
        <v>3</v>
      </c>
      <c r="Z122" s="11">
        <v>0</v>
      </c>
      <c r="AA122" s="12">
        <v>0</v>
      </c>
      <c r="AB122" s="12">
        <f>E122*100/D122</f>
        <v>100</v>
      </c>
      <c r="AC122" s="10">
        <f>(AB122+50*C122+10*F122-10*G122)/100</f>
        <v>3.3727272727272695</v>
      </c>
      <c r="AD122" s="11">
        <f>(D122*30+W122*20+Z122*10-Y122*20+X122*10+V122*5)/100</f>
        <v>3.6</v>
      </c>
      <c r="AE122" s="5" t="b">
        <v>0</v>
      </c>
    </row>
    <row r="123" spans="1:31" x14ac:dyDescent="0.3">
      <c r="A123" s="4" t="s">
        <v>167</v>
      </c>
      <c r="B123" s="5" t="s">
        <v>17</v>
      </c>
      <c r="C123" s="10">
        <v>4.875</v>
      </c>
      <c r="D123" s="11">
        <v>8</v>
      </c>
      <c r="E123" s="11">
        <v>8</v>
      </c>
      <c r="F123" s="11">
        <v>4</v>
      </c>
      <c r="G123" s="12">
        <v>4</v>
      </c>
      <c r="H123" s="10">
        <v>1</v>
      </c>
      <c r="I123" s="11">
        <v>3</v>
      </c>
      <c r="J123" s="11">
        <v>0</v>
      </c>
      <c r="K123" s="11">
        <v>0</v>
      </c>
      <c r="L123" s="11">
        <v>1</v>
      </c>
      <c r="M123" s="11">
        <v>1</v>
      </c>
      <c r="N123" s="11">
        <v>0</v>
      </c>
      <c r="O123" s="12">
        <v>0</v>
      </c>
      <c r="P123" s="11">
        <f>(AC123+AD123)/2</f>
        <v>3.2437499999999999</v>
      </c>
      <c r="Q123" s="11">
        <f>(I123*2+J123*2+N123+L123-H123*2-K123-U123*2-M123*2+20)/5</f>
        <v>4.5999999999999996</v>
      </c>
      <c r="R123" s="11">
        <f>(AA123*10+O123*5+T123+X123*10+V123*10+I123*5+J123*5)/15</f>
        <v>1.6666666666666667</v>
      </c>
      <c r="S123" s="11">
        <f t="shared" si="1"/>
        <v>2.4020833333333336</v>
      </c>
      <c r="T123" s="11">
        <v>0</v>
      </c>
      <c r="U123" s="11">
        <v>0</v>
      </c>
      <c r="V123" s="10">
        <v>1</v>
      </c>
      <c r="W123" s="11">
        <v>5</v>
      </c>
      <c r="X123" s="11">
        <v>0</v>
      </c>
      <c r="Y123" s="11">
        <v>2</v>
      </c>
      <c r="Z123" s="11">
        <v>0</v>
      </c>
      <c r="AA123" s="12">
        <v>0</v>
      </c>
      <c r="AB123" s="12">
        <f>E123*100/D123</f>
        <v>100</v>
      </c>
      <c r="AC123" s="10">
        <f>(AB123+50*C123+10*F123-10*G123)/100</f>
        <v>3.4375</v>
      </c>
      <c r="AD123" s="11">
        <f>(D123*30+W123*20+Z123*10-Y123*20+X123*10+V123*5)/100</f>
        <v>3.05</v>
      </c>
      <c r="AE123" s="5" t="b">
        <v>0</v>
      </c>
    </row>
    <row r="124" spans="1:31" x14ac:dyDescent="0.3">
      <c r="A124" s="4" t="s">
        <v>168</v>
      </c>
      <c r="B124" s="5" t="s">
        <v>14</v>
      </c>
      <c r="C124" s="10">
        <v>4.4545454545454497</v>
      </c>
      <c r="D124" s="11">
        <v>11</v>
      </c>
      <c r="E124" s="11">
        <v>11</v>
      </c>
      <c r="F124" s="11">
        <v>6</v>
      </c>
      <c r="G124" s="12">
        <v>5</v>
      </c>
      <c r="H124" s="10">
        <v>2</v>
      </c>
      <c r="I124" s="11">
        <v>3</v>
      </c>
      <c r="J124" s="11">
        <v>0</v>
      </c>
      <c r="K124" s="11">
        <v>1</v>
      </c>
      <c r="L124" s="11">
        <v>1</v>
      </c>
      <c r="M124" s="11">
        <v>0</v>
      </c>
      <c r="N124" s="11">
        <v>1</v>
      </c>
      <c r="O124" s="12">
        <v>0</v>
      </c>
      <c r="P124" s="11">
        <f>(AC124+AD124)/2</f>
        <v>3.338636363636363</v>
      </c>
      <c r="Q124" s="11">
        <f>(I124*2+J124*2+N124+L124-H124*2-K124-U124*2-M124*2+20)/5</f>
        <v>4.5999999999999996</v>
      </c>
      <c r="R124" s="11">
        <f>(AA124*10+O124*5+T124+X124*10+V124*10+I124*5+J124*5)/15</f>
        <v>1.6666666666666667</v>
      </c>
      <c r="S124" s="11">
        <f t="shared" si="1"/>
        <v>2.4210606060606059</v>
      </c>
      <c r="T124" s="11">
        <v>0</v>
      </c>
      <c r="U124" s="11">
        <v>0</v>
      </c>
      <c r="V124" s="10">
        <v>1</v>
      </c>
      <c r="W124" s="11">
        <v>3</v>
      </c>
      <c r="X124" s="11">
        <v>0</v>
      </c>
      <c r="Y124" s="11">
        <v>3</v>
      </c>
      <c r="Z124" s="11">
        <v>0</v>
      </c>
      <c r="AA124" s="12">
        <v>0</v>
      </c>
      <c r="AB124" s="12">
        <f>E124*100/D124</f>
        <v>100</v>
      </c>
      <c r="AC124" s="10">
        <f>(AB124+50*C124+10*F124-10*G124)/100</f>
        <v>3.3272727272727254</v>
      </c>
      <c r="AD124" s="11">
        <f>(D124*30+W124*20+Z124*10-Y124*20+X124*10+V124*5)/100</f>
        <v>3.35</v>
      </c>
      <c r="AE124" s="5" t="b">
        <v>0</v>
      </c>
    </row>
    <row r="125" spans="1:31" x14ac:dyDescent="0.3">
      <c r="A125" s="4" t="s">
        <v>169</v>
      </c>
      <c r="B125" s="5" t="s">
        <v>16</v>
      </c>
      <c r="C125" s="10">
        <v>5.375</v>
      </c>
      <c r="D125" s="11">
        <v>8</v>
      </c>
      <c r="E125" s="11">
        <v>8</v>
      </c>
      <c r="F125" s="11">
        <v>6</v>
      </c>
      <c r="G125" s="12">
        <v>2</v>
      </c>
      <c r="H125" s="10">
        <v>2</v>
      </c>
      <c r="I125" s="11">
        <v>2</v>
      </c>
      <c r="J125" s="11">
        <v>1</v>
      </c>
      <c r="K125" s="11">
        <v>0</v>
      </c>
      <c r="L125" s="11">
        <v>0</v>
      </c>
      <c r="M125" s="11">
        <v>0</v>
      </c>
      <c r="N125" s="11">
        <v>0</v>
      </c>
      <c r="O125" s="12">
        <v>1</v>
      </c>
      <c r="P125" s="11">
        <f>(AC125+AD125)/2</f>
        <v>3.46875</v>
      </c>
      <c r="Q125" s="11">
        <f>(I125*2+J125*2+N125+L125-H125*2-K125-U125*2-M125*2+20)/5</f>
        <v>4.4000000000000004</v>
      </c>
      <c r="R125" s="11">
        <f>(AA125*10+O125*5+T125+X125*10+V125*10+I125*5+J125*5)/15</f>
        <v>2</v>
      </c>
      <c r="S125" s="11">
        <f t="shared" si="1"/>
        <v>2.57375</v>
      </c>
      <c r="T125" s="11">
        <v>0</v>
      </c>
      <c r="U125" s="11">
        <v>0</v>
      </c>
      <c r="V125" s="10">
        <v>1</v>
      </c>
      <c r="W125" s="11">
        <v>4</v>
      </c>
      <c r="X125" s="11">
        <v>0</v>
      </c>
      <c r="Y125" s="11">
        <v>2</v>
      </c>
      <c r="Z125" s="11">
        <v>0</v>
      </c>
      <c r="AA125" s="12">
        <v>0</v>
      </c>
      <c r="AB125" s="12">
        <f>E125*100/D125</f>
        <v>100</v>
      </c>
      <c r="AC125" s="10">
        <f>(AB125+50*C125+10*F125-10*G125)/100</f>
        <v>4.0875000000000004</v>
      </c>
      <c r="AD125" s="11">
        <f>(D125*30+W125*20+Z125*10-Y125*20+X125*10+V125*5)/100</f>
        <v>2.85</v>
      </c>
      <c r="AE125" s="5" t="b">
        <v>0</v>
      </c>
    </row>
    <row r="126" spans="1:31" x14ac:dyDescent="0.3">
      <c r="A126" s="4" t="s">
        <v>170</v>
      </c>
      <c r="B126" s="5" t="s">
        <v>14</v>
      </c>
      <c r="C126" s="10">
        <v>6</v>
      </c>
      <c r="D126" s="11">
        <v>8</v>
      </c>
      <c r="E126" s="11">
        <v>8</v>
      </c>
      <c r="F126" s="11">
        <v>5</v>
      </c>
      <c r="G126" s="12">
        <v>3</v>
      </c>
      <c r="H126" s="10">
        <v>1</v>
      </c>
      <c r="I126" s="11">
        <v>4</v>
      </c>
      <c r="J126" s="11">
        <v>0</v>
      </c>
      <c r="K126" s="11">
        <v>0</v>
      </c>
      <c r="L126" s="11">
        <v>1</v>
      </c>
      <c r="M126" s="11">
        <v>0</v>
      </c>
      <c r="N126" s="11">
        <v>0</v>
      </c>
      <c r="O126" s="12">
        <v>0</v>
      </c>
      <c r="P126" s="11">
        <f>(AC126+AD126)/2</f>
        <v>3.5250000000000004</v>
      </c>
      <c r="Q126" s="11">
        <f>(I126*2+J126*2+N126+L126-H126*2-K126-U126*2-M126*2+20)/5</f>
        <v>5.4</v>
      </c>
      <c r="R126" s="11">
        <f>(AA126*10+O126*5+T126+X126*10+V126*10+I126*5+J126*5)/15</f>
        <v>2.6666666666666665</v>
      </c>
      <c r="S126" s="11">
        <f t="shared" si="1"/>
        <v>3.1183333333333332</v>
      </c>
      <c r="T126" s="11">
        <v>0</v>
      </c>
      <c r="U126" s="11">
        <v>0</v>
      </c>
      <c r="V126" s="10">
        <v>1</v>
      </c>
      <c r="W126" s="11">
        <v>4</v>
      </c>
      <c r="X126" s="11">
        <v>0</v>
      </c>
      <c r="Y126" s="11">
        <v>2</v>
      </c>
      <c r="Z126" s="11">
        <v>0</v>
      </c>
      <c r="AA126" s="12">
        <v>1</v>
      </c>
      <c r="AB126" s="12">
        <f>E126*100/D126</f>
        <v>100</v>
      </c>
      <c r="AC126" s="10">
        <f>(AB126+50*C126+10*F126-10*G126)/100</f>
        <v>4.2</v>
      </c>
      <c r="AD126" s="11">
        <f>(D126*30+W126*20+Z126*10-Y126*20+X126*10+V126*5)/100</f>
        <v>2.85</v>
      </c>
      <c r="AE126" s="5" t="b">
        <v>0</v>
      </c>
    </row>
    <row r="127" spans="1:31" x14ac:dyDescent="0.3">
      <c r="A127" s="4" t="s">
        <v>171</v>
      </c>
      <c r="B127" s="5" t="s">
        <v>263</v>
      </c>
      <c r="C127" s="10">
        <v>4.75</v>
      </c>
      <c r="D127" s="11">
        <v>8</v>
      </c>
      <c r="E127" s="11">
        <v>7</v>
      </c>
      <c r="F127" s="11">
        <v>4</v>
      </c>
      <c r="G127" s="12">
        <v>4</v>
      </c>
      <c r="H127" s="10">
        <v>1</v>
      </c>
      <c r="I127" s="11">
        <v>2</v>
      </c>
      <c r="J127" s="11">
        <v>0</v>
      </c>
      <c r="K127" s="11">
        <v>0</v>
      </c>
      <c r="L127" s="11">
        <v>2</v>
      </c>
      <c r="M127" s="11">
        <v>0</v>
      </c>
      <c r="N127" s="11">
        <v>0</v>
      </c>
      <c r="O127" s="12">
        <v>1</v>
      </c>
      <c r="P127" s="11">
        <f>(AC127+AD127)/2</f>
        <v>3.1749999999999998</v>
      </c>
      <c r="Q127" s="11">
        <f>(I127*2+J127*2+N127+L127-H127*2-K127-U127*2-M127*2+20)/5</f>
        <v>4.8</v>
      </c>
      <c r="R127" s="11">
        <f>(AA127*10+O127*5+T127+X127*10+V127*10+I127*5+J127*5)/15</f>
        <v>2.3333333333333335</v>
      </c>
      <c r="S127" s="11">
        <f t="shared" si="1"/>
        <v>2.7616666666666667</v>
      </c>
      <c r="T127" s="11">
        <v>0</v>
      </c>
      <c r="U127" s="11">
        <v>0</v>
      </c>
      <c r="V127" s="10">
        <v>2</v>
      </c>
      <c r="W127" s="11">
        <v>4</v>
      </c>
      <c r="X127" s="11">
        <v>0</v>
      </c>
      <c r="Y127" s="11">
        <v>1</v>
      </c>
      <c r="Z127" s="11">
        <v>0</v>
      </c>
      <c r="AA127" s="12">
        <v>0</v>
      </c>
      <c r="AB127" s="12">
        <f>E127*100/D127</f>
        <v>87.5</v>
      </c>
      <c r="AC127" s="10">
        <f>(AB127+50*C127+10*F127-10*G127)/100</f>
        <v>3.25</v>
      </c>
      <c r="AD127" s="11">
        <f>(D127*30+W127*20+Z127*10-Y127*20+X127*10+V127*5)/100</f>
        <v>3.1</v>
      </c>
      <c r="AE127" s="5" t="b">
        <v>0</v>
      </c>
    </row>
    <row r="128" spans="1:31" x14ac:dyDescent="0.3">
      <c r="A128" s="4" t="s">
        <v>172</v>
      </c>
      <c r="B128" s="5" t="s">
        <v>13</v>
      </c>
      <c r="C128" s="10">
        <v>4.875</v>
      </c>
      <c r="D128" s="11">
        <v>8</v>
      </c>
      <c r="E128" s="11">
        <v>8</v>
      </c>
      <c r="F128" s="11">
        <v>6</v>
      </c>
      <c r="G128" s="12">
        <v>2</v>
      </c>
      <c r="H128" s="10">
        <v>2</v>
      </c>
      <c r="I128" s="11">
        <v>4</v>
      </c>
      <c r="J128" s="11">
        <v>0</v>
      </c>
      <c r="K128" s="11">
        <v>0</v>
      </c>
      <c r="L128" s="11">
        <v>1</v>
      </c>
      <c r="M128" s="11">
        <v>0</v>
      </c>
      <c r="N128" s="11">
        <v>0</v>
      </c>
      <c r="O128" s="12">
        <v>0</v>
      </c>
      <c r="P128" s="11">
        <f>(AC128+AD128)/2</f>
        <v>3.21875</v>
      </c>
      <c r="Q128" s="11">
        <f>(I128*2+J128*2+N128+L128-H128*2-K128-U128*2-M128*2+20)/5</f>
        <v>5</v>
      </c>
      <c r="R128" s="11">
        <f>(AA128*10+O128*5+T128+X128*10+V128*10+I128*5+J128*5)/15</f>
        <v>2</v>
      </c>
      <c r="S128" s="11">
        <f t="shared" si="1"/>
        <v>2.6437499999999998</v>
      </c>
      <c r="T128" s="11">
        <v>0</v>
      </c>
      <c r="U128" s="11">
        <v>0</v>
      </c>
      <c r="V128" s="10">
        <v>0</v>
      </c>
      <c r="W128" s="11">
        <v>3</v>
      </c>
      <c r="X128" s="11">
        <v>0</v>
      </c>
      <c r="Y128" s="11">
        <v>2</v>
      </c>
      <c r="Z128" s="11">
        <v>0</v>
      </c>
      <c r="AA128" s="12">
        <v>1</v>
      </c>
      <c r="AB128" s="12">
        <f>E128*100/D128</f>
        <v>100</v>
      </c>
      <c r="AC128" s="10">
        <f>(AB128+50*C128+10*F128-10*G128)/100</f>
        <v>3.8374999999999999</v>
      </c>
      <c r="AD128" s="11">
        <f>(D128*30+W128*20+Z128*10-Y128*20+X128*10+V128*5)/100</f>
        <v>2.6</v>
      </c>
      <c r="AE128" s="5" t="b">
        <v>0</v>
      </c>
    </row>
    <row r="129" spans="1:31" x14ac:dyDescent="0.3">
      <c r="A129" s="4" t="s">
        <v>173</v>
      </c>
      <c r="B129" s="5" t="s">
        <v>38</v>
      </c>
      <c r="C129" s="10">
        <v>5.75</v>
      </c>
      <c r="D129" s="11">
        <v>4</v>
      </c>
      <c r="E129" s="11">
        <v>4</v>
      </c>
      <c r="F129" s="11">
        <v>4</v>
      </c>
      <c r="G129" s="12">
        <v>0</v>
      </c>
      <c r="H129" s="10">
        <v>1</v>
      </c>
      <c r="I129" s="11">
        <v>3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2">
        <v>0</v>
      </c>
      <c r="P129" s="11">
        <f>(AC129+AD129)/2</f>
        <v>2.8375000000000004</v>
      </c>
      <c r="Q129" s="11">
        <f>(I129*2+J129*2+N129+L129-H129*2-K129-U129*2-M129*2+20)/5</f>
        <v>4.8</v>
      </c>
      <c r="R129" s="11">
        <f>(AA129*10+O129*5+T129+X129*10+V129*10+I129*5+J129*5)/15</f>
        <v>1.6666666666666667</v>
      </c>
      <c r="S129" s="11">
        <f t="shared" si="1"/>
        <v>2.3608333333333333</v>
      </c>
      <c r="T129" s="11">
        <v>0</v>
      </c>
      <c r="U129" s="11">
        <v>0</v>
      </c>
      <c r="V129" s="10">
        <v>0</v>
      </c>
      <c r="W129" s="11">
        <v>2</v>
      </c>
      <c r="X129" s="11">
        <v>0</v>
      </c>
      <c r="Y129" s="11">
        <v>1</v>
      </c>
      <c r="Z129" s="11">
        <v>0</v>
      </c>
      <c r="AA129" s="12">
        <v>1</v>
      </c>
      <c r="AB129" s="12">
        <f>E129*100/D129</f>
        <v>100</v>
      </c>
      <c r="AC129" s="10">
        <f>(AB129+50*C129+10*F129-10*G129)/100</f>
        <v>4.2750000000000004</v>
      </c>
      <c r="AD129" s="11">
        <f>(D129*30+W129*20+Z129*10-Y129*20+X129*10+V129*5)/100</f>
        <v>1.4</v>
      </c>
      <c r="AE129" s="5" t="b">
        <v>0</v>
      </c>
    </row>
    <row r="130" spans="1:31" x14ac:dyDescent="0.3">
      <c r="A130" s="4" t="s">
        <v>174</v>
      </c>
      <c r="B130" s="5" t="s">
        <v>14</v>
      </c>
      <c r="C130" s="10">
        <v>5.71428571428571</v>
      </c>
      <c r="D130" s="11">
        <v>7</v>
      </c>
      <c r="E130" s="11">
        <v>7</v>
      </c>
      <c r="F130" s="11">
        <v>5</v>
      </c>
      <c r="G130" s="12">
        <v>2</v>
      </c>
      <c r="H130" s="10">
        <v>2</v>
      </c>
      <c r="I130" s="11">
        <v>3</v>
      </c>
      <c r="J130" s="11">
        <v>0</v>
      </c>
      <c r="K130" s="11">
        <v>0</v>
      </c>
      <c r="L130" s="11">
        <v>1</v>
      </c>
      <c r="M130" s="11">
        <v>0</v>
      </c>
      <c r="N130" s="11">
        <v>0</v>
      </c>
      <c r="O130" s="12">
        <v>0</v>
      </c>
      <c r="P130" s="11">
        <f>(AC130+AD130)/2</f>
        <v>3.3535714285714273</v>
      </c>
      <c r="Q130" s="11">
        <f>(I130*2+J130*2+N130+L130-H130*2-K130-U130*2-M130*2+20)/5</f>
        <v>4.5999999999999996</v>
      </c>
      <c r="R130" s="11">
        <f>(AA130*10+O130*5+T130+X130*10+V130*10+I130*5+J130*5)/15</f>
        <v>1.6666666666666667</v>
      </c>
      <c r="S130" s="11">
        <f t="shared" si="1"/>
        <v>2.4240476190476188</v>
      </c>
      <c r="T130" s="11">
        <v>0</v>
      </c>
      <c r="U130" s="11">
        <v>0</v>
      </c>
      <c r="V130" s="10">
        <v>1</v>
      </c>
      <c r="W130" s="11">
        <v>4</v>
      </c>
      <c r="X130" s="11">
        <v>0</v>
      </c>
      <c r="Y130" s="11">
        <v>2</v>
      </c>
      <c r="Z130" s="11">
        <v>0</v>
      </c>
      <c r="AA130" s="12">
        <v>0</v>
      </c>
      <c r="AB130" s="12">
        <f>E130*100/D130</f>
        <v>100</v>
      </c>
      <c r="AC130" s="10">
        <f>(AB130+50*C130+10*F130-10*G130)/100</f>
        <v>4.1571428571428548</v>
      </c>
      <c r="AD130" s="11">
        <f>(D130*30+W130*20+Z130*10-Y130*20+X130*10+V130*5)/100</f>
        <v>2.5499999999999998</v>
      </c>
      <c r="AE130" s="5" t="b">
        <v>0</v>
      </c>
    </row>
    <row r="131" spans="1:31" x14ac:dyDescent="0.3">
      <c r="A131" s="4" t="s">
        <v>175</v>
      </c>
      <c r="B131" s="5" t="s">
        <v>15</v>
      </c>
      <c r="C131" s="10">
        <v>5.8888888888888804</v>
      </c>
      <c r="D131" s="11">
        <v>9</v>
      </c>
      <c r="E131" s="11">
        <v>8</v>
      </c>
      <c r="F131" s="11">
        <v>6</v>
      </c>
      <c r="G131" s="12">
        <v>3</v>
      </c>
      <c r="H131" s="10">
        <v>3</v>
      </c>
      <c r="I131" s="11">
        <v>3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2">
        <v>0</v>
      </c>
      <c r="P131" s="11">
        <f>(AC131+AD131)/2</f>
        <v>3.5166666666666648</v>
      </c>
      <c r="Q131" s="11">
        <f>(I131*2+J131*2+N131+L131-H131*2-K131-U131*2-M131*2+20)/5</f>
        <v>4</v>
      </c>
      <c r="R131" s="11">
        <f>(AA131*10+O131*5+T131+X131*10+V131*10+I131*5+J131*5)/15</f>
        <v>1</v>
      </c>
      <c r="S131" s="11">
        <f t="shared" ref="S131:S194" si="2">(P131*2+Q131*2+R131*5)/10</f>
        <v>2.003333333333333</v>
      </c>
      <c r="T131" s="11">
        <v>0</v>
      </c>
      <c r="U131" s="11">
        <v>0</v>
      </c>
      <c r="V131" s="10">
        <v>0</v>
      </c>
      <c r="W131" s="11">
        <v>4</v>
      </c>
      <c r="X131" s="11">
        <v>0</v>
      </c>
      <c r="Y131" s="11">
        <v>3</v>
      </c>
      <c r="Z131" s="11">
        <v>0</v>
      </c>
      <c r="AA131" s="12">
        <v>0</v>
      </c>
      <c r="AB131" s="12">
        <f>E131*100/D131</f>
        <v>88.888888888888886</v>
      </c>
      <c r="AC131" s="10">
        <f>(AB131+50*C131+10*F131-10*G131)/100</f>
        <v>4.1333333333333293</v>
      </c>
      <c r="AD131" s="11">
        <f>(D131*30+W131*20+Z131*10-Y131*20+X131*10+V131*5)/100</f>
        <v>2.9</v>
      </c>
      <c r="AE131" s="5" t="b">
        <v>0</v>
      </c>
    </row>
    <row r="132" spans="1:31" x14ac:dyDescent="0.3">
      <c r="A132" s="4" t="s">
        <v>75</v>
      </c>
      <c r="B132" s="5" t="s">
        <v>15</v>
      </c>
      <c r="C132" s="10">
        <v>7.75</v>
      </c>
      <c r="D132" s="11">
        <v>4</v>
      </c>
      <c r="E132" s="11">
        <v>4</v>
      </c>
      <c r="F132" s="11">
        <v>2</v>
      </c>
      <c r="G132" s="12">
        <v>2</v>
      </c>
      <c r="H132" s="10">
        <v>0</v>
      </c>
      <c r="I132" s="11">
        <v>2</v>
      </c>
      <c r="J132" s="11">
        <v>0</v>
      </c>
      <c r="K132" s="11">
        <v>0</v>
      </c>
      <c r="L132" s="11">
        <v>1</v>
      </c>
      <c r="M132" s="11">
        <v>1</v>
      </c>
      <c r="N132" s="11">
        <v>0</v>
      </c>
      <c r="O132" s="12">
        <v>0</v>
      </c>
      <c r="P132" s="11">
        <f>(AC132+AD132)/2</f>
        <v>3.3624999999999998</v>
      </c>
      <c r="Q132" s="11">
        <f>(I132*2+J132*2+N132+L132-H132*2-K132-U132*2-M132*2+20)/5</f>
        <v>4.5999999999999996</v>
      </c>
      <c r="R132" s="11">
        <f>(AA132*10+O132*5+T132+X132*10+V132*10+I132*5+J132*5)/15</f>
        <v>2</v>
      </c>
      <c r="S132" s="11">
        <f t="shared" si="2"/>
        <v>2.5924999999999998</v>
      </c>
      <c r="T132" s="11">
        <v>0</v>
      </c>
      <c r="U132" s="11">
        <v>0</v>
      </c>
      <c r="V132" s="10">
        <v>1</v>
      </c>
      <c r="W132" s="11">
        <v>3</v>
      </c>
      <c r="X132" s="11">
        <v>0</v>
      </c>
      <c r="Y132" s="11">
        <v>0</v>
      </c>
      <c r="Z132" s="11">
        <v>0</v>
      </c>
      <c r="AA132" s="12">
        <v>1</v>
      </c>
      <c r="AB132" s="12">
        <f>E132*100/D132</f>
        <v>100</v>
      </c>
      <c r="AC132" s="10">
        <f>(AB132+50*C132+10*F132-10*G132)/100</f>
        <v>4.875</v>
      </c>
      <c r="AD132" s="11">
        <f>(D132*30+W132*20+Z132*10-Y132*20+X132*10+V132*5)/100</f>
        <v>1.85</v>
      </c>
      <c r="AE132" s="5" t="b">
        <v>0</v>
      </c>
    </row>
    <row r="133" spans="1:31" x14ac:dyDescent="0.3">
      <c r="A133" s="4" t="s">
        <v>77</v>
      </c>
      <c r="B133" s="5" t="s">
        <v>15</v>
      </c>
      <c r="C133" s="10">
        <v>8</v>
      </c>
      <c r="D133" s="11">
        <v>2</v>
      </c>
      <c r="E133" s="11">
        <v>2</v>
      </c>
      <c r="F133" s="11">
        <v>2</v>
      </c>
      <c r="G133" s="12">
        <v>1</v>
      </c>
      <c r="H133" s="10">
        <v>1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2">
        <v>0</v>
      </c>
      <c r="P133" s="11">
        <f>(AC133+AD133)/2</f>
        <v>2.8499999999999996</v>
      </c>
      <c r="Q133" s="11">
        <f>(I133*2+J133*2+N133+L133-H133*2-K133-U133*2-M133*2+20)/5</f>
        <v>4</v>
      </c>
      <c r="R133" s="11">
        <f>(AA133*10+O133*5+T133+X133*10+V133*10+I133*5+J133*5)/15</f>
        <v>0.33333333333333331</v>
      </c>
      <c r="S133" s="11">
        <f t="shared" si="2"/>
        <v>1.5366666666666666</v>
      </c>
      <c r="T133" s="11">
        <v>0</v>
      </c>
      <c r="U133" s="11">
        <v>0</v>
      </c>
      <c r="V133" s="10">
        <v>0</v>
      </c>
      <c r="W133" s="11">
        <v>1</v>
      </c>
      <c r="X133" s="11">
        <v>0</v>
      </c>
      <c r="Y133" s="11">
        <v>1</v>
      </c>
      <c r="Z133" s="11">
        <v>0</v>
      </c>
      <c r="AA133" s="12">
        <v>0</v>
      </c>
      <c r="AB133" s="12">
        <f>E133*100/D133</f>
        <v>100</v>
      </c>
      <c r="AC133" s="10">
        <f>(AB133+50*C133+10*F133-10*G133)/100</f>
        <v>5.0999999999999996</v>
      </c>
      <c r="AD133" s="11">
        <f>(D133*30+W133*20+Z133*10-Y133*20+X133*10+V133*5)/100</f>
        <v>0.6</v>
      </c>
      <c r="AE133" s="5" t="b">
        <v>0</v>
      </c>
    </row>
    <row r="134" spans="1:31" x14ac:dyDescent="0.3">
      <c r="A134" s="4" t="s">
        <v>79</v>
      </c>
      <c r="B134" s="5" t="s">
        <v>15</v>
      </c>
      <c r="C134" s="10">
        <v>9</v>
      </c>
      <c r="D134" s="11">
        <v>1</v>
      </c>
      <c r="E134" s="11">
        <v>1</v>
      </c>
      <c r="F134" s="11">
        <v>1</v>
      </c>
      <c r="G134" s="12">
        <v>1</v>
      </c>
      <c r="H134" s="10">
        <v>0</v>
      </c>
      <c r="I134" s="11">
        <v>1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2">
        <v>0</v>
      </c>
      <c r="P134" s="11">
        <f>(AC134+AD134)/2</f>
        <v>3</v>
      </c>
      <c r="Q134" s="11">
        <f>(I134*2+J134*2+N134+L134-H134*2-K134-U134*2-M134*2+20)/5</f>
        <v>4.4000000000000004</v>
      </c>
      <c r="R134" s="11">
        <f>(AA134*10+O134*5+T134+X134*10+V134*10+I134*5+J134*5)/15</f>
        <v>0.33333333333333331</v>
      </c>
      <c r="S134" s="11">
        <f t="shared" si="2"/>
        <v>1.6466666666666669</v>
      </c>
      <c r="T134" s="11">
        <v>0</v>
      </c>
      <c r="U134" s="11">
        <v>0</v>
      </c>
      <c r="V134" s="10">
        <v>0</v>
      </c>
      <c r="W134" s="11">
        <v>1</v>
      </c>
      <c r="X134" s="11">
        <v>0</v>
      </c>
      <c r="Y134" s="11">
        <v>0</v>
      </c>
      <c r="Z134" s="11">
        <v>0</v>
      </c>
      <c r="AA134" s="12">
        <v>0</v>
      </c>
      <c r="AB134" s="12">
        <f>E134*100/D134</f>
        <v>100</v>
      </c>
      <c r="AC134" s="10">
        <f>(AB134+50*C134+10*F134-10*G134)/100</f>
        <v>5.5</v>
      </c>
      <c r="AD134" s="11">
        <f>(D134*30+W134*20+Z134*10-Y134*20+X134*10+V134*5)/100</f>
        <v>0.5</v>
      </c>
      <c r="AE134" s="5" t="b">
        <v>0</v>
      </c>
    </row>
    <row r="135" spans="1:31" x14ac:dyDescent="0.3">
      <c r="A135" s="4" t="s">
        <v>81</v>
      </c>
      <c r="B135" s="5" t="s">
        <v>15</v>
      </c>
      <c r="C135" s="10">
        <v>4.3333333333333304</v>
      </c>
      <c r="D135" s="11">
        <v>6</v>
      </c>
      <c r="E135" s="11">
        <v>6</v>
      </c>
      <c r="F135" s="11">
        <v>5</v>
      </c>
      <c r="G135" s="12">
        <v>2</v>
      </c>
      <c r="H135" s="10">
        <v>2</v>
      </c>
      <c r="I135" s="11">
        <v>2</v>
      </c>
      <c r="J135" s="11">
        <v>1</v>
      </c>
      <c r="K135" s="11">
        <v>0</v>
      </c>
      <c r="L135" s="11">
        <v>0</v>
      </c>
      <c r="M135" s="11">
        <v>0</v>
      </c>
      <c r="N135" s="11">
        <v>0</v>
      </c>
      <c r="O135" s="12">
        <v>0</v>
      </c>
      <c r="P135" s="11">
        <f>(AC135+AD135)/2</f>
        <v>2.6333333333333324</v>
      </c>
      <c r="Q135" s="11">
        <f>(I135*2+J135*2+N135+L135-H135*2-K135-U135*2-M135*2+20)/5</f>
        <v>4.4000000000000004</v>
      </c>
      <c r="R135" s="11">
        <f>(AA135*10+O135*5+T135+X135*10+V135*10+I135*5+J135*5)/15</f>
        <v>1</v>
      </c>
      <c r="S135" s="11">
        <f t="shared" si="2"/>
        <v>1.9066666666666667</v>
      </c>
      <c r="T135" s="11">
        <v>0</v>
      </c>
      <c r="U135" s="11">
        <v>0</v>
      </c>
      <c r="V135" s="10">
        <v>0</v>
      </c>
      <c r="W135" s="11">
        <v>2</v>
      </c>
      <c r="X135" s="11">
        <v>0</v>
      </c>
      <c r="Y135" s="11">
        <v>2</v>
      </c>
      <c r="Z135" s="11">
        <v>0</v>
      </c>
      <c r="AA135" s="12">
        <v>0</v>
      </c>
      <c r="AB135" s="12">
        <f>E135*100/D135</f>
        <v>100</v>
      </c>
      <c r="AC135" s="10">
        <f>(AB135+50*C135+10*F135-10*G135)/100</f>
        <v>3.466666666666665</v>
      </c>
      <c r="AD135" s="11">
        <f>(D135*30+W135*20+Z135*10-Y135*20+X135*10+V135*5)/100</f>
        <v>1.8</v>
      </c>
      <c r="AE135" s="5" t="b">
        <v>0</v>
      </c>
    </row>
    <row r="136" spans="1:31" x14ac:dyDescent="0.3">
      <c r="A136" s="4" t="s">
        <v>82</v>
      </c>
      <c r="B136" s="5" t="s">
        <v>14</v>
      </c>
      <c r="C136" s="10">
        <v>6.3333333333333304</v>
      </c>
      <c r="D136" s="11">
        <v>3</v>
      </c>
      <c r="E136" s="11">
        <v>3</v>
      </c>
      <c r="F136" s="11">
        <v>4</v>
      </c>
      <c r="G136" s="12">
        <v>1</v>
      </c>
      <c r="H136" s="10">
        <v>2</v>
      </c>
      <c r="I136" s="11">
        <v>1</v>
      </c>
      <c r="J136" s="11">
        <v>0</v>
      </c>
      <c r="K136" s="11">
        <v>1</v>
      </c>
      <c r="L136" s="11">
        <v>0</v>
      </c>
      <c r="M136" s="11">
        <v>0</v>
      </c>
      <c r="N136" s="11">
        <v>0</v>
      </c>
      <c r="O136" s="12">
        <v>0</v>
      </c>
      <c r="P136" s="11">
        <f>(AC136+AD136)/2</f>
        <v>2.5833333333333326</v>
      </c>
      <c r="Q136" s="11">
        <f>(I136*2+J136*2+N136+L136-H136*2-K136-U136*2-M136*2+20)/5</f>
        <v>3.4</v>
      </c>
      <c r="R136" s="11">
        <f>(AA136*10+O136*5+T136+X136*10+V136*10+I136*5+J136*5)/15</f>
        <v>0.33333333333333331</v>
      </c>
      <c r="S136" s="11">
        <f t="shared" si="2"/>
        <v>1.3633333333333331</v>
      </c>
      <c r="T136" s="11">
        <v>0</v>
      </c>
      <c r="U136" s="11">
        <v>0</v>
      </c>
      <c r="V136" s="10">
        <v>0</v>
      </c>
      <c r="W136" s="11">
        <v>1</v>
      </c>
      <c r="X136" s="11">
        <v>0</v>
      </c>
      <c r="Y136" s="11">
        <v>2</v>
      </c>
      <c r="Z136" s="11">
        <v>0</v>
      </c>
      <c r="AA136" s="12">
        <v>0</v>
      </c>
      <c r="AB136" s="12">
        <f>E136*100/D136</f>
        <v>100</v>
      </c>
      <c r="AC136" s="10">
        <f>(AB136+50*C136+10*F136-10*G136)/100</f>
        <v>4.466666666666665</v>
      </c>
      <c r="AD136" s="11">
        <f>(D136*30+W136*20+Z136*10-Y136*20+X136*10+V136*5)/100</f>
        <v>0.7</v>
      </c>
      <c r="AE136" s="5" t="b">
        <v>0</v>
      </c>
    </row>
    <row r="137" spans="1:31" x14ac:dyDescent="0.3">
      <c r="A137" s="4" t="s">
        <v>84</v>
      </c>
      <c r="B137" s="5" t="s">
        <v>14</v>
      </c>
      <c r="C137" s="10">
        <v>3.4</v>
      </c>
      <c r="D137" s="11">
        <v>5</v>
      </c>
      <c r="E137" s="11">
        <v>5</v>
      </c>
      <c r="F137" s="11">
        <v>4</v>
      </c>
      <c r="G137" s="12">
        <v>2</v>
      </c>
      <c r="H137" s="10">
        <v>1</v>
      </c>
      <c r="I137" s="11">
        <v>1</v>
      </c>
      <c r="J137" s="11">
        <v>1</v>
      </c>
      <c r="K137" s="11">
        <v>1</v>
      </c>
      <c r="L137" s="11">
        <v>0</v>
      </c>
      <c r="M137" s="11">
        <v>0</v>
      </c>
      <c r="N137" s="11">
        <v>0</v>
      </c>
      <c r="O137" s="12">
        <v>0</v>
      </c>
      <c r="P137" s="11">
        <f>(AC137+AD137)/2</f>
        <v>2.25</v>
      </c>
      <c r="Q137" s="11">
        <f>(I137*2+J137*2+N137+L137-H137*2-K137-U137*2-M137*2+20)/5</f>
        <v>4.2</v>
      </c>
      <c r="R137" s="11">
        <f>(AA137*10+O137*5+T137+X137*10+V137*10+I137*5+J137*5)/15</f>
        <v>0.66666666666666663</v>
      </c>
      <c r="S137" s="11">
        <f t="shared" si="2"/>
        <v>1.6233333333333335</v>
      </c>
      <c r="T137" s="11">
        <v>0</v>
      </c>
      <c r="U137" s="11">
        <v>0</v>
      </c>
      <c r="V137" s="10">
        <v>0</v>
      </c>
      <c r="W137" s="11">
        <v>1</v>
      </c>
      <c r="X137" s="11">
        <v>0</v>
      </c>
      <c r="Y137" s="11">
        <v>1</v>
      </c>
      <c r="Z137" s="11">
        <v>1</v>
      </c>
      <c r="AA137" s="12">
        <v>0</v>
      </c>
      <c r="AB137" s="12">
        <f>E137*100/D137</f>
        <v>100</v>
      </c>
      <c r="AC137" s="10">
        <f>(AB137+50*C137+10*F137-10*G137)/100</f>
        <v>2.9</v>
      </c>
      <c r="AD137" s="11">
        <f>(D137*30+W137*20+Z137*10-Y137*20+X137*10+V137*5)/100</f>
        <v>1.6</v>
      </c>
      <c r="AE137" s="5" t="b">
        <v>0</v>
      </c>
    </row>
    <row r="138" spans="1:31" x14ac:dyDescent="0.3">
      <c r="A138" s="4" t="s">
        <v>86</v>
      </c>
      <c r="B138" s="5" t="s">
        <v>14</v>
      </c>
      <c r="C138" s="10">
        <v>5.5</v>
      </c>
      <c r="D138" s="11">
        <v>2</v>
      </c>
      <c r="E138" s="11">
        <v>2</v>
      </c>
      <c r="F138" s="11">
        <v>2</v>
      </c>
      <c r="G138" s="12">
        <v>1</v>
      </c>
      <c r="H138" s="10">
        <v>1</v>
      </c>
      <c r="I138" s="11">
        <v>1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2">
        <v>0</v>
      </c>
      <c r="P138" s="11">
        <f>(AC138+AD138)/2</f>
        <v>2.2250000000000001</v>
      </c>
      <c r="Q138" s="11">
        <f>(I138*2+J138*2+N138+L138-H138*2-K138-U138*2-M138*2+20)/5</f>
        <v>4</v>
      </c>
      <c r="R138" s="11">
        <f>(AA138*10+O138*5+T138+X138*10+V138*10+I138*5+J138*5)/15</f>
        <v>0.33333333333333331</v>
      </c>
      <c r="S138" s="11">
        <f t="shared" si="2"/>
        <v>1.4116666666666666</v>
      </c>
      <c r="T138" s="11">
        <v>0</v>
      </c>
      <c r="U138" s="11">
        <v>0</v>
      </c>
      <c r="V138" s="10">
        <v>0</v>
      </c>
      <c r="W138" s="11">
        <v>1</v>
      </c>
      <c r="X138" s="11">
        <v>0</v>
      </c>
      <c r="Y138" s="11">
        <v>1</v>
      </c>
      <c r="Z138" s="11">
        <v>0</v>
      </c>
      <c r="AA138" s="12">
        <v>0</v>
      </c>
      <c r="AB138" s="12">
        <f>E138*100/D138</f>
        <v>100</v>
      </c>
      <c r="AC138" s="10">
        <f>(AB138+50*C138+10*F138-10*G138)/100</f>
        <v>3.85</v>
      </c>
      <c r="AD138" s="11">
        <f>(D138*30+W138*20+Z138*10-Y138*20+X138*10+V138*5)/100</f>
        <v>0.6</v>
      </c>
      <c r="AE138" s="5" t="b">
        <v>0</v>
      </c>
    </row>
    <row r="139" spans="1:31" x14ac:dyDescent="0.3">
      <c r="A139" s="4" t="s">
        <v>88</v>
      </c>
      <c r="B139" s="5" t="s">
        <v>14</v>
      </c>
      <c r="C139" s="10">
        <v>6.5</v>
      </c>
      <c r="D139" s="11">
        <v>4</v>
      </c>
      <c r="E139" s="11">
        <v>4</v>
      </c>
      <c r="F139" s="11">
        <v>4</v>
      </c>
      <c r="G139" s="12">
        <v>1</v>
      </c>
      <c r="H139" s="10">
        <v>0</v>
      </c>
      <c r="I139" s="11">
        <v>2</v>
      </c>
      <c r="J139" s="11">
        <v>1</v>
      </c>
      <c r="K139" s="11">
        <v>1</v>
      </c>
      <c r="L139" s="11">
        <v>0</v>
      </c>
      <c r="M139" s="11">
        <v>0</v>
      </c>
      <c r="N139" s="11">
        <v>0</v>
      </c>
      <c r="O139" s="12">
        <v>0</v>
      </c>
      <c r="P139" s="11">
        <f>(AC139+AD139)/2</f>
        <v>3.0750000000000002</v>
      </c>
      <c r="Q139" s="11">
        <f>(I139*2+J139*2+N139+L139-H139*2-K139-U139*2-M139*2+20)/5</f>
        <v>5</v>
      </c>
      <c r="R139" s="11">
        <f>(AA139*10+O139*5+T139+X139*10+V139*10+I139*5+J139*5)/15</f>
        <v>1</v>
      </c>
      <c r="S139" s="11">
        <f t="shared" si="2"/>
        <v>2.1149999999999998</v>
      </c>
      <c r="T139" s="11">
        <v>0</v>
      </c>
      <c r="U139" s="11">
        <v>0</v>
      </c>
      <c r="V139" s="10">
        <v>0</v>
      </c>
      <c r="W139" s="11">
        <v>2</v>
      </c>
      <c r="X139" s="11">
        <v>0</v>
      </c>
      <c r="Y139" s="11">
        <v>0</v>
      </c>
      <c r="Z139" s="11">
        <v>0</v>
      </c>
      <c r="AA139" s="12">
        <v>0</v>
      </c>
      <c r="AB139" s="12">
        <f>E139*100/D139</f>
        <v>100</v>
      </c>
      <c r="AC139" s="10">
        <f>(AB139+50*C139+10*F139-10*G139)/100</f>
        <v>4.55</v>
      </c>
      <c r="AD139" s="11">
        <f>(D139*30+W139*20+Z139*10-Y139*20+X139*10+V139*5)/100</f>
        <v>1.6</v>
      </c>
      <c r="AE139" s="5" t="b">
        <v>0</v>
      </c>
    </row>
    <row r="140" spans="1:31" x14ac:dyDescent="0.3">
      <c r="A140" s="4" t="s">
        <v>90</v>
      </c>
      <c r="B140" s="5" t="s">
        <v>14</v>
      </c>
      <c r="C140" s="10">
        <v>9</v>
      </c>
      <c r="D140" s="11">
        <v>2</v>
      </c>
      <c r="E140" s="11">
        <v>2</v>
      </c>
      <c r="F140" s="11">
        <v>2</v>
      </c>
      <c r="G140" s="12">
        <v>1</v>
      </c>
      <c r="H140" s="10">
        <v>0</v>
      </c>
      <c r="I140" s="11">
        <v>2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2">
        <v>0</v>
      </c>
      <c r="P140" s="11">
        <f>(AC140+AD140)/2</f>
        <v>3.3</v>
      </c>
      <c r="Q140" s="11">
        <f>(I140*2+J140*2+N140+L140-H140*2-K140-U140*2-M140*2+20)/5</f>
        <v>4.8</v>
      </c>
      <c r="R140" s="11">
        <f>(AA140*10+O140*5+T140+X140*10+V140*10+I140*5+J140*5)/15</f>
        <v>1.3333333333333333</v>
      </c>
      <c r="S140" s="11">
        <f t="shared" si="2"/>
        <v>2.2866666666666666</v>
      </c>
      <c r="T140" s="11">
        <v>0</v>
      </c>
      <c r="U140" s="11">
        <v>0</v>
      </c>
      <c r="V140" s="10">
        <v>0</v>
      </c>
      <c r="W140" s="11">
        <v>2</v>
      </c>
      <c r="X140" s="11">
        <v>0</v>
      </c>
      <c r="Y140" s="11">
        <v>0</v>
      </c>
      <c r="Z140" s="11">
        <v>0</v>
      </c>
      <c r="AA140" s="12">
        <v>1</v>
      </c>
      <c r="AB140" s="12">
        <f>E140*100/D140</f>
        <v>100</v>
      </c>
      <c r="AC140" s="10">
        <f>(AB140+50*C140+10*F140-10*G140)/100</f>
        <v>5.6</v>
      </c>
      <c r="AD140" s="11">
        <f>(D140*30+W140*20+Z140*10-Y140*20+X140*10+V140*5)/100</f>
        <v>1</v>
      </c>
      <c r="AE140" s="5" t="b">
        <v>0</v>
      </c>
    </row>
    <row r="141" spans="1:31" x14ac:dyDescent="0.3">
      <c r="A141" s="4" t="s">
        <v>92</v>
      </c>
      <c r="B141" s="5" t="s">
        <v>14</v>
      </c>
      <c r="C141" s="10">
        <v>3</v>
      </c>
      <c r="D141" s="11">
        <v>5</v>
      </c>
      <c r="E141" s="11">
        <v>5</v>
      </c>
      <c r="F141" s="11">
        <v>4</v>
      </c>
      <c r="G141" s="12">
        <v>2</v>
      </c>
      <c r="H141" s="10">
        <v>1</v>
      </c>
      <c r="I141" s="11">
        <v>2</v>
      </c>
      <c r="J141" s="11">
        <v>0</v>
      </c>
      <c r="K141" s="11">
        <v>1</v>
      </c>
      <c r="L141" s="11">
        <v>0</v>
      </c>
      <c r="M141" s="11">
        <v>0</v>
      </c>
      <c r="N141" s="11">
        <v>0</v>
      </c>
      <c r="O141" s="12">
        <v>0</v>
      </c>
      <c r="P141" s="11">
        <f>(AC141+AD141)/2</f>
        <v>2.1500000000000004</v>
      </c>
      <c r="Q141" s="11">
        <f>(I141*2+J141*2+N141+L141-H141*2-K141-U141*2-M141*2+20)/5</f>
        <v>4.2</v>
      </c>
      <c r="R141" s="11">
        <f>(AA141*10+O141*5+T141+X141*10+V141*10+I141*5+J141*5)/15</f>
        <v>1.3333333333333333</v>
      </c>
      <c r="S141" s="11">
        <f t="shared" si="2"/>
        <v>1.9366666666666668</v>
      </c>
      <c r="T141" s="11">
        <v>0</v>
      </c>
      <c r="U141" s="11">
        <v>0</v>
      </c>
      <c r="V141" s="10">
        <v>0</v>
      </c>
      <c r="W141" s="11">
        <v>1</v>
      </c>
      <c r="X141" s="11">
        <v>0</v>
      </c>
      <c r="Y141" s="11">
        <v>1</v>
      </c>
      <c r="Z141" s="11">
        <v>1</v>
      </c>
      <c r="AA141" s="12">
        <v>1</v>
      </c>
      <c r="AB141" s="12">
        <f>E141*100/D141</f>
        <v>100</v>
      </c>
      <c r="AC141" s="10">
        <f>(AB141+50*C141+10*F141-10*G141)/100</f>
        <v>2.7</v>
      </c>
      <c r="AD141" s="11">
        <f>(D141*30+W141*20+Z141*10-Y141*20+X141*10+V141*5)/100</f>
        <v>1.6</v>
      </c>
      <c r="AE141" s="5" t="b">
        <v>0</v>
      </c>
    </row>
    <row r="142" spans="1:31" x14ac:dyDescent="0.3">
      <c r="A142" s="4" t="s">
        <v>94</v>
      </c>
      <c r="B142" s="5" t="s">
        <v>14</v>
      </c>
      <c r="C142" s="10">
        <v>4.25</v>
      </c>
      <c r="D142" s="11">
        <v>4</v>
      </c>
      <c r="E142" s="11">
        <v>4</v>
      </c>
      <c r="F142" s="11">
        <v>3</v>
      </c>
      <c r="G142" s="12">
        <v>2</v>
      </c>
      <c r="H142" s="10">
        <v>1</v>
      </c>
      <c r="I142" s="11">
        <v>2</v>
      </c>
      <c r="J142" s="11">
        <v>0</v>
      </c>
      <c r="K142" s="11">
        <v>0</v>
      </c>
      <c r="L142" s="11">
        <v>1</v>
      </c>
      <c r="M142" s="11">
        <v>0</v>
      </c>
      <c r="N142" s="11">
        <v>0</v>
      </c>
      <c r="O142" s="12">
        <v>0</v>
      </c>
      <c r="P142" s="11">
        <f>(AC142+AD142)/2</f>
        <v>2.4375</v>
      </c>
      <c r="Q142" s="11">
        <f>(I142*2+J142*2+N142+L142-H142*2-K142-U142*2-M142*2+20)/5</f>
        <v>4.5999999999999996</v>
      </c>
      <c r="R142" s="11">
        <f>(AA142*10+O142*5+T142+X142*10+V142*10+I142*5+J142*5)/15</f>
        <v>1.3333333333333333</v>
      </c>
      <c r="S142" s="11">
        <f t="shared" si="2"/>
        <v>2.0741666666666667</v>
      </c>
      <c r="T142" s="11">
        <v>0</v>
      </c>
      <c r="U142" s="11">
        <v>0</v>
      </c>
      <c r="V142" s="10">
        <v>1</v>
      </c>
      <c r="W142" s="11">
        <v>3</v>
      </c>
      <c r="X142" s="11">
        <v>0</v>
      </c>
      <c r="Y142" s="11">
        <v>1</v>
      </c>
      <c r="Z142" s="11">
        <v>0</v>
      </c>
      <c r="AA142" s="12">
        <v>0</v>
      </c>
      <c r="AB142" s="12">
        <f>E142*100/D142</f>
        <v>100</v>
      </c>
      <c r="AC142" s="10">
        <f>(AB142+50*C142+10*F142-10*G142)/100</f>
        <v>3.2250000000000001</v>
      </c>
      <c r="AD142" s="11">
        <f>(D142*30+W142*20+Z142*10-Y142*20+X142*10+V142*5)/100</f>
        <v>1.65</v>
      </c>
      <c r="AE142" s="5" t="b">
        <v>0</v>
      </c>
    </row>
    <row r="143" spans="1:31" x14ac:dyDescent="0.3">
      <c r="A143" s="4" t="s">
        <v>96</v>
      </c>
      <c r="B143" s="5" t="s">
        <v>14</v>
      </c>
      <c r="C143" s="10">
        <v>5.4285714285714199</v>
      </c>
      <c r="D143" s="11">
        <v>7</v>
      </c>
      <c r="E143" s="11">
        <v>7</v>
      </c>
      <c r="F143" s="11">
        <v>5</v>
      </c>
      <c r="G143" s="12">
        <v>3</v>
      </c>
      <c r="H143" s="10">
        <v>2</v>
      </c>
      <c r="I143" s="11">
        <v>3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2">
        <v>0</v>
      </c>
      <c r="P143" s="11">
        <f>(AC143+AD143)/2</f>
        <v>3.0071428571428549</v>
      </c>
      <c r="Q143" s="11">
        <f>(I143*2+J143*2+N143+L143-H143*2-K143-U143*2-M143*2+20)/5</f>
        <v>4.4000000000000004</v>
      </c>
      <c r="R143" s="11">
        <f>(AA143*10+O143*5+T143+X143*10+V143*10+I143*5+J143*5)/15</f>
        <v>1</v>
      </c>
      <c r="S143" s="11">
        <f t="shared" si="2"/>
        <v>1.9814285714285709</v>
      </c>
      <c r="T143" s="11">
        <v>0</v>
      </c>
      <c r="U143" s="11">
        <v>0</v>
      </c>
      <c r="V143" s="10">
        <v>0</v>
      </c>
      <c r="W143" s="11">
        <v>3</v>
      </c>
      <c r="X143" s="11">
        <v>0</v>
      </c>
      <c r="Y143" s="11">
        <v>3</v>
      </c>
      <c r="Z143" s="11">
        <v>0</v>
      </c>
      <c r="AA143" s="12">
        <v>0</v>
      </c>
      <c r="AB143" s="12">
        <f>E143*100/D143</f>
        <v>100</v>
      </c>
      <c r="AC143" s="10">
        <f>(AB143+50*C143+10*F143-10*G143)/100</f>
        <v>3.9142857142857097</v>
      </c>
      <c r="AD143" s="11">
        <f>(D143*30+W143*20+Z143*10-Y143*20+X143*10+V143*5)/100</f>
        <v>2.1</v>
      </c>
      <c r="AE143" s="5" t="b">
        <v>0</v>
      </c>
    </row>
    <row r="144" spans="1:31" x14ac:dyDescent="0.3">
      <c r="A144" s="4" t="s">
        <v>98</v>
      </c>
      <c r="B144" s="5" t="s">
        <v>14</v>
      </c>
      <c r="C144" s="10">
        <v>7</v>
      </c>
      <c r="D144" s="11">
        <v>3</v>
      </c>
      <c r="E144" s="11">
        <v>3</v>
      </c>
      <c r="F144" s="11">
        <v>3</v>
      </c>
      <c r="G144" s="12">
        <v>1</v>
      </c>
      <c r="H144" s="10">
        <v>0</v>
      </c>
      <c r="I144" s="11">
        <v>2</v>
      </c>
      <c r="J144" s="11">
        <v>1</v>
      </c>
      <c r="K144" s="11">
        <v>0</v>
      </c>
      <c r="L144" s="11">
        <v>0</v>
      </c>
      <c r="M144" s="11">
        <v>0</v>
      </c>
      <c r="N144" s="11">
        <v>0</v>
      </c>
      <c r="O144" s="12">
        <v>0</v>
      </c>
      <c r="P144" s="11">
        <f>(AC144+AD144)/2</f>
        <v>3</v>
      </c>
      <c r="Q144" s="11">
        <f>(I144*2+J144*2+N144+L144-H144*2-K144-U144*2-M144*2+20)/5</f>
        <v>5.2</v>
      </c>
      <c r="R144" s="11">
        <f>(AA144*10+O144*5+T144+X144*10+V144*10+I144*5+J144*5)/15</f>
        <v>1.6666666666666667</v>
      </c>
      <c r="S144" s="11">
        <f t="shared" si="2"/>
        <v>2.4733333333333336</v>
      </c>
      <c r="T144" s="11">
        <v>0</v>
      </c>
      <c r="U144" s="11">
        <v>0</v>
      </c>
      <c r="V144" s="10">
        <v>0</v>
      </c>
      <c r="W144" s="11">
        <v>2</v>
      </c>
      <c r="X144" s="11">
        <v>0</v>
      </c>
      <c r="Y144" s="11">
        <v>0</v>
      </c>
      <c r="Z144" s="11">
        <v>0</v>
      </c>
      <c r="AA144" s="12">
        <v>1</v>
      </c>
      <c r="AB144" s="12">
        <f>E144*100/D144</f>
        <v>100</v>
      </c>
      <c r="AC144" s="10">
        <f>(AB144+50*C144+10*F144-10*G144)/100</f>
        <v>4.7</v>
      </c>
      <c r="AD144" s="11">
        <f>(D144*30+W144*20+Z144*10-Y144*20+X144*10+V144*5)/100</f>
        <v>1.3</v>
      </c>
      <c r="AE144" s="5" t="b">
        <v>0</v>
      </c>
    </row>
    <row r="145" spans="1:31" x14ac:dyDescent="0.3">
      <c r="A145" s="4" t="s">
        <v>100</v>
      </c>
      <c r="B145" s="5" t="s">
        <v>14</v>
      </c>
      <c r="C145" s="10">
        <v>10</v>
      </c>
      <c r="D145" s="11">
        <v>1</v>
      </c>
      <c r="E145" s="11">
        <v>1</v>
      </c>
      <c r="F145" s="11">
        <v>1</v>
      </c>
      <c r="G145" s="12">
        <v>1</v>
      </c>
      <c r="H145" s="10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2">
        <v>1</v>
      </c>
      <c r="P145" s="11">
        <f>(AC145+AD145)/2</f>
        <v>3.35</v>
      </c>
      <c r="Q145" s="11">
        <f>(I145*2+J145*2+N145+L145-H145*2-K145-U145*2-M145*2+20)/5</f>
        <v>4</v>
      </c>
      <c r="R145" s="11">
        <f>(AA145*10+O145*5+T145+X145*10+V145*10+I145*5+J145*5)/15</f>
        <v>0.33333333333333331</v>
      </c>
      <c r="S145" s="11">
        <f t="shared" si="2"/>
        <v>1.6366666666666667</v>
      </c>
      <c r="T145" s="11">
        <v>0</v>
      </c>
      <c r="U145" s="11">
        <v>0</v>
      </c>
      <c r="V145" s="10">
        <v>0</v>
      </c>
      <c r="W145" s="11">
        <v>2</v>
      </c>
      <c r="X145" s="11">
        <v>0</v>
      </c>
      <c r="Y145" s="11">
        <v>0</v>
      </c>
      <c r="Z145" s="11">
        <v>0</v>
      </c>
      <c r="AA145" s="12">
        <v>0</v>
      </c>
      <c r="AB145" s="12">
        <f>E145*100/D145</f>
        <v>100</v>
      </c>
      <c r="AC145" s="10">
        <f>(AB145+50*C145+10*F145-10*G145)/100</f>
        <v>6</v>
      </c>
      <c r="AD145" s="11">
        <f>(D145*30+W145*20+Z145*10-Y145*20+X145*10+V145*5)/100</f>
        <v>0.7</v>
      </c>
      <c r="AE145" s="5" t="b">
        <v>0</v>
      </c>
    </row>
    <row r="146" spans="1:31" x14ac:dyDescent="0.3">
      <c r="A146" s="4" t="s">
        <v>102</v>
      </c>
      <c r="B146" s="5" t="s">
        <v>14</v>
      </c>
      <c r="C146" s="10">
        <v>4.5</v>
      </c>
      <c r="D146" s="11">
        <v>2</v>
      </c>
      <c r="E146" s="11">
        <v>2</v>
      </c>
      <c r="F146" s="11">
        <v>2</v>
      </c>
      <c r="G146" s="12">
        <v>1</v>
      </c>
      <c r="H146" s="10">
        <v>0</v>
      </c>
      <c r="I146" s="11">
        <v>1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2">
        <v>1</v>
      </c>
      <c r="P146" s="11">
        <f>(AC146+AD146)/2</f>
        <v>2.1749999999999998</v>
      </c>
      <c r="Q146" s="11">
        <f>(I146*2+J146*2+N146+L146-H146*2-K146-U146*2-M146*2+20)/5</f>
        <v>4.4000000000000004</v>
      </c>
      <c r="R146" s="11">
        <f>(AA146*10+O146*5+T146+X146*10+V146*10+I146*5+J146*5)/15</f>
        <v>1.3333333333333333</v>
      </c>
      <c r="S146" s="11">
        <f t="shared" si="2"/>
        <v>1.9816666666666667</v>
      </c>
      <c r="T146" s="11">
        <v>0</v>
      </c>
      <c r="U146" s="11">
        <v>0</v>
      </c>
      <c r="V146" s="10">
        <v>0</v>
      </c>
      <c r="W146" s="11">
        <v>2</v>
      </c>
      <c r="X146" s="11">
        <v>0</v>
      </c>
      <c r="Y146" s="11">
        <v>0</v>
      </c>
      <c r="Z146" s="11">
        <v>0</v>
      </c>
      <c r="AA146" s="12">
        <v>1</v>
      </c>
      <c r="AB146" s="12">
        <f>E146*100/D146</f>
        <v>100</v>
      </c>
      <c r="AC146" s="10">
        <f>(AB146+50*C146+10*F146-10*G146)/100</f>
        <v>3.35</v>
      </c>
      <c r="AD146" s="11">
        <f>(D146*30+W146*20+Z146*10-Y146*20+X146*10+V146*5)/100</f>
        <v>1</v>
      </c>
      <c r="AE146" s="5" t="b">
        <v>0</v>
      </c>
    </row>
    <row r="147" spans="1:31" x14ac:dyDescent="0.3">
      <c r="A147" s="4" t="s">
        <v>104</v>
      </c>
      <c r="B147" s="5" t="s">
        <v>14</v>
      </c>
      <c r="C147" s="10">
        <v>4.5</v>
      </c>
      <c r="D147" s="11">
        <v>2</v>
      </c>
      <c r="E147" s="11">
        <v>2</v>
      </c>
      <c r="F147" s="11">
        <v>2</v>
      </c>
      <c r="G147" s="12">
        <v>1</v>
      </c>
      <c r="H147" s="10">
        <v>0</v>
      </c>
      <c r="I147" s="11">
        <v>2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2">
        <v>0</v>
      </c>
      <c r="P147" s="11">
        <f>(AC147+AD147)/2</f>
        <v>2.1749999999999998</v>
      </c>
      <c r="Q147" s="11">
        <f>(I147*2+J147*2+N147+L147-H147*2-K147-U147*2-M147*2+20)/5</f>
        <v>4.8</v>
      </c>
      <c r="R147" s="11">
        <f>(AA147*10+O147*5+T147+X147*10+V147*10+I147*5+J147*5)/15</f>
        <v>1.3333333333333333</v>
      </c>
      <c r="S147" s="11">
        <f t="shared" si="2"/>
        <v>2.0616666666666665</v>
      </c>
      <c r="T147" s="11">
        <v>0</v>
      </c>
      <c r="U147" s="11">
        <v>0</v>
      </c>
      <c r="V147" s="10">
        <v>0</v>
      </c>
      <c r="W147" s="11">
        <v>2</v>
      </c>
      <c r="X147" s="11">
        <v>0</v>
      </c>
      <c r="Y147" s="11">
        <v>0</v>
      </c>
      <c r="Z147" s="11">
        <v>0</v>
      </c>
      <c r="AA147" s="12">
        <v>1</v>
      </c>
      <c r="AB147" s="12">
        <f>E147*100/D147</f>
        <v>100</v>
      </c>
      <c r="AC147" s="10">
        <f>(AB147+50*C147+10*F147-10*G147)/100</f>
        <v>3.35</v>
      </c>
      <c r="AD147" s="11">
        <f>(D147*30+W147*20+Z147*10-Y147*20+X147*10+V147*5)/100</f>
        <v>1</v>
      </c>
      <c r="AE147" s="5" t="b">
        <v>0</v>
      </c>
    </row>
    <row r="148" spans="1:31" x14ac:dyDescent="0.3">
      <c r="A148" s="4" t="s">
        <v>106</v>
      </c>
      <c r="B148" s="5" t="s">
        <v>14</v>
      </c>
      <c r="C148" s="10">
        <v>5</v>
      </c>
      <c r="D148" s="11">
        <v>1</v>
      </c>
      <c r="E148" s="11">
        <v>1</v>
      </c>
      <c r="F148" s="11">
        <v>1</v>
      </c>
      <c r="G148" s="12">
        <v>1</v>
      </c>
      <c r="H148" s="10">
        <v>0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2">
        <v>0</v>
      </c>
      <c r="P148" s="11">
        <f>(AC148+AD148)/2</f>
        <v>2</v>
      </c>
      <c r="Q148" s="11">
        <f>(I148*2+J148*2+N148+L148-H148*2-K148-U148*2-M148*2+20)/5</f>
        <v>4.4000000000000004</v>
      </c>
      <c r="R148" s="11">
        <f>(AA148*10+O148*5+T148+X148*10+V148*10+I148*5+J148*5)/15</f>
        <v>0.33333333333333331</v>
      </c>
      <c r="S148" s="11">
        <f t="shared" si="2"/>
        <v>1.4466666666666668</v>
      </c>
      <c r="T148" s="11">
        <v>0</v>
      </c>
      <c r="U148" s="11">
        <v>0</v>
      </c>
      <c r="V148" s="10">
        <v>0</v>
      </c>
      <c r="W148" s="11">
        <v>1</v>
      </c>
      <c r="X148" s="11">
        <v>0</v>
      </c>
      <c r="Y148" s="11">
        <v>0</v>
      </c>
      <c r="Z148" s="11">
        <v>0</v>
      </c>
      <c r="AA148" s="12">
        <v>0</v>
      </c>
      <c r="AB148" s="12">
        <f>E148*100/D148</f>
        <v>100</v>
      </c>
      <c r="AC148" s="10">
        <f>(AB148+50*C148+10*F148-10*G148)/100</f>
        <v>3.5</v>
      </c>
      <c r="AD148" s="11">
        <f>(D148*30+W148*20+Z148*10-Y148*20+X148*10+V148*5)/100</f>
        <v>0.5</v>
      </c>
      <c r="AE148" s="5" t="b">
        <v>0</v>
      </c>
    </row>
    <row r="149" spans="1:31" x14ac:dyDescent="0.3">
      <c r="A149" s="4" t="s">
        <v>107</v>
      </c>
      <c r="B149" s="5" t="s">
        <v>14</v>
      </c>
      <c r="C149" s="10">
        <v>7.6666666666666599</v>
      </c>
      <c r="D149" s="11">
        <v>6</v>
      </c>
      <c r="E149" s="11">
        <v>6</v>
      </c>
      <c r="F149" s="11">
        <v>6</v>
      </c>
      <c r="G149" s="12">
        <v>3</v>
      </c>
      <c r="H149" s="10">
        <v>0</v>
      </c>
      <c r="I149" s="11">
        <v>3</v>
      </c>
      <c r="J149" s="11">
        <v>1</v>
      </c>
      <c r="K149" s="11">
        <v>0</v>
      </c>
      <c r="L149" s="11">
        <v>0</v>
      </c>
      <c r="M149" s="11">
        <v>0</v>
      </c>
      <c r="N149" s="11">
        <v>0</v>
      </c>
      <c r="O149" s="12">
        <v>2</v>
      </c>
      <c r="P149" s="11">
        <f>(AC149+AD149)/2</f>
        <v>3.6666666666666652</v>
      </c>
      <c r="Q149" s="11">
        <f>(I149*2+J149*2+N149+L149-H149*2-K149-U149*2-M149*2+20)/5</f>
        <v>5.6</v>
      </c>
      <c r="R149" s="11">
        <f>(AA149*10+O149*5+T149+X149*10+V149*10+I149*5+J149*5)/15</f>
        <v>3.3333333333333335</v>
      </c>
      <c r="S149" s="11">
        <f t="shared" si="2"/>
        <v>3.5200000000000005</v>
      </c>
      <c r="T149" s="11">
        <v>0</v>
      </c>
      <c r="U149" s="11">
        <v>0</v>
      </c>
      <c r="V149" s="10">
        <v>0</v>
      </c>
      <c r="W149" s="11">
        <v>2</v>
      </c>
      <c r="X149" s="11">
        <v>0</v>
      </c>
      <c r="Y149" s="11">
        <v>0</v>
      </c>
      <c r="Z149" s="11">
        <v>0</v>
      </c>
      <c r="AA149" s="12">
        <v>2</v>
      </c>
      <c r="AB149" s="12">
        <f>E149*100/D149</f>
        <v>100</v>
      </c>
      <c r="AC149" s="10">
        <f>(AB149+50*C149+10*F149-10*G149)/100</f>
        <v>5.1333333333333302</v>
      </c>
      <c r="AD149" s="11">
        <f>(D149*30+W149*20+Z149*10-Y149*20+X149*10+V149*5)/100</f>
        <v>2.2000000000000002</v>
      </c>
      <c r="AE149" s="5" t="b">
        <v>0</v>
      </c>
    </row>
    <row r="150" spans="1:31" x14ac:dyDescent="0.3">
      <c r="A150" s="4" t="s">
        <v>108</v>
      </c>
      <c r="B150" s="5" t="s">
        <v>14</v>
      </c>
      <c r="C150" s="10">
        <v>4.2</v>
      </c>
      <c r="D150" s="11">
        <v>5</v>
      </c>
      <c r="E150" s="11">
        <v>5</v>
      </c>
      <c r="F150" s="11">
        <v>4</v>
      </c>
      <c r="G150" s="12">
        <v>2</v>
      </c>
      <c r="H150" s="10">
        <v>2</v>
      </c>
      <c r="I150" s="11">
        <v>1</v>
      </c>
      <c r="J150" s="11">
        <v>0</v>
      </c>
      <c r="K150" s="11">
        <v>1</v>
      </c>
      <c r="L150" s="11">
        <v>0</v>
      </c>
      <c r="M150" s="11">
        <v>0</v>
      </c>
      <c r="N150" s="11">
        <v>0</v>
      </c>
      <c r="O150" s="12">
        <v>0</v>
      </c>
      <c r="P150" s="11">
        <f>(AC150+AD150)/2</f>
        <v>2.3499999999999996</v>
      </c>
      <c r="Q150" s="11">
        <f>(I150*2+J150*2+N150+L150-H150*2-K150-U150*2-M150*2+20)/5</f>
        <v>3.4</v>
      </c>
      <c r="R150" s="11">
        <f>(AA150*10+O150*5+T150+X150*10+V150*10+I150*5+J150*5)/15</f>
        <v>0.33333333333333331</v>
      </c>
      <c r="S150" s="11">
        <f t="shared" si="2"/>
        <v>1.3166666666666667</v>
      </c>
      <c r="T150" s="11">
        <v>0</v>
      </c>
      <c r="U150" s="11">
        <v>0</v>
      </c>
      <c r="V150" s="10">
        <v>0</v>
      </c>
      <c r="W150" s="11">
        <v>1</v>
      </c>
      <c r="X150" s="11">
        <v>0</v>
      </c>
      <c r="Y150" s="11">
        <v>2</v>
      </c>
      <c r="Z150" s="11">
        <v>1</v>
      </c>
      <c r="AA150" s="12">
        <v>0</v>
      </c>
      <c r="AB150" s="12">
        <f>E150*100/D150</f>
        <v>100</v>
      </c>
      <c r="AC150" s="10">
        <f>(AB150+50*C150+10*F150-10*G150)/100</f>
        <v>3.3</v>
      </c>
      <c r="AD150" s="11">
        <f>(D150*30+W150*20+Z150*10-Y150*20+X150*10+V150*5)/100</f>
        <v>1.4</v>
      </c>
      <c r="AE150" s="5" t="b">
        <v>0</v>
      </c>
    </row>
    <row r="151" spans="1:31" x14ac:dyDescent="0.3">
      <c r="A151" s="4" t="s">
        <v>110</v>
      </c>
      <c r="B151" s="5" t="s">
        <v>14</v>
      </c>
      <c r="C151" s="10">
        <v>4.8</v>
      </c>
      <c r="D151" s="11">
        <v>5</v>
      </c>
      <c r="E151" s="11">
        <v>5</v>
      </c>
      <c r="F151" s="11">
        <v>5</v>
      </c>
      <c r="G151" s="12">
        <v>1</v>
      </c>
      <c r="H151" s="10">
        <v>1</v>
      </c>
      <c r="I151" s="11">
        <v>3</v>
      </c>
      <c r="J151" s="11">
        <v>0</v>
      </c>
      <c r="K151" s="11">
        <v>1</v>
      </c>
      <c r="L151" s="11">
        <v>0</v>
      </c>
      <c r="M151" s="11">
        <v>0</v>
      </c>
      <c r="N151" s="11">
        <v>0</v>
      </c>
      <c r="O151" s="12">
        <v>0</v>
      </c>
      <c r="P151" s="11">
        <f>(AC151+AD151)/2</f>
        <v>2.7</v>
      </c>
      <c r="Q151" s="11">
        <f>(I151*2+J151*2+N151+L151-H151*2-K151-U151*2-M151*2+20)/5</f>
        <v>4.5999999999999996</v>
      </c>
      <c r="R151" s="11">
        <f>(AA151*10+O151*5+T151+X151*10+V151*10+I151*5+J151*5)/15</f>
        <v>2.3333333333333335</v>
      </c>
      <c r="S151" s="11">
        <f t="shared" si="2"/>
        <v>2.6266666666666665</v>
      </c>
      <c r="T151" s="11">
        <v>0</v>
      </c>
      <c r="U151" s="11">
        <v>0</v>
      </c>
      <c r="V151" s="10">
        <v>0</v>
      </c>
      <c r="W151" s="11">
        <v>1</v>
      </c>
      <c r="X151" s="11">
        <v>0</v>
      </c>
      <c r="Y151" s="11">
        <v>1</v>
      </c>
      <c r="Z151" s="11">
        <v>1</v>
      </c>
      <c r="AA151" s="12">
        <v>2</v>
      </c>
      <c r="AB151" s="12">
        <f>E151*100/D151</f>
        <v>100</v>
      </c>
      <c r="AC151" s="10">
        <f>(AB151+50*C151+10*F151-10*G151)/100</f>
        <v>3.8</v>
      </c>
      <c r="AD151" s="11">
        <f>(D151*30+W151*20+Z151*10-Y151*20+X151*10+V151*5)/100</f>
        <v>1.6</v>
      </c>
      <c r="AE151" s="5" t="b">
        <v>0</v>
      </c>
    </row>
    <row r="152" spans="1:31" x14ac:dyDescent="0.3">
      <c r="A152" s="4" t="s">
        <v>112</v>
      </c>
      <c r="B152" s="5" t="s">
        <v>14</v>
      </c>
      <c r="C152" s="10">
        <v>4.3636363636363598</v>
      </c>
      <c r="D152" s="11">
        <v>11</v>
      </c>
      <c r="E152" s="11">
        <v>11</v>
      </c>
      <c r="F152" s="11">
        <v>6</v>
      </c>
      <c r="G152" s="12">
        <v>6</v>
      </c>
      <c r="H152" s="10">
        <v>3</v>
      </c>
      <c r="I152" s="11">
        <v>2</v>
      </c>
      <c r="J152" s="11">
        <v>1</v>
      </c>
      <c r="K152" s="11">
        <v>0</v>
      </c>
      <c r="L152" s="11">
        <v>1</v>
      </c>
      <c r="M152" s="11">
        <v>1</v>
      </c>
      <c r="N152" s="11">
        <v>0</v>
      </c>
      <c r="O152" s="12">
        <v>0</v>
      </c>
      <c r="P152" s="11">
        <f>(AC152+AD152)/2</f>
        <v>3.2659090909090902</v>
      </c>
      <c r="Q152" s="11">
        <f>(I152*2+J152*2+N152+L152-H152*2-K152-U152*2-M152*2+20)/5</f>
        <v>3.8</v>
      </c>
      <c r="R152" s="11">
        <f>(AA152*10+O152*5+T152+X152*10+V152*10+I152*5+J152*5)/15</f>
        <v>1.7333333333333334</v>
      </c>
      <c r="S152" s="11">
        <f t="shared" si="2"/>
        <v>2.2798484848484848</v>
      </c>
      <c r="T152" s="11">
        <v>1</v>
      </c>
      <c r="U152" s="11">
        <v>0</v>
      </c>
      <c r="V152" s="10">
        <v>1</v>
      </c>
      <c r="W152" s="11">
        <v>4</v>
      </c>
      <c r="X152" s="11">
        <v>0</v>
      </c>
      <c r="Y152" s="11">
        <v>4</v>
      </c>
      <c r="Z152" s="11">
        <v>0</v>
      </c>
      <c r="AA152" s="12">
        <v>0</v>
      </c>
      <c r="AB152" s="12">
        <f>E152*100/D152</f>
        <v>100</v>
      </c>
      <c r="AC152" s="10">
        <f>(AB152+50*C152+10*F152-10*G152)/100</f>
        <v>3.1818181818181803</v>
      </c>
      <c r="AD152" s="11">
        <f>(D152*30+W152*20+Z152*10-Y152*20+X152*10+V152*5)/100</f>
        <v>3.35</v>
      </c>
      <c r="AE152" s="5" t="b">
        <v>0</v>
      </c>
    </row>
    <row r="153" spans="1:31" x14ac:dyDescent="0.3">
      <c r="A153" s="4" t="s">
        <v>114</v>
      </c>
      <c r="B153" s="5" t="s">
        <v>263</v>
      </c>
      <c r="C153" s="10">
        <v>5.6666666666666599</v>
      </c>
      <c r="D153" s="11">
        <v>3</v>
      </c>
      <c r="E153" s="11">
        <v>3</v>
      </c>
      <c r="F153" s="11">
        <v>3</v>
      </c>
      <c r="G153" s="12">
        <v>1</v>
      </c>
      <c r="H153" s="10">
        <v>1</v>
      </c>
      <c r="I153" s="11">
        <v>2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2">
        <v>0</v>
      </c>
      <c r="P153" s="11">
        <f>(AC153+AD153)/2</f>
        <v>2.5666666666666647</v>
      </c>
      <c r="Q153" s="11">
        <f>(I153*2+J153*2+N153+L153-H153*2-K153-U153*2-M153*2+20)/5</f>
        <v>4.4000000000000004</v>
      </c>
      <c r="R153" s="11">
        <f>(AA153*10+O153*5+T153+X153*10+V153*10+I153*5+J153*5)/15</f>
        <v>0.66666666666666663</v>
      </c>
      <c r="S153" s="11">
        <f t="shared" si="2"/>
        <v>1.7266666666666661</v>
      </c>
      <c r="T153" s="11">
        <v>0</v>
      </c>
      <c r="U153" s="11">
        <v>0</v>
      </c>
      <c r="V153" s="10">
        <v>0</v>
      </c>
      <c r="W153" s="11">
        <v>2</v>
      </c>
      <c r="X153" s="11">
        <v>0</v>
      </c>
      <c r="Y153" s="11">
        <v>1</v>
      </c>
      <c r="Z153" s="11">
        <v>0</v>
      </c>
      <c r="AA153" s="12">
        <v>0</v>
      </c>
      <c r="AB153" s="12">
        <f>E153*100/D153</f>
        <v>100</v>
      </c>
      <c r="AC153" s="10">
        <f>(AB153+50*C153+10*F153-10*G153)/100</f>
        <v>4.0333333333333297</v>
      </c>
      <c r="AD153" s="11">
        <f>(D153*30+W153*20+Z153*10-Y153*20+X153*10+V153*5)/100</f>
        <v>1.1000000000000001</v>
      </c>
      <c r="AE153" s="5" t="b">
        <v>0</v>
      </c>
    </row>
    <row r="154" spans="1:31" x14ac:dyDescent="0.3">
      <c r="A154" s="4" t="s">
        <v>116</v>
      </c>
      <c r="B154" s="5" t="s">
        <v>38</v>
      </c>
      <c r="C154" s="10">
        <v>5.4</v>
      </c>
      <c r="D154" s="11">
        <v>5</v>
      </c>
      <c r="E154" s="11">
        <v>5</v>
      </c>
      <c r="F154" s="11">
        <v>4</v>
      </c>
      <c r="G154" s="12">
        <v>2</v>
      </c>
      <c r="H154" s="10">
        <v>1</v>
      </c>
      <c r="I154" s="11">
        <v>1</v>
      </c>
      <c r="J154" s="11">
        <v>1</v>
      </c>
      <c r="K154" s="11">
        <v>0</v>
      </c>
      <c r="L154" s="11">
        <v>1</v>
      </c>
      <c r="M154" s="11">
        <v>0</v>
      </c>
      <c r="N154" s="11">
        <v>0</v>
      </c>
      <c r="O154" s="12">
        <v>1</v>
      </c>
      <c r="P154" s="11">
        <f>(AC154+AD154)/2</f>
        <v>2.9749999999999996</v>
      </c>
      <c r="Q154" s="11">
        <f>(I154*2+J154*2+N154+L154-H154*2-K154-U154*2-M154*2+20)/5</f>
        <v>4.5999999999999996</v>
      </c>
      <c r="R154" s="11">
        <f>(AA154*10+O154*5+T154+X154*10+V154*10+I154*5+J154*5)/15</f>
        <v>2.3333333333333335</v>
      </c>
      <c r="S154" s="11">
        <f t="shared" si="2"/>
        <v>2.6816666666666666</v>
      </c>
      <c r="T154" s="11">
        <v>0</v>
      </c>
      <c r="U154" s="11">
        <v>0</v>
      </c>
      <c r="V154" s="10">
        <v>1</v>
      </c>
      <c r="W154" s="11">
        <v>3</v>
      </c>
      <c r="X154" s="11">
        <v>1</v>
      </c>
      <c r="Y154" s="11">
        <v>1</v>
      </c>
      <c r="Z154" s="11">
        <v>0</v>
      </c>
      <c r="AA154" s="12">
        <v>0</v>
      </c>
      <c r="AB154" s="12">
        <f>E154*100/D154</f>
        <v>100</v>
      </c>
      <c r="AC154" s="10">
        <f>(AB154+50*C154+10*F154-10*G154)/100</f>
        <v>3.9</v>
      </c>
      <c r="AD154" s="11">
        <f>(D154*30+W154*20+Z154*10-Y154*20+X154*10+V154*5)/100</f>
        <v>2.0499999999999998</v>
      </c>
      <c r="AE154" s="5" t="b">
        <v>0</v>
      </c>
    </row>
    <row r="155" spans="1:31" x14ac:dyDescent="0.3">
      <c r="A155" s="4" t="s">
        <v>118</v>
      </c>
      <c r="B155" s="5" t="s">
        <v>15</v>
      </c>
      <c r="C155" s="10">
        <v>6.2857142857142803</v>
      </c>
      <c r="D155" s="11">
        <v>7</v>
      </c>
      <c r="E155" s="11">
        <v>7</v>
      </c>
      <c r="F155" s="11">
        <v>5</v>
      </c>
      <c r="G155" s="12">
        <v>3</v>
      </c>
      <c r="H155" s="10">
        <v>1</v>
      </c>
      <c r="I155" s="11">
        <v>4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2">
        <v>0</v>
      </c>
      <c r="P155" s="11">
        <f>(AC155+AD155)/2</f>
        <v>3.2214285714285698</v>
      </c>
      <c r="Q155" s="11">
        <f>(I155*2+J155*2+N155+L155-H155*2-K155-U155*2-M155*2+20)/5</f>
        <v>5.2</v>
      </c>
      <c r="R155" s="11">
        <f>(AA155*10+O155*5+T155+X155*10+V155*10+I155*5+J155*5)/15</f>
        <v>2.6666666666666665</v>
      </c>
      <c r="S155" s="11">
        <f t="shared" si="2"/>
        <v>3.0176190476190472</v>
      </c>
      <c r="T155" s="11">
        <v>0</v>
      </c>
      <c r="U155" s="11">
        <v>0</v>
      </c>
      <c r="V155" s="10">
        <v>0</v>
      </c>
      <c r="W155" s="11">
        <v>2</v>
      </c>
      <c r="X155" s="11">
        <v>0</v>
      </c>
      <c r="Y155" s="11">
        <v>2</v>
      </c>
      <c r="Z155" s="11">
        <v>0</v>
      </c>
      <c r="AA155" s="12">
        <v>2</v>
      </c>
      <c r="AB155" s="12">
        <f>E155*100/D155</f>
        <v>100</v>
      </c>
      <c r="AC155" s="10">
        <f>(AB155+50*C155+10*F155-10*G155)/100</f>
        <v>4.3428571428571399</v>
      </c>
      <c r="AD155" s="11">
        <f>(D155*30+W155*20+Z155*10-Y155*20+X155*10+V155*5)/100</f>
        <v>2.1</v>
      </c>
      <c r="AE155" s="5" t="b">
        <v>0</v>
      </c>
    </row>
    <row r="156" spans="1:31" x14ac:dyDescent="0.3">
      <c r="A156" s="4" t="s">
        <v>120</v>
      </c>
      <c r="B156" s="5" t="s">
        <v>14</v>
      </c>
      <c r="C156" s="10">
        <v>5.25</v>
      </c>
      <c r="D156" s="11">
        <v>4</v>
      </c>
      <c r="E156" s="11">
        <v>4</v>
      </c>
      <c r="F156" s="11">
        <v>4</v>
      </c>
      <c r="G156" s="12">
        <v>1</v>
      </c>
      <c r="H156" s="10">
        <v>2</v>
      </c>
      <c r="I156" s="11">
        <v>2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2">
        <v>0</v>
      </c>
      <c r="P156" s="11">
        <f>(AC156+AD156)/2</f>
        <v>2.5625</v>
      </c>
      <c r="Q156" s="11">
        <f>(I156*2+J156*2+N156+L156-H156*2-K156-U156*2-M156*2+20)/5</f>
        <v>4</v>
      </c>
      <c r="R156" s="11">
        <f>(AA156*10+O156*5+T156+X156*10+V156*10+I156*5+J156*5)/15</f>
        <v>0.66666666666666663</v>
      </c>
      <c r="S156" s="11">
        <f t="shared" si="2"/>
        <v>1.6458333333333333</v>
      </c>
      <c r="T156" s="11">
        <v>0</v>
      </c>
      <c r="U156" s="11">
        <v>0</v>
      </c>
      <c r="V156" s="10">
        <v>0</v>
      </c>
      <c r="W156" s="11">
        <v>2</v>
      </c>
      <c r="X156" s="11">
        <v>0</v>
      </c>
      <c r="Y156" s="11">
        <v>2</v>
      </c>
      <c r="Z156" s="11">
        <v>0</v>
      </c>
      <c r="AA156" s="12">
        <v>0</v>
      </c>
      <c r="AB156" s="12">
        <f>E156*100/D156</f>
        <v>100</v>
      </c>
      <c r="AC156" s="10">
        <f>(AB156+50*C156+10*F156-10*G156)/100</f>
        <v>3.9249999999999998</v>
      </c>
      <c r="AD156" s="11">
        <f>(D156*30+W156*20+Z156*10-Y156*20+X156*10+V156*5)/100</f>
        <v>1.2</v>
      </c>
      <c r="AE156" s="5" t="b">
        <v>0</v>
      </c>
    </row>
    <row r="157" spans="1:31" x14ac:dyDescent="0.3">
      <c r="A157" s="4" t="s">
        <v>121</v>
      </c>
      <c r="B157" s="5" t="s">
        <v>38</v>
      </c>
      <c r="C157" s="10">
        <v>4.75</v>
      </c>
      <c r="D157" s="11">
        <v>4</v>
      </c>
      <c r="E157" s="11">
        <v>4</v>
      </c>
      <c r="F157" s="11">
        <v>3</v>
      </c>
      <c r="G157" s="12">
        <v>2</v>
      </c>
      <c r="H157" s="10">
        <v>1</v>
      </c>
      <c r="I157" s="11">
        <v>1</v>
      </c>
      <c r="J157" s="11">
        <v>0</v>
      </c>
      <c r="K157" s="11">
        <v>0</v>
      </c>
      <c r="L157" s="11">
        <v>0</v>
      </c>
      <c r="M157" s="11">
        <v>1</v>
      </c>
      <c r="N157" s="11">
        <v>0</v>
      </c>
      <c r="O157" s="12">
        <v>1</v>
      </c>
      <c r="P157" s="11">
        <f>(AC157+AD157)/2</f>
        <v>2.4375</v>
      </c>
      <c r="Q157" s="11">
        <f>(I157*2+J157*2+N157+L157-H157*2-K157-U157*2-M157*2+20)/5</f>
        <v>3.6</v>
      </c>
      <c r="R157" s="11">
        <f>(AA157*10+O157*5+T157+X157*10+V157*10+I157*5+J157*5)/15</f>
        <v>1.3333333333333333</v>
      </c>
      <c r="S157" s="11">
        <f t="shared" si="2"/>
        <v>1.8741666666666668</v>
      </c>
      <c r="T157" s="11">
        <v>0</v>
      </c>
      <c r="U157" s="11">
        <v>0</v>
      </c>
      <c r="V157" s="10">
        <v>0</v>
      </c>
      <c r="W157" s="11">
        <v>2</v>
      </c>
      <c r="X157" s="11">
        <v>0</v>
      </c>
      <c r="Y157" s="11">
        <v>1</v>
      </c>
      <c r="Z157" s="11">
        <v>0</v>
      </c>
      <c r="AA157" s="12">
        <v>1</v>
      </c>
      <c r="AB157" s="12">
        <f>E157*100/D157</f>
        <v>100</v>
      </c>
      <c r="AC157" s="10">
        <f>(AB157+50*C157+10*F157-10*G157)/100</f>
        <v>3.4750000000000001</v>
      </c>
      <c r="AD157" s="11">
        <f>(D157*30+W157*20+Z157*10-Y157*20+X157*10+V157*5)/100</f>
        <v>1.4</v>
      </c>
      <c r="AE157" s="5" t="b">
        <v>0</v>
      </c>
    </row>
    <row r="158" spans="1:31" x14ac:dyDescent="0.3">
      <c r="A158" s="4" t="s">
        <v>122</v>
      </c>
      <c r="B158" s="5" t="s">
        <v>38</v>
      </c>
      <c r="C158" s="10">
        <v>4.1428571428571397</v>
      </c>
      <c r="D158" s="11">
        <v>7</v>
      </c>
      <c r="E158" s="11">
        <v>7</v>
      </c>
      <c r="F158" s="11">
        <v>3</v>
      </c>
      <c r="G158" s="12">
        <v>5</v>
      </c>
      <c r="H158" s="10">
        <v>2</v>
      </c>
      <c r="I158" s="11">
        <v>1</v>
      </c>
      <c r="J158" s="11">
        <v>0</v>
      </c>
      <c r="K158" s="11">
        <v>0</v>
      </c>
      <c r="L158" s="11">
        <v>1</v>
      </c>
      <c r="M158" s="11">
        <v>2</v>
      </c>
      <c r="N158" s="11">
        <v>0</v>
      </c>
      <c r="O158" s="12">
        <v>0</v>
      </c>
      <c r="P158" s="11">
        <f>(AC158+AD158)/2</f>
        <v>2.5107142857142852</v>
      </c>
      <c r="Q158" s="11">
        <f>(I158*2+J158*2+N158+L158-H158*2-K158-U158*2-M158*2+20)/5</f>
        <v>3</v>
      </c>
      <c r="R158" s="11">
        <f>(AA158*10+O158*5+T158+X158*10+V158*10+I158*5+J158*5)/15</f>
        <v>1</v>
      </c>
      <c r="S158" s="11">
        <f t="shared" si="2"/>
        <v>1.6021428571428573</v>
      </c>
      <c r="T158" s="11">
        <v>0</v>
      </c>
      <c r="U158" s="11">
        <v>0</v>
      </c>
      <c r="V158" s="10">
        <v>1</v>
      </c>
      <c r="W158" s="11">
        <v>3</v>
      </c>
      <c r="X158" s="11">
        <v>0</v>
      </c>
      <c r="Y158" s="11">
        <v>3</v>
      </c>
      <c r="Z158" s="11">
        <v>0</v>
      </c>
      <c r="AA158" s="12">
        <v>0</v>
      </c>
      <c r="AB158" s="12">
        <f>E158*100/D158</f>
        <v>100</v>
      </c>
      <c r="AC158" s="10">
        <f>(AB158+50*C158+10*F158-10*G158)/100</f>
        <v>2.8714285714285701</v>
      </c>
      <c r="AD158" s="11">
        <f>(D158*30+W158*20+Z158*10-Y158*20+X158*10+V158*5)/100</f>
        <v>2.15</v>
      </c>
      <c r="AE158" s="5" t="b">
        <v>0</v>
      </c>
    </row>
    <row r="159" spans="1:31" x14ac:dyDescent="0.3">
      <c r="A159" s="4" t="s">
        <v>124</v>
      </c>
      <c r="B159" s="5" t="s">
        <v>38</v>
      </c>
      <c r="C159" s="10">
        <v>5.71428571428571</v>
      </c>
      <c r="D159" s="11">
        <v>7</v>
      </c>
      <c r="E159" s="11">
        <v>7</v>
      </c>
      <c r="F159" s="11">
        <v>5</v>
      </c>
      <c r="G159" s="12">
        <v>4</v>
      </c>
      <c r="H159" s="10">
        <v>2</v>
      </c>
      <c r="I159" s="11">
        <v>1</v>
      </c>
      <c r="J159" s="11">
        <v>2</v>
      </c>
      <c r="K159" s="11">
        <v>0</v>
      </c>
      <c r="L159" s="11">
        <v>1</v>
      </c>
      <c r="M159" s="11">
        <v>1</v>
      </c>
      <c r="N159" s="11">
        <v>0</v>
      </c>
      <c r="O159" s="12">
        <v>0</v>
      </c>
      <c r="P159" s="11">
        <f>(AC159+AD159)/2</f>
        <v>3.1535714285714276</v>
      </c>
      <c r="Q159" s="11">
        <f>(I159*2+J159*2+N159+L159-H159*2-K159-U159*2-M159*2+20)/5</f>
        <v>4.2</v>
      </c>
      <c r="R159" s="11">
        <f>(AA159*10+O159*5+T159+X159*10+V159*10+I159*5+J159*5)/15</f>
        <v>1.6666666666666667</v>
      </c>
      <c r="S159" s="11">
        <f t="shared" si="2"/>
        <v>2.3040476190476191</v>
      </c>
      <c r="T159" s="11">
        <v>0</v>
      </c>
      <c r="U159" s="11">
        <v>0</v>
      </c>
      <c r="V159" s="10">
        <v>1</v>
      </c>
      <c r="W159" s="11">
        <v>2</v>
      </c>
      <c r="X159" s="11">
        <v>0</v>
      </c>
      <c r="Y159" s="11">
        <v>2</v>
      </c>
      <c r="Z159" s="11">
        <v>2</v>
      </c>
      <c r="AA159" s="12">
        <v>0</v>
      </c>
      <c r="AB159" s="12">
        <f>E159*100/D159</f>
        <v>100</v>
      </c>
      <c r="AC159" s="10">
        <f>(AB159+50*C159+10*F159-10*G159)/100</f>
        <v>3.9571428571428551</v>
      </c>
      <c r="AD159" s="11">
        <f>(D159*30+W159*20+Z159*10-Y159*20+X159*10+V159*5)/100</f>
        <v>2.35</v>
      </c>
      <c r="AE159" s="5" t="b">
        <v>0</v>
      </c>
    </row>
    <row r="160" spans="1:31" x14ac:dyDescent="0.3">
      <c r="A160" s="4" t="s">
        <v>125</v>
      </c>
      <c r="B160" s="5" t="s">
        <v>38</v>
      </c>
      <c r="C160" s="10">
        <v>5.6</v>
      </c>
      <c r="D160" s="11">
        <v>5</v>
      </c>
      <c r="E160" s="11">
        <v>5</v>
      </c>
      <c r="F160" s="11">
        <v>3</v>
      </c>
      <c r="G160" s="12">
        <v>3</v>
      </c>
      <c r="H160" s="10">
        <v>1</v>
      </c>
      <c r="I160" s="11">
        <v>2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2">
        <v>0</v>
      </c>
      <c r="P160" s="11">
        <f>(AC160+AD160)/2</f>
        <v>2.65</v>
      </c>
      <c r="Q160" s="11">
        <f>(I160*2+J160*2+N160+L160-H160*2-K160-U160*2-M160*2+20)/5</f>
        <v>4.4000000000000004</v>
      </c>
      <c r="R160" s="11">
        <f>(AA160*10+O160*5+T160+X160*10+V160*10+I160*5+J160*5)/15</f>
        <v>0.66666666666666663</v>
      </c>
      <c r="S160" s="11">
        <f t="shared" si="2"/>
        <v>1.7433333333333334</v>
      </c>
      <c r="T160" s="11">
        <v>0</v>
      </c>
      <c r="U160" s="11">
        <v>0</v>
      </c>
      <c r="V160" s="10">
        <v>0</v>
      </c>
      <c r="W160" s="11">
        <v>2</v>
      </c>
      <c r="X160" s="11">
        <v>0</v>
      </c>
      <c r="Y160" s="11">
        <v>2</v>
      </c>
      <c r="Z160" s="11">
        <v>0</v>
      </c>
      <c r="AA160" s="12">
        <v>0</v>
      </c>
      <c r="AB160" s="12">
        <f>E160*100/D160</f>
        <v>100</v>
      </c>
      <c r="AC160" s="10">
        <f>(AB160+50*C160+10*F160-10*G160)/100</f>
        <v>3.8</v>
      </c>
      <c r="AD160" s="11">
        <f>(D160*30+W160*20+Z160*10-Y160*20+X160*10+V160*5)/100</f>
        <v>1.5</v>
      </c>
      <c r="AE160" s="5" t="b">
        <v>0</v>
      </c>
    </row>
    <row r="161" spans="1:31" x14ac:dyDescent="0.3">
      <c r="A161" s="4" t="s">
        <v>127</v>
      </c>
      <c r="B161" s="5" t="s">
        <v>38</v>
      </c>
      <c r="C161" s="10">
        <v>5.8333333333333304</v>
      </c>
      <c r="D161" s="11">
        <v>6</v>
      </c>
      <c r="E161" s="11">
        <v>6</v>
      </c>
      <c r="F161" s="11">
        <v>5</v>
      </c>
      <c r="G161" s="12">
        <v>2</v>
      </c>
      <c r="H161" s="10">
        <v>1</v>
      </c>
      <c r="I161" s="11">
        <v>2</v>
      </c>
      <c r="J161" s="11">
        <v>2</v>
      </c>
      <c r="K161" s="11">
        <v>0</v>
      </c>
      <c r="L161" s="11">
        <v>1</v>
      </c>
      <c r="M161" s="11">
        <v>0</v>
      </c>
      <c r="N161" s="11">
        <v>0</v>
      </c>
      <c r="O161" s="12">
        <v>0</v>
      </c>
      <c r="P161" s="11">
        <f>(AC161+AD161)/2</f>
        <v>3.2833333333333323</v>
      </c>
      <c r="Q161" s="11">
        <f>(I161*2+J161*2+N161+L161-H161*2-K161-U161*2-M161*2+20)/5</f>
        <v>5.4</v>
      </c>
      <c r="R161" s="11">
        <f>(AA161*10+O161*5+T161+X161*10+V161*10+I161*5+J161*5)/15</f>
        <v>2.6666666666666665</v>
      </c>
      <c r="S161" s="11">
        <f t="shared" si="2"/>
        <v>3.07</v>
      </c>
      <c r="T161" s="11">
        <v>0</v>
      </c>
      <c r="U161" s="11">
        <v>0</v>
      </c>
      <c r="V161" s="10">
        <v>1</v>
      </c>
      <c r="W161" s="11">
        <v>3</v>
      </c>
      <c r="X161" s="11">
        <v>1</v>
      </c>
      <c r="Y161" s="11">
        <v>1</v>
      </c>
      <c r="Z161" s="11">
        <v>0</v>
      </c>
      <c r="AA161" s="12">
        <v>0</v>
      </c>
      <c r="AB161" s="12">
        <f>E161*100/D161</f>
        <v>100</v>
      </c>
      <c r="AC161" s="10">
        <f>(AB161+50*C161+10*F161-10*G161)/100</f>
        <v>4.216666666666665</v>
      </c>
      <c r="AD161" s="11">
        <f>(D161*30+W161*20+Z161*10-Y161*20+X161*10+V161*5)/100</f>
        <v>2.35</v>
      </c>
      <c r="AE161" s="5" t="b">
        <v>0</v>
      </c>
    </row>
    <row r="162" spans="1:31" x14ac:dyDescent="0.3">
      <c r="A162" s="4" t="s">
        <v>128</v>
      </c>
      <c r="B162" s="5" t="s">
        <v>38</v>
      </c>
      <c r="C162" s="10">
        <v>3.5</v>
      </c>
      <c r="D162" s="11">
        <v>6</v>
      </c>
      <c r="E162" s="11">
        <v>6</v>
      </c>
      <c r="F162" s="11">
        <v>2</v>
      </c>
      <c r="G162" s="12">
        <v>5</v>
      </c>
      <c r="H162" s="10">
        <v>1</v>
      </c>
      <c r="I162" s="11">
        <v>1</v>
      </c>
      <c r="J162" s="11">
        <v>0</v>
      </c>
      <c r="K162" s="11">
        <v>0</v>
      </c>
      <c r="L162" s="11">
        <v>1</v>
      </c>
      <c r="M162" s="11">
        <v>2</v>
      </c>
      <c r="N162" s="11">
        <v>0</v>
      </c>
      <c r="O162" s="12">
        <v>0</v>
      </c>
      <c r="P162" s="11">
        <f>(AC162+AD162)/2</f>
        <v>2.25</v>
      </c>
      <c r="Q162" s="11">
        <f>(I162*2+J162*2+N162+L162-H162*2-K162-U162*2-M162*2+20)/5</f>
        <v>3.4</v>
      </c>
      <c r="R162" s="11">
        <f>(AA162*10+O162*5+T162+X162*10+V162*10+I162*5+J162*5)/15</f>
        <v>1</v>
      </c>
      <c r="S162" s="11">
        <f t="shared" si="2"/>
        <v>1.6300000000000001</v>
      </c>
      <c r="T162" s="11">
        <v>0</v>
      </c>
      <c r="U162" s="11">
        <v>0</v>
      </c>
      <c r="V162" s="10">
        <v>1</v>
      </c>
      <c r="W162" s="11">
        <v>3</v>
      </c>
      <c r="X162" s="11">
        <v>0</v>
      </c>
      <c r="Y162" s="11">
        <v>2</v>
      </c>
      <c r="Z162" s="11">
        <v>0</v>
      </c>
      <c r="AA162" s="12">
        <v>0</v>
      </c>
      <c r="AB162" s="12">
        <f>E162*100/D162</f>
        <v>100</v>
      </c>
      <c r="AC162" s="10">
        <f>(AB162+50*C162+10*F162-10*G162)/100</f>
        <v>2.4500000000000002</v>
      </c>
      <c r="AD162" s="11">
        <f>(D162*30+W162*20+Z162*10-Y162*20+X162*10+V162*5)/100</f>
        <v>2.0499999999999998</v>
      </c>
      <c r="AE162" s="5" t="b">
        <v>0</v>
      </c>
    </row>
    <row r="163" spans="1:31" x14ac:dyDescent="0.3">
      <c r="A163" s="4" t="s">
        <v>130</v>
      </c>
      <c r="B163" s="5" t="s">
        <v>74</v>
      </c>
      <c r="C163" s="10">
        <v>4.6666666666666599</v>
      </c>
      <c r="D163" s="11">
        <v>12</v>
      </c>
      <c r="E163" s="11">
        <v>12</v>
      </c>
      <c r="F163" s="11">
        <v>7</v>
      </c>
      <c r="G163" s="12">
        <v>10</v>
      </c>
      <c r="H163" s="10">
        <v>3</v>
      </c>
      <c r="I163" s="11">
        <v>3</v>
      </c>
      <c r="J163" s="11">
        <v>0</v>
      </c>
      <c r="K163" s="11">
        <v>1</v>
      </c>
      <c r="L163" s="11">
        <v>2</v>
      </c>
      <c r="M163" s="11">
        <v>3</v>
      </c>
      <c r="N163" s="11">
        <v>0</v>
      </c>
      <c r="O163" s="12">
        <v>0</v>
      </c>
      <c r="P163" s="11">
        <f>(AC163+AD163)/2</f>
        <v>3.4416666666666651</v>
      </c>
      <c r="Q163" s="11">
        <f>(I163*2+J163*2+N163+L163-H163*2-K163-U163*2-M163*2+20)/5</f>
        <v>3</v>
      </c>
      <c r="R163" s="11">
        <f>(AA163*10+O163*5+T163+X163*10+V163*10+I163*5+J163*5)/15</f>
        <v>1.7333333333333334</v>
      </c>
      <c r="S163" s="11">
        <f t="shared" si="2"/>
        <v>2.1549999999999998</v>
      </c>
      <c r="T163" s="11">
        <v>1</v>
      </c>
      <c r="U163" s="11">
        <v>0</v>
      </c>
      <c r="V163" s="10">
        <v>1</v>
      </c>
      <c r="W163" s="11">
        <v>2</v>
      </c>
      <c r="X163" s="11">
        <v>0</v>
      </c>
      <c r="Y163" s="11">
        <v>1</v>
      </c>
      <c r="Z163" s="11">
        <v>0</v>
      </c>
      <c r="AA163" s="12">
        <v>0</v>
      </c>
      <c r="AB163" s="12">
        <f>E163*100/D163</f>
        <v>100</v>
      </c>
      <c r="AC163" s="10">
        <f>(AB163+50*C163+10*F163-10*G163)/100</f>
        <v>3.0333333333333301</v>
      </c>
      <c r="AD163" s="11">
        <f>(D163*30+W163*20+Z163*10-Y163*20+X163*10+V163*5)/100</f>
        <v>3.85</v>
      </c>
      <c r="AE163" s="5" t="b">
        <v>0</v>
      </c>
    </row>
    <row r="164" spans="1:31" x14ac:dyDescent="0.3">
      <c r="A164" s="4" t="s">
        <v>132</v>
      </c>
      <c r="B164" s="5" t="s">
        <v>74</v>
      </c>
      <c r="C164" s="10">
        <v>6</v>
      </c>
      <c r="D164" s="11">
        <v>4</v>
      </c>
      <c r="E164" s="11">
        <v>4</v>
      </c>
      <c r="F164" s="11">
        <v>3</v>
      </c>
      <c r="G164" s="12">
        <v>2</v>
      </c>
      <c r="H164" s="10">
        <v>1</v>
      </c>
      <c r="I164" s="11">
        <v>1</v>
      </c>
      <c r="J164" s="11">
        <v>1</v>
      </c>
      <c r="K164" s="11">
        <v>0</v>
      </c>
      <c r="L164" s="11">
        <v>0</v>
      </c>
      <c r="M164" s="11">
        <v>1</v>
      </c>
      <c r="N164" s="11">
        <v>0</v>
      </c>
      <c r="O164" s="12">
        <v>0</v>
      </c>
      <c r="P164" s="11">
        <f>(AC164+AD164)/2</f>
        <v>2.75</v>
      </c>
      <c r="Q164" s="11">
        <f>(I164*2+J164*2+N164+L164-H164*2-K164-U164*2-M164*2+20)/5</f>
        <v>4</v>
      </c>
      <c r="R164" s="11">
        <f>(AA164*10+O164*5+T164+X164*10+V164*10+I164*5+J164*5)/15</f>
        <v>0.66666666666666663</v>
      </c>
      <c r="S164" s="11">
        <f t="shared" si="2"/>
        <v>1.6833333333333331</v>
      </c>
      <c r="T164" s="11">
        <v>0</v>
      </c>
      <c r="U164" s="11">
        <v>0</v>
      </c>
      <c r="V164" s="10">
        <v>0</v>
      </c>
      <c r="W164" s="11">
        <v>2</v>
      </c>
      <c r="X164" s="11">
        <v>0</v>
      </c>
      <c r="Y164" s="11">
        <v>1</v>
      </c>
      <c r="Z164" s="11">
        <v>0</v>
      </c>
      <c r="AA164" s="12">
        <v>0</v>
      </c>
      <c r="AB164" s="12">
        <f>E164*100/D164</f>
        <v>100</v>
      </c>
      <c r="AC164" s="10">
        <f>(AB164+50*C164+10*F164-10*G164)/100</f>
        <v>4.0999999999999996</v>
      </c>
      <c r="AD164" s="11">
        <f>(D164*30+W164*20+Z164*10-Y164*20+X164*10+V164*5)/100</f>
        <v>1.4</v>
      </c>
      <c r="AE164" s="5" t="b">
        <v>0</v>
      </c>
    </row>
    <row r="165" spans="1:31" x14ac:dyDescent="0.3">
      <c r="A165" s="4" t="s">
        <v>134</v>
      </c>
      <c r="B165" s="5" t="s">
        <v>17</v>
      </c>
      <c r="C165" s="10">
        <v>4.2857142857142803</v>
      </c>
      <c r="D165" s="11">
        <v>7</v>
      </c>
      <c r="E165" s="11">
        <v>7</v>
      </c>
      <c r="F165" s="11">
        <v>4</v>
      </c>
      <c r="G165" s="12">
        <v>4</v>
      </c>
      <c r="H165" s="10">
        <v>2</v>
      </c>
      <c r="I165" s="11">
        <v>1</v>
      </c>
      <c r="J165" s="11">
        <v>0</v>
      </c>
      <c r="K165" s="11">
        <v>1</v>
      </c>
      <c r="L165" s="11">
        <v>0</v>
      </c>
      <c r="M165" s="11">
        <v>2</v>
      </c>
      <c r="N165" s="11">
        <v>0</v>
      </c>
      <c r="O165" s="12">
        <v>0</v>
      </c>
      <c r="P165" s="11">
        <f>(AC165+AD165)/2</f>
        <v>2.77142857142857</v>
      </c>
      <c r="Q165" s="11">
        <f>(I165*2+J165*2+N165+L165-H165*2-K165-U165*2-M165*2+20)/5</f>
        <v>2.6</v>
      </c>
      <c r="R165" s="11">
        <f>(AA165*10+O165*5+T165+X165*10+V165*10+I165*5+J165*5)/15</f>
        <v>0.33333333333333331</v>
      </c>
      <c r="S165" s="11">
        <f t="shared" si="2"/>
        <v>1.2409523809523806</v>
      </c>
      <c r="T165" s="11">
        <v>0</v>
      </c>
      <c r="U165" s="11">
        <v>0</v>
      </c>
      <c r="V165" s="10">
        <v>0</v>
      </c>
      <c r="W165" s="11">
        <v>4</v>
      </c>
      <c r="X165" s="11">
        <v>0</v>
      </c>
      <c r="Y165" s="11">
        <v>3</v>
      </c>
      <c r="Z165" s="11">
        <v>1</v>
      </c>
      <c r="AA165" s="12">
        <v>0</v>
      </c>
      <c r="AB165" s="12">
        <f>E165*100/D165</f>
        <v>100</v>
      </c>
      <c r="AC165" s="10">
        <f>(AB165+50*C165+10*F165-10*G165)/100</f>
        <v>3.1428571428571401</v>
      </c>
      <c r="AD165" s="11">
        <f>(D165*30+W165*20+Z165*10-Y165*20+X165*10+V165*5)/100</f>
        <v>2.4</v>
      </c>
      <c r="AE165" s="5" t="b">
        <v>0</v>
      </c>
    </row>
    <row r="166" spans="1:31" x14ac:dyDescent="0.3">
      <c r="A166" s="4" t="s">
        <v>136</v>
      </c>
      <c r="B166" s="5" t="s">
        <v>16</v>
      </c>
      <c r="C166" s="10">
        <v>4.625</v>
      </c>
      <c r="D166" s="11">
        <v>8</v>
      </c>
      <c r="E166" s="11">
        <v>8</v>
      </c>
      <c r="F166" s="11">
        <v>5</v>
      </c>
      <c r="G166" s="12">
        <v>4</v>
      </c>
      <c r="H166" s="10">
        <v>1</v>
      </c>
      <c r="I166" s="11">
        <v>2</v>
      </c>
      <c r="J166" s="11">
        <v>1</v>
      </c>
      <c r="K166" s="11">
        <v>1</v>
      </c>
      <c r="L166" s="11">
        <v>1</v>
      </c>
      <c r="M166" s="11">
        <v>0</v>
      </c>
      <c r="N166" s="11">
        <v>0</v>
      </c>
      <c r="O166" s="12">
        <v>0</v>
      </c>
      <c r="P166" s="11">
        <f>(AC166+AD166)/2</f>
        <v>3.1312500000000001</v>
      </c>
      <c r="Q166" s="11">
        <f>(I166*2+J166*2+N166+L166-H166*2-K166-U166*2-M166*2+20)/5</f>
        <v>4.8</v>
      </c>
      <c r="R166" s="11">
        <f>(AA166*10+O166*5+T166+X166*10+V166*10+I166*5+J166*5)/15</f>
        <v>3</v>
      </c>
      <c r="S166" s="11">
        <f t="shared" si="2"/>
        <v>3.0862500000000002</v>
      </c>
      <c r="T166" s="11">
        <v>0</v>
      </c>
      <c r="U166" s="11">
        <v>0</v>
      </c>
      <c r="V166" s="10">
        <v>1</v>
      </c>
      <c r="W166" s="11">
        <v>2</v>
      </c>
      <c r="X166" s="11">
        <v>2</v>
      </c>
      <c r="Y166" s="11">
        <v>1</v>
      </c>
      <c r="Z166" s="11">
        <v>0</v>
      </c>
      <c r="AA166" s="12">
        <v>0</v>
      </c>
      <c r="AB166" s="12">
        <f>E166*100/D166</f>
        <v>100</v>
      </c>
      <c r="AC166" s="10">
        <f>(AB166+50*C166+10*F166-10*G166)/100</f>
        <v>3.4125000000000001</v>
      </c>
      <c r="AD166" s="11">
        <f>(D166*30+W166*20+Z166*10-Y166*20+X166*10+V166*5)/100</f>
        <v>2.85</v>
      </c>
      <c r="AE166" s="5" t="b">
        <v>0</v>
      </c>
    </row>
    <row r="167" spans="1:31" x14ac:dyDescent="0.3">
      <c r="A167" s="4" t="s">
        <v>138</v>
      </c>
      <c r="B167" s="5" t="s">
        <v>16</v>
      </c>
      <c r="C167" s="10">
        <v>5</v>
      </c>
      <c r="D167" s="11">
        <v>7</v>
      </c>
      <c r="E167" s="11">
        <v>7</v>
      </c>
      <c r="F167" s="11">
        <v>5</v>
      </c>
      <c r="G167" s="12">
        <v>4</v>
      </c>
      <c r="H167" s="10">
        <v>1</v>
      </c>
      <c r="I167" s="11">
        <v>1</v>
      </c>
      <c r="J167" s="11">
        <v>3</v>
      </c>
      <c r="K167" s="11">
        <v>0</v>
      </c>
      <c r="L167" s="11">
        <v>1</v>
      </c>
      <c r="M167" s="11">
        <v>1</v>
      </c>
      <c r="N167" s="11">
        <v>0</v>
      </c>
      <c r="O167" s="12">
        <v>0</v>
      </c>
      <c r="P167" s="11">
        <f>(AC167+AD167)/2</f>
        <v>3.0750000000000002</v>
      </c>
      <c r="Q167" s="11">
        <f>(I167*2+J167*2+N167+L167-H167*2-K167-U167*2-M167*2+20)/5</f>
        <v>5</v>
      </c>
      <c r="R167" s="11">
        <f>(AA167*10+O167*5+T167+X167*10+V167*10+I167*5+J167*5)/15</f>
        <v>3.3333333333333335</v>
      </c>
      <c r="S167" s="11">
        <f t="shared" si="2"/>
        <v>3.2816666666666663</v>
      </c>
      <c r="T167" s="11">
        <v>0</v>
      </c>
      <c r="U167" s="11">
        <v>0</v>
      </c>
      <c r="V167" s="10">
        <v>1</v>
      </c>
      <c r="W167" s="11">
        <v>2</v>
      </c>
      <c r="X167" s="11">
        <v>2</v>
      </c>
      <c r="Y167" s="11">
        <v>1</v>
      </c>
      <c r="Z167" s="11">
        <v>0</v>
      </c>
      <c r="AA167" s="12">
        <v>0</v>
      </c>
      <c r="AB167" s="12">
        <f>E167*100/D167</f>
        <v>100</v>
      </c>
      <c r="AC167" s="10">
        <f>(AB167+50*C167+10*F167-10*G167)/100</f>
        <v>3.6</v>
      </c>
      <c r="AD167" s="11">
        <f>(D167*30+W167*20+Z167*10-Y167*20+X167*10+V167*5)/100</f>
        <v>2.5499999999999998</v>
      </c>
      <c r="AE167" s="5" t="b">
        <v>0</v>
      </c>
    </row>
    <row r="168" spans="1:31" x14ac:dyDescent="0.3">
      <c r="A168" s="4" t="s">
        <v>139</v>
      </c>
      <c r="B168" s="5" t="s">
        <v>16</v>
      </c>
      <c r="C168" s="10">
        <v>5.3333333333333304</v>
      </c>
      <c r="D168" s="11">
        <v>6</v>
      </c>
      <c r="E168" s="11">
        <v>6</v>
      </c>
      <c r="F168" s="11">
        <v>5</v>
      </c>
      <c r="G168" s="12">
        <v>2</v>
      </c>
      <c r="H168" s="10">
        <v>2</v>
      </c>
      <c r="I168" s="11">
        <v>3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2">
        <v>0</v>
      </c>
      <c r="P168" s="11">
        <f>(AC168+AD168)/2</f>
        <v>2.8833333333333324</v>
      </c>
      <c r="Q168" s="11">
        <f>(I168*2+J168*2+N168+L168-H168*2-K168-U168*2-M168*2+20)/5</f>
        <v>4.4000000000000004</v>
      </c>
      <c r="R168" s="11">
        <f>(AA168*10+O168*5+T168+X168*10+V168*10+I168*5+J168*5)/15</f>
        <v>1.6666666666666667</v>
      </c>
      <c r="S168" s="11">
        <f t="shared" si="2"/>
        <v>2.29</v>
      </c>
      <c r="T168" s="11">
        <v>0</v>
      </c>
      <c r="U168" s="11">
        <v>0</v>
      </c>
      <c r="V168" s="10">
        <v>0</v>
      </c>
      <c r="W168" s="11">
        <v>2</v>
      </c>
      <c r="X168" s="11">
        <v>0</v>
      </c>
      <c r="Y168" s="11">
        <v>2</v>
      </c>
      <c r="Z168" s="11">
        <v>0</v>
      </c>
      <c r="AA168" s="12">
        <v>1</v>
      </c>
      <c r="AB168" s="12">
        <f>E168*100/D168</f>
        <v>100</v>
      </c>
      <c r="AC168" s="10">
        <f>(AB168+50*C168+10*F168-10*G168)/100</f>
        <v>3.966666666666665</v>
      </c>
      <c r="AD168" s="11">
        <f>(D168*30+W168*20+Z168*10-Y168*20+X168*10+V168*5)/100</f>
        <v>1.8</v>
      </c>
      <c r="AE168" s="5" t="b">
        <v>0</v>
      </c>
    </row>
    <row r="169" spans="1:31" x14ac:dyDescent="0.3">
      <c r="A169" s="4" t="s">
        <v>141</v>
      </c>
      <c r="B169" s="5" t="s">
        <v>263</v>
      </c>
      <c r="C169" s="10">
        <v>4.2222222222222197</v>
      </c>
      <c r="D169" s="11">
        <v>9</v>
      </c>
      <c r="E169" s="11">
        <v>9</v>
      </c>
      <c r="F169" s="11">
        <v>5</v>
      </c>
      <c r="G169" s="12">
        <v>5</v>
      </c>
      <c r="H169" s="10">
        <v>3</v>
      </c>
      <c r="I169" s="11">
        <v>1</v>
      </c>
      <c r="J169" s="11">
        <v>0</v>
      </c>
      <c r="K169" s="11">
        <v>1</v>
      </c>
      <c r="L169" s="11">
        <v>1</v>
      </c>
      <c r="M169" s="11">
        <v>1</v>
      </c>
      <c r="N169" s="11">
        <v>0</v>
      </c>
      <c r="O169" s="12">
        <v>0</v>
      </c>
      <c r="P169" s="11">
        <f>(AC169+AD169)/2</f>
        <v>2.9805555555555552</v>
      </c>
      <c r="Q169" s="11">
        <f>(I169*2+J169*2+N169+L169-H169*2-K169-U169*2-M169*2+20)/5</f>
        <v>2.8</v>
      </c>
      <c r="R169" s="11">
        <f>(AA169*10+O169*5+T169+X169*10+V169*10+I169*5+J169*5)/15</f>
        <v>1.6666666666666667</v>
      </c>
      <c r="S169" s="11">
        <f t="shared" si="2"/>
        <v>1.9894444444444446</v>
      </c>
      <c r="T169" s="11">
        <v>0</v>
      </c>
      <c r="U169" s="11">
        <v>0</v>
      </c>
      <c r="V169" s="10">
        <v>1</v>
      </c>
      <c r="W169" s="11">
        <v>2</v>
      </c>
      <c r="X169" s="11">
        <v>1</v>
      </c>
      <c r="Y169" s="11">
        <v>2</v>
      </c>
      <c r="Z169" s="11">
        <v>0</v>
      </c>
      <c r="AA169" s="12">
        <v>0</v>
      </c>
      <c r="AB169" s="12">
        <f>E169*100/D169</f>
        <v>100</v>
      </c>
      <c r="AC169" s="10">
        <f>(AB169+50*C169+10*F169-10*G169)/100</f>
        <v>3.1111111111111098</v>
      </c>
      <c r="AD169" s="11">
        <f>(D169*30+W169*20+Z169*10-Y169*20+X169*10+V169*5)/100</f>
        <v>2.85</v>
      </c>
      <c r="AE169" s="5" t="b">
        <v>0</v>
      </c>
    </row>
    <row r="170" spans="1:31" x14ac:dyDescent="0.3">
      <c r="A170" s="4" t="s">
        <v>143</v>
      </c>
      <c r="B170" s="5" t="s">
        <v>263</v>
      </c>
      <c r="C170" s="10">
        <v>6.25</v>
      </c>
      <c r="D170" s="11">
        <v>4</v>
      </c>
      <c r="E170" s="11">
        <v>4</v>
      </c>
      <c r="F170" s="11">
        <v>4</v>
      </c>
      <c r="G170" s="12">
        <v>1</v>
      </c>
      <c r="H170" s="10">
        <v>1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2">
        <v>2</v>
      </c>
      <c r="P170" s="11">
        <f>(AC170+AD170)/2</f>
        <v>2.9124999999999996</v>
      </c>
      <c r="Q170" s="11">
        <f>(I170*2+J170*2+N170+L170-H170*2-K170-U170*2-M170*2+20)/5</f>
        <v>4</v>
      </c>
      <c r="R170" s="11">
        <f>(AA170*10+O170*5+T170+X170*10+V170*10+I170*5+J170*5)/15</f>
        <v>1.6666666666666667</v>
      </c>
      <c r="S170" s="11">
        <f t="shared" si="2"/>
        <v>2.2158333333333333</v>
      </c>
      <c r="T170" s="11">
        <v>0</v>
      </c>
      <c r="U170" s="11">
        <v>0</v>
      </c>
      <c r="V170" s="10">
        <v>0</v>
      </c>
      <c r="W170" s="11">
        <v>2</v>
      </c>
      <c r="X170" s="11">
        <v>0</v>
      </c>
      <c r="Y170" s="11">
        <v>1</v>
      </c>
      <c r="Z170" s="11">
        <v>0</v>
      </c>
      <c r="AA170" s="12">
        <v>1</v>
      </c>
      <c r="AB170" s="12">
        <f>E170*100/D170</f>
        <v>100</v>
      </c>
      <c r="AC170" s="10">
        <f>(AB170+50*C170+10*F170-10*G170)/100</f>
        <v>4.4249999999999998</v>
      </c>
      <c r="AD170" s="11">
        <f>(D170*30+W170*20+Z170*10-Y170*20+X170*10+V170*5)/100</f>
        <v>1.4</v>
      </c>
      <c r="AE170" s="5" t="b">
        <v>0</v>
      </c>
    </row>
    <row r="171" spans="1:31" x14ac:dyDescent="0.3">
      <c r="A171" s="4" t="s">
        <v>145</v>
      </c>
      <c r="B171" s="5" t="s">
        <v>17</v>
      </c>
      <c r="C171" s="10">
        <v>5.8571428571428497</v>
      </c>
      <c r="D171" s="11">
        <v>7</v>
      </c>
      <c r="E171" s="11">
        <v>7</v>
      </c>
      <c r="F171" s="11">
        <v>5</v>
      </c>
      <c r="G171" s="12">
        <v>3</v>
      </c>
      <c r="H171" s="10">
        <v>1</v>
      </c>
      <c r="I171" s="11">
        <v>4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2">
        <v>0</v>
      </c>
      <c r="P171" s="11">
        <f>(AC171+AD171)/2</f>
        <v>3.2142857142857122</v>
      </c>
      <c r="Q171" s="11">
        <f>(I171*2+J171*2+N171+L171-H171*2-K171-U171*2-M171*2+20)/5</f>
        <v>5.2</v>
      </c>
      <c r="R171" s="11">
        <f>(AA171*10+O171*5+T171+X171*10+V171*10+I171*5+J171*5)/15</f>
        <v>2</v>
      </c>
      <c r="S171" s="11">
        <f t="shared" si="2"/>
        <v>2.6828571428571424</v>
      </c>
      <c r="T171" s="11">
        <v>0</v>
      </c>
      <c r="U171" s="11">
        <v>0</v>
      </c>
      <c r="V171" s="10">
        <v>0</v>
      </c>
      <c r="W171" s="11">
        <v>2</v>
      </c>
      <c r="X171" s="11">
        <v>0</v>
      </c>
      <c r="Y171" s="11">
        <v>1</v>
      </c>
      <c r="Z171" s="11">
        <v>0</v>
      </c>
      <c r="AA171" s="12">
        <v>1</v>
      </c>
      <c r="AB171" s="12">
        <f>E171*100/D171</f>
        <v>100</v>
      </c>
      <c r="AC171" s="10">
        <f>(AB171+50*C171+10*F171-10*G171)/100</f>
        <v>4.1285714285714246</v>
      </c>
      <c r="AD171" s="11">
        <f>(D171*30+W171*20+Z171*10-Y171*20+X171*10+V171*5)/100</f>
        <v>2.2999999999999998</v>
      </c>
      <c r="AE171" s="5" t="b">
        <v>0</v>
      </c>
    </row>
    <row r="172" spans="1:31" x14ac:dyDescent="0.3">
      <c r="A172" s="4" t="s">
        <v>147</v>
      </c>
      <c r="B172" s="5" t="s">
        <v>70</v>
      </c>
      <c r="C172" s="10">
        <v>6.6666666666666599</v>
      </c>
      <c r="D172" s="11">
        <v>6</v>
      </c>
      <c r="E172" s="11">
        <v>6</v>
      </c>
      <c r="F172" s="11">
        <v>6</v>
      </c>
      <c r="G172" s="12">
        <v>1</v>
      </c>
      <c r="H172" s="10">
        <v>3</v>
      </c>
      <c r="I172" s="11">
        <v>1</v>
      </c>
      <c r="J172" s="11">
        <v>1</v>
      </c>
      <c r="K172" s="11">
        <v>0</v>
      </c>
      <c r="L172" s="11">
        <v>0</v>
      </c>
      <c r="M172" s="11">
        <v>0</v>
      </c>
      <c r="N172" s="11">
        <v>0</v>
      </c>
      <c r="O172" s="12">
        <v>1</v>
      </c>
      <c r="P172" s="11">
        <f>(AC172+AD172)/2</f>
        <v>3.216666666666665</v>
      </c>
      <c r="Q172" s="11">
        <f>(I172*2+J172*2+N172+L172-H172*2-K172-U172*2-M172*2+20)/5</f>
        <v>3.6</v>
      </c>
      <c r="R172" s="11">
        <f>(AA172*10+O172*5+T172+X172*10+V172*10+I172*5+J172*5)/15</f>
        <v>1</v>
      </c>
      <c r="S172" s="11">
        <f t="shared" si="2"/>
        <v>1.8633333333333328</v>
      </c>
      <c r="T172" s="11">
        <v>0</v>
      </c>
      <c r="U172" s="11">
        <v>0</v>
      </c>
      <c r="V172" s="10">
        <v>0</v>
      </c>
      <c r="W172" s="11">
        <v>2</v>
      </c>
      <c r="X172" s="11">
        <v>0</v>
      </c>
      <c r="Y172" s="11">
        <v>3</v>
      </c>
      <c r="Z172" s="11">
        <v>0</v>
      </c>
      <c r="AA172" s="12">
        <v>0</v>
      </c>
      <c r="AB172" s="12">
        <f>E172*100/D172</f>
        <v>100</v>
      </c>
      <c r="AC172" s="10">
        <f>(AB172+50*C172+10*F172-10*G172)/100</f>
        <v>4.8333333333333295</v>
      </c>
      <c r="AD172" s="11">
        <f>(D172*30+W172*20+Z172*10-Y172*20+X172*10+V172*5)/100</f>
        <v>1.6</v>
      </c>
      <c r="AE172" s="5" t="b">
        <v>0</v>
      </c>
    </row>
    <row r="173" spans="1:31" x14ac:dyDescent="0.3">
      <c r="A173" s="4" t="s">
        <v>149</v>
      </c>
      <c r="B173" s="5" t="s">
        <v>70</v>
      </c>
      <c r="C173" s="10">
        <v>5.6363636363636296</v>
      </c>
      <c r="D173" s="11">
        <v>11</v>
      </c>
      <c r="E173" s="11">
        <v>11</v>
      </c>
      <c r="F173" s="11">
        <v>9</v>
      </c>
      <c r="G173" s="12">
        <v>3</v>
      </c>
      <c r="H173" s="10">
        <v>3</v>
      </c>
      <c r="I173" s="11">
        <v>4</v>
      </c>
      <c r="J173" s="11">
        <v>0</v>
      </c>
      <c r="K173" s="11">
        <v>1</v>
      </c>
      <c r="L173" s="11">
        <v>1</v>
      </c>
      <c r="M173" s="11">
        <v>0</v>
      </c>
      <c r="N173" s="11">
        <v>0</v>
      </c>
      <c r="O173" s="12">
        <v>1</v>
      </c>
      <c r="P173" s="11">
        <f>(AC173+AD173)/2</f>
        <v>4.2090909090909072</v>
      </c>
      <c r="Q173" s="11">
        <f>(I173*2+J173*2+N173+L173-H173*2-K173-U173*2-M173*2+20)/5</f>
        <v>4.4000000000000004</v>
      </c>
      <c r="R173" s="11">
        <f>(AA173*10+O173*5+T173+X173*10+V173*10+I173*5+J173*5)/15</f>
        <v>2.3333333333333335</v>
      </c>
      <c r="S173" s="11">
        <f t="shared" si="2"/>
        <v>2.8884848484848482</v>
      </c>
      <c r="T173" s="11">
        <v>0</v>
      </c>
      <c r="U173" s="11">
        <v>0</v>
      </c>
      <c r="V173" s="10">
        <v>0</v>
      </c>
      <c r="W173" s="11">
        <v>6</v>
      </c>
      <c r="X173" s="11">
        <v>0</v>
      </c>
      <c r="Y173" s="11">
        <v>3</v>
      </c>
      <c r="Z173" s="11">
        <v>1</v>
      </c>
      <c r="AA173" s="12">
        <v>1</v>
      </c>
      <c r="AB173" s="12">
        <f>E173*100/D173</f>
        <v>100</v>
      </c>
      <c r="AC173" s="10">
        <f>(AB173+50*C173+10*F173-10*G173)/100</f>
        <v>4.4181818181818144</v>
      </c>
      <c r="AD173" s="11">
        <f>(D173*30+W173*20+Z173*10-Y173*20+X173*10+V173*5)/100</f>
        <v>4</v>
      </c>
      <c r="AE173" s="5" t="b">
        <v>0</v>
      </c>
    </row>
    <row r="174" spans="1:31" x14ac:dyDescent="0.3">
      <c r="A174" s="4" t="s">
        <v>1</v>
      </c>
      <c r="B174" s="5" t="s">
        <v>38</v>
      </c>
      <c r="C174" s="10">
        <v>5.1666666666666599</v>
      </c>
      <c r="D174" s="11">
        <v>18</v>
      </c>
      <c r="E174" s="11">
        <v>18</v>
      </c>
      <c r="F174" s="11">
        <v>11</v>
      </c>
      <c r="G174" s="12">
        <v>9</v>
      </c>
      <c r="H174" s="10">
        <v>3</v>
      </c>
      <c r="I174" s="11">
        <v>6</v>
      </c>
      <c r="J174" s="11">
        <v>2</v>
      </c>
      <c r="K174" s="11">
        <v>0</v>
      </c>
      <c r="L174" s="11">
        <v>3</v>
      </c>
      <c r="M174" s="11">
        <v>0</v>
      </c>
      <c r="N174" s="11">
        <v>0</v>
      </c>
      <c r="O174" s="12">
        <v>0</v>
      </c>
      <c r="P174" s="11">
        <f>(AC174+AD174)/2</f>
        <v>5.1416666666666648</v>
      </c>
      <c r="Q174" s="11">
        <f>(I174*2+J174*2+N174+L174-H174*2-K174-U174*2-M174*2+20)/5</f>
        <v>6.6</v>
      </c>
      <c r="R174" s="11">
        <f>(AA174*10+O174*5+T174+X174*10+V174*10+I174*5+J174*5)/15</f>
        <v>6.666666666666667</v>
      </c>
      <c r="S174" s="11">
        <f t="shared" si="2"/>
        <v>5.6816666666666666</v>
      </c>
      <c r="T174" s="11">
        <v>0</v>
      </c>
      <c r="U174" s="11">
        <v>0</v>
      </c>
      <c r="V174" s="10">
        <v>4</v>
      </c>
      <c r="W174" s="11">
        <v>7</v>
      </c>
      <c r="X174" s="11">
        <v>1</v>
      </c>
      <c r="Y174" s="11">
        <v>3</v>
      </c>
      <c r="Z174" s="11">
        <v>0</v>
      </c>
      <c r="AA174" s="12">
        <v>1</v>
      </c>
      <c r="AB174" s="12">
        <f>E174*100/D174</f>
        <v>100</v>
      </c>
      <c r="AC174" s="10">
        <f>(AB174+50*C174+10*F174-10*G174)/100</f>
        <v>3.7833333333333297</v>
      </c>
      <c r="AD174" s="11">
        <f>(D174*30+W174*20+Z174*10-Y174*20+X174*10+V174*5)/100</f>
        <v>6.5</v>
      </c>
      <c r="AE174" s="5" t="b">
        <v>1</v>
      </c>
    </row>
    <row r="175" spans="1:31" x14ac:dyDescent="0.3">
      <c r="A175" s="4" t="s">
        <v>3</v>
      </c>
      <c r="B175" s="5" t="s">
        <v>38</v>
      </c>
      <c r="C175" s="10">
        <v>5.6666666666666599</v>
      </c>
      <c r="D175" s="11">
        <v>12</v>
      </c>
      <c r="E175" s="11">
        <v>12</v>
      </c>
      <c r="F175" s="11">
        <v>7</v>
      </c>
      <c r="G175" s="12">
        <v>6</v>
      </c>
      <c r="H175" s="10">
        <v>4</v>
      </c>
      <c r="I175" s="11">
        <v>2</v>
      </c>
      <c r="J175" s="11">
        <v>0</v>
      </c>
      <c r="K175" s="11">
        <v>0</v>
      </c>
      <c r="L175" s="11">
        <v>1</v>
      </c>
      <c r="M175" s="11">
        <v>0</v>
      </c>
      <c r="N175" s="11">
        <v>0</v>
      </c>
      <c r="O175" s="12">
        <v>1</v>
      </c>
      <c r="P175" s="11">
        <f>(AC175+AD175)/2</f>
        <v>3.7666666666666648</v>
      </c>
      <c r="Q175" s="11">
        <f>(I175*2+J175*2+N175+L175-H175*2-K175-U175*2-M175*2+20)/5</f>
        <v>3.4</v>
      </c>
      <c r="R175" s="11">
        <f>(AA175*10+O175*5+T175+X175*10+V175*10+I175*5+J175*5)/15</f>
        <v>1</v>
      </c>
      <c r="S175" s="11">
        <f t="shared" si="2"/>
        <v>1.9333333333333329</v>
      </c>
      <c r="T175" s="11">
        <v>0</v>
      </c>
      <c r="U175" s="11">
        <v>0</v>
      </c>
      <c r="V175" s="10">
        <v>0</v>
      </c>
      <c r="W175" s="11">
        <v>5</v>
      </c>
      <c r="X175" s="11">
        <v>0</v>
      </c>
      <c r="Y175" s="11">
        <v>5</v>
      </c>
      <c r="Z175" s="11">
        <v>0</v>
      </c>
      <c r="AA175" s="12">
        <v>0</v>
      </c>
      <c r="AB175" s="12">
        <f>E175*100/D175</f>
        <v>100</v>
      </c>
      <c r="AC175" s="10">
        <f>(AB175+50*C175+10*F175-10*G175)/100</f>
        <v>3.9333333333333296</v>
      </c>
      <c r="AD175" s="11">
        <f>(D175*30+W175*20+Z175*10-Y175*20+X175*10+V175*5)/100</f>
        <v>3.6</v>
      </c>
      <c r="AE175" s="5" t="b">
        <v>1</v>
      </c>
    </row>
    <row r="176" spans="1:31" x14ac:dyDescent="0.3">
      <c r="A176" s="4" t="s">
        <v>183</v>
      </c>
      <c r="B176" s="5" t="s">
        <v>14</v>
      </c>
      <c r="C176" s="10">
        <v>4.6363636363636296</v>
      </c>
      <c r="D176" s="11">
        <v>11</v>
      </c>
      <c r="E176" s="11">
        <v>11</v>
      </c>
      <c r="F176" s="11">
        <v>7</v>
      </c>
      <c r="G176" s="12">
        <v>5</v>
      </c>
      <c r="H176" s="10">
        <v>2</v>
      </c>
      <c r="I176" s="11">
        <v>3</v>
      </c>
      <c r="J176" s="11">
        <v>1</v>
      </c>
      <c r="K176" s="11">
        <v>1</v>
      </c>
      <c r="L176" s="11">
        <v>2</v>
      </c>
      <c r="M176" s="11">
        <v>0</v>
      </c>
      <c r="N176" s="11">
        <v>0</v>
      </c>
      <c r="O176" s="12">
        <v>0</v>
      </c>
      <c r="P176" s="11">
        <f>(AC176+AD176)/2</f>
        <v>3.5590909090909073</v>
      </c>
      <c r="Q176" s="11">
        <f>(I176*2+J176*2+N176+L176-H176*2-K176-U176*2-M176*2+20)/5</f>
        <v>5</v>
      </c>
      <c r="R176" s="11">
        <f>(AA176*10+O176*5+T176+X176*10+V176*10+I176*5+J176*5)/15</f>
        <v>2.6666666666666665</v>
      </c>
      <c r="S176" s="11">
        <f t="shared" si="2"/>
        <v>3.0451515151515145</v>
      </c>
      <c r="T176" s="11">
        <v>0</v>
      </c>
      <c r="U176" s="11">
        <v>0</v>
      </c>
      <c r="V176" s="10">
        <v>2</v>
      </c>
      <c r="W176" s="11">
        <v>4</v>
      </c>
      <c r="X176" s="11">
        <v>0</v>
      </c>
      <c r="Y176" s="11">
        <v>3</v>
      </c>
      <c r="Z176" s="11">
        <v>0</v>
      </c>
      <c r="AA176" s="12">
        <v>0</v>
      </c>
      <c r="AB176" s="12">
        <f>E176*100/D176</f>
        <v>100</v>
      </c>
      <c r="AC176" s="10">
        <f>(AB176+50*C176+10*F176-10*G176)/100</f>
        <v>3.5181818181818145</v>
      </c>
      <c r="AD176" s="11">
        <f>(D176*30+W176*20+Z176*10-Y176*20+X176*10+V176*5)/100</f>
        <v>3.6</v>
      </c>
      <c r="AE176" s="5" t="b">
        <v>1</v>
      </c>
    </row>
    <row r="177" spans="1:31" x14ac:dyDescent="0.3">
      <c r="A177" s="4" t="s">
        <v>184</v>
      </c>
      <c r="B177" s="5" t="s">
        <v>14</v>
      </c>
      <c r="C177" s="10">
        <v>5.5</v>
      </c>
      <c r="D177" s="11">
        <v>28</v>
      </c>
      <c r="E177" s="11">
        <v>25</v>
      </c>
      <c r="F177" s="11">
        <v>19</v>
      </c>
      <c r="G177" s="12">
        <v>11</v>
      </c>
      <c r="H177" s="10">
        <v>4</v>
      </c>
      <c r="I177" s="11">
        <v>10</v>
      </c>
      <c r="J177" s="11">
        <v>4</v>
      </c>
      <c r="K177" s="11">
        <v>1</v>
      </c>
      <c r="L177" s="11">
        <v>5</v>
      </c>
      <c r="M177" s="11">
        <v>0</v>
      </c>
      <c r="N177" s="11">
        <v>0</v>
      </c>
      <c r="O177" s="12">
        <v>0</v>
      </c>
      <c r="P177" s="11">
        <f>(AC177+AD177)/2</f>
        <v>7.0714285714285712</v>
      </c>
      <c r="Q177" s="11">
        <f>(I177*2+J177*2+N177+L177-H177*2-K177-U177*2-M177*2+20)/5</f>
        <v>8.8000000000000007</v>
      </c>
      <c r="R177" s="11">
        <f>(AA177*10+O177*5+T177+X177*10+V177*10+I177*5+J177*5)/15</f>
        <v>8.6666666666666661</v>
      </c>
      <c r="S177" s="11">
        <f t="shared" si="2"/>
        <v>7.5076190476190474</v>
      </c>
      <c r="T177" s="11">
        <v>0</v>
      </c>
      <c r="U177" s="11">
        <v>0</v>
      </c>
      <c r="V177" s="10">
        <v>6</v>
      </c>
      <c r="W177" s="11">
        <v>10</v>
      </c>
      <c r="X177" s="11">
        <v>0</v>
      </c>
      <c r="Y177" s="11">
        <v>5</v>
      </c>
      <c r="Z177" s="11">
        <v>0</v>
      </c>
      <c r="AA177" s="12">
        <v>0</v>
      </c>
      <c r="AB177" s="12">
        <f>E177*100/D177</f>
        <v>89.285714285714292</v>
      </c>
      <c r="AC177" s="10">
        <f>(AB177+50*C177+10*F177-10*G177)/100</f>
        <v>4.4428571428571422</v>
      </c>
      <c r="AD177" s="11">
        <f>(D177*30+W177*20+Z177*10-Y177*20+X177*10+V177*5)/100</f>
        <v>9.6999999999999993</v>
      </c>
      <c r="AE177" s="5" t="b">
        <v>1</v>
      </c>
    </row>
    <row r="178" spans="1:31" x14ac:dyDescent="0.3">
      <c r="A178" s="4" t="s">
        <v>6</v>
      </c>
      <c r="B178" s="5" t="s">
        <v>14</v>
      </c>
      <c r="C178" s="10">
        <v>4.5217391304347796</v>
      </c>
      <c r="D178" s="11">
        <v>23</v>
      </c>
      <c r="E178" s="11">
        <v>21</v>
      </c>
      <c r="F178" s="11">
        <v>14</v>
      </c>
      <c r="G178" s="12">
        <v>12</v>
      </c>
      <c r="H178" s="10">
        <v>4</v>
      </c>
      <c r="I178" s="11">
        <v>6</v>
      </c>
      <c r="J178" s="11">
        <v>2</v>
      </c>
      <c r="K178" s="11">
        <v>2</v>
      </c>
      <c r="L178" s="11">
        <v>1</v>
      </c>
      <c r="M178" s="11">
        <v>0</v>
      </c>
      <c r="N178" s="11">
        <v>2</v>
      </c>
      <c r="O178" s="12">
        <v>0</v>
      </c>
      <c r="P178" s="11">
        <f>(AC178+AD178)/2</f>
        <v>5.1369565217391298</v>
      </c>
      <c r="Q178" s="11">
        <f>(I178*2+J178*2+N178+L178-H178*2-K178-U178*2-M178*2+20)/5</f>
        <v>5.8</v>
      </c>
      <c r="R178" s="11">
        <f>(AA178*10+O178*5+T178+X178*10+V178*10+I178*5+J178*5)/15</f>
        <v>4.666666666666667</v>
      </c>
      <c r="S178" s="11">
        <f t="shared" si="2"/>
        <v>4.5207246376811598</v>
      </c>
      <c r="T178" s="11">
        <v>0</v>
      </c>
      <c r="U178" s="11">
        <v>0</v>
      </c>
      <c r="V178" s="10">
        <v>0</v>
      </c>
      <c r="W178" s="11">
        <v>2</v>
      </c>
      <c r="X178" s="11">
        <v>0</v>
      </c>
      <c r="Y178" s="11">
        <v>2</v>
      </c>
      <c r="Z178" s="11">
        <v>0</v>
      </c>
      <c r="AA178" s="12">
        <v>3</v>
      </c>
      <c r="AB178" s="12">
        <f>E178*100/D178</f>
        <v>91.304347826086953</v>
      </c>
      <c r="AC178" s="10">
        <f>(AB178+50*C178+10*F178-10*G178)/100</f>
        <v>3.3739130434782596</v>
      </c>
      <c r="AD178" s="11">
        <f>(D178*30+W178*20+Z178*10-Y178*20+X178*10+V178*5)/100</f>
        <v>6.9</v>
      </c>
      <c r="AE178" s="5" t="b">
        <v>1</v>
      </c>
    </row>
    <row r="179" spans="1:31" x14ac:dyDescent="0.3">
      <c r="A179" s="4" t="s">
        <v>186</v>
      </c>
      <c r="B179" s="5" t="s">
        <v>16</v>
      </c>
      <c r="C179" s="10">
        <v>4.5714285714285703</v>
      </c>
      <c r="D179" s="11">
        <v>7</v>
      </c>
      <c r="E179" s="11">
        <v>7</v>
      </c>
      <c r="F179" s="11">
        <v>5</v>
      </c>
      <c r="G179" s="12">
        <v>2</v>
      </c>
      <c r="H179" s="10">
        <v>1</v>
      </c>
      <c r="I179" s="11">
        <v>2</v>
      </c>
      <c r="J179" s="11">
        <v>1</v>
      </c>
      <c r="K179" s="11">
        <v>1</v>
      </c>
      <c r="L179" s="11">
        <v>1</v>
      </c>
      <c r="M179" s="11">
        <v>0</v>
      </c>
      <c r="N179" s="11">
        <v>0</v>
      </c>
      <c r="O179" s="12">
        <v>0</v>
      </c>
      <c r="P179" s="11">
        <f>(AC179+AD179)/2</f>
        <v>2.8928571428571428</v>
      </c>
      <c r="Q179" s="11">
        <f>(I179*2+J179*2+N179+L179-H179*2-K179-U179*2-M179*2+20)/5</f>
        <v>4.8</v>
      </c>
      <c r="R179" s="11">
        <f>(AA179*10+O179*5+T179+X179*10+V179*10+I179*5+J179*5)/15</f>
        <v>2.3333333333333335</v>
      </c>
      <c r="S179" s="11">
        <f t="shared" si="2"/>
        <v>2.7052380952380952</v>
      </c>
      <c r="T179" s="11">
        <v>0</v>
      </c>
      <c r="U179" s="11">
        <v>0</v>
      </c>
      <c r="V179" s="10">
        <v>0</v>
      </c>
      <c r="W179" s="11">
        <v>1</v>
      </c>
      <c r="X179" s="11">
        <v>1</v>
      </c>
      <c r="Y179" s="11">
        <v>1</v>
      </c>
      <c r="Z179" s="11">
        <v>0</v>
      </c>
      <c r="AA179" s="12">
        <v>1</v>
      </c>
      <c r="AB179" s="12">
        <f>E179*100/D179</f>
        <v>100</v>
      </c>
      <c r="AC179" s="10">
        <f>(AB179+50*C179+10*F179-10*G179)/100</f>
        <v>3.5857142857142854</v>
      </c>
      <c r="AD179" s="11">
        <f>(D179*30+W179*20+Z179*10-Y179*20+X179*10+V179*5)/100</f>
        <v>2.2000000000000002</v>
      </c>
      <c r="AE179" s="5" t="b">
        <v>1</v>
      </c>
    </row>
    <row r="180" spans="1:31" x14ac:dyDescent="0.3">
      <c r="A180" s="4" t="s">
        <v>185</v>
      </c>
      <c r="B180" s="5" t="s">
        <v>16</v>
      </c>
      <c r="C180" s="10">
        <v>5.0344827586206797</v>
      </c>
      <c r="D180" s="11">
        <v>29</v>
      </c>
      <c r="E180" s="11">
        <v>28</v>
      </c>
      <c r="F180" s="11">
        <v>18</v>
      </c>
      <c r="G180" s="12">
        <v>13</v>
      </c>
      <c r="H180" s="10">
        <v>5</v>
      </c>
      <c r="I180" s="11">
        <v>7</v>
      </c>
      <c r="J180" s="11">
        <v>5</v>
      </c>
      <c r="K180" s="11">
        <v>0</v>
      </c>
      <c r="L180" s="11">
        <v>5</v>
      </c>
      <c r="M180" s="11">
        <v>1</v>
      </c>
      <c r="N180" s="11">
        <v>0</v>
      </c>
      <c r="O180" s="12">
        <v>1</v>
      </c>
      <c r="P180" s="11">
        <f>(AC180+AD180)/2</f>
        <v>6.8413793103448244</v>
      </c>
      <c r="Q180" s="11">
        <f>(I180*2+J180*2+N180+L180-H180*2-K180-U180*2-M180*2+20)/5</f>
        <v>7.4</v>
      </c>
      <c r="R180" s="11">
        <f>(AA180*10+O180*5+T180+X180*10+V180*10+I180*5+J180*5)/15</f>
        <v>7.7333333333333334</v>
      </c>
      <c r="S180" s="11">
        <f t="shared" si="2"/>
        <v>6.714942528735631</v>
      </c>
      <c r="T180" s="11">
        <v>1</v>
      </c>
      <c r="U180" s="11">
        <v>0</v>
      </c>
      <c r="V180" s="10">
        <v>4</v>
      </c>
      <c r="W180" s="11">
        <v>10</v>
      </c>
      <c r="X180" s="11">
        <v>0</v>
      </c>
      <c r="Y180" s="11">
        <v>6</v>
      </c>
      <c r="Z180" s="11">
        <v>0</v>
      </c>
      <c r="AA180" s="12">
        <v>1</v>
      </c>
      <c r="AB180" s="12">
        <f>E180*100/D180</f>
        <v>96.551724137931032</v>
      </c>
      <c r="AC180" s="10">
        <f>(AB180+50*C180+10*F180-10*G180)/100</f>
        <v>3.9827586206896499</v>
      </c>
      <c r="AD180" s="11">
        <f>(D180*30+W180*20+Z180*10-Y180*20+X180*10+V180*5)/100</f>
        <v>9.6999999999999993</v>
      </c>
      <c r="AE180" s="5" t="b">
        <v>1</v>
      </c>
    </row>
    <row r="181" spans="1:31" x14ac:dyDescent="0.3">
      <c r="A181" s="4" t="s">
        <v>190</v>
      </c>
      <c r="B181" s="5" t="s">
        <v>14</v>
      </c>
      <c r="C181" s="10">
        <v>4.25</v>
      </c>
      <c r="D181" s="11">
        <v>24</v>
      </c>
      <c r="E181" s="11">
        <v>22</v>
      </c>
      <c r="F181" s="11">
        <v>14</v>
      </c>
      <c r="G181" s="12">
        <v>12</v>
      </c>
      <c r="H181" s="10">
        <v>4</v>
      </c>
      <c r="I181" s="11">
        <v>7</v>
      </c>
      <c r="J181" s="11">
        <v>2</v>
      </c>
      <c r="K181" s="11">
        <v>1</v>
      </c>
      <c r="L181" s="11">
        <v>2</v>
      </c>
      <c r="M181" s="11">
        <v>0</v>
      </c>
      <c r="N181" s="11">
        <v>2</v>
      </c>
      <c r="O181" s="12">
        <v>0</v>
      </c>
      <c r="P181" s="11">
        <f>(AC181+AD181)/2</f>
        <v>5.8708333333333336</v>
      </c>
      <c r="Q181" s="11">
        <f>(I181*2+J181*2+N181+L181-H181*2-K181-U181*2-M181*2+20)/5</f>
        <v>6.6</v>
      </c>
      <c r="R181" s="11">
        <f>(AA181*10+O181*5+T181+X181*10+V181*10+I181*5+J181*5)/15</f>
        <v>5</v>
      </c>
      <c r="S181" s="11">
        <f t="shared" si="2"/>
        <v>4.9941666666666666</v>
      </c>
      <c r="T181" s="11">
        <v>0</v>
      </c>
      <c r="U181" s="11">
        <v>0</v>
      </c>
      <c r="V181" s="10">
        <v>2</v>
      </c>
      <c r="W181" s="11">
        <v>10</v>
      </c>
      <c r="X181" s="11">
        <v>1</v>
      </c>
      <c r="Y181" s="11">
        <v>5</v>
      </c>
      <c r="Z181" s="11">
        <v>1</v>
      </c>
      <c r="AA181" s="12">
        <v>0</v>
      </c>
      <c r="AB181" s="12">
        <f>E181*100/D181</f>
        <v>91.666666666666671</v>
      </c>
      <c r="AC181" s="10">
        <f>(AB181+50*C181+10*F181-10*G181)/100</f>
        <v>3.2416666666666667</v>
      </c>
      <c r="AD181" s="11">
        <f>(D181*30+W181*20+Z181*10-Y181*20+X181*10+V181*5)/100</f>
        <v>8.5</v>
      </c>
      <c r="AE181" s="5" t="b">
        <v>1</v>
      </c>
    </row>
    <row r="182" spans="1:31" x14ac:dyDescent="0.3">
      <c r="A182" s="4" t="s">
        <v>189</v>
      </c>
      <c r="B182" s="5" t="s">
        <v>15</v>
      </c>
      <c r="C182" s="10">
        <v>6.1818181818181799</v>
      </c>
      <c r="D182" s="11">
        <v>22</v>
      </c>
      <c r="E182" s="11">
        <v>18</v>
      </c>
      <c r="F182" s="11">
        <v>14</v>
      </c>
      <c r="G182" s="12">
        <v>10</v>
      </c>
      <c r="H182" s="10">
        <v>4</v>
      </c>
      <c r="I182" s="11">
        <v>7</v>
      </c>
      <c r="J182" s="11">
        <v>2</v>
      </c>
      <c r="K182" s="11">
        <v>1</v>
      </c>
      <c r="L182" s="11">
        <v>3</v>
      </c>
      <c r="M182" s="11">
        <v>0</v>
      </c>
      <c r="N182" s="11">
        <v>0</v>
      </c>
      <c r="O182" s="12">
        <v>0</v>
      </c>
      <c r="P182" s="11">
        <f>(AC182+AD182)/2</f>
        <v>5.6795454545454538</v>
      </c>
      <c r="Q182" s="11">
        <f>(I182*2+J182*2+N182+L182-H182*2-K182-U182*2-M182*2+20)/5</f>
        <v>6.4</v>
      </c>
      <c r="R182" s="11">
        <f>(AA182*10+O182*5+T182+X182*10+V182*10+I182*5+J182*5)/15</f>
        <v>5.666666666666667</v>
      </c>
      <c r="S182" s="11">
        <f t="shared" si="2"/>
        <v>5.249242424242424</v>
      </c>
      <c r="T182" s="11">
        <v>0</v>
      </c>
      <c r="U182" s="11">
        <v>0</v>
      </c>
      <c r="V182" s="10">
        <v>1</v>
      </c>
      <c r="W182" s="11">
        <v>6</v>
      </c>
      <c r="X182" s="11">
        <v>1</v>
      </c>
      <c r="Y182" s="11">
        <v>5</v>
      </c>
      <c r="Z182" s="11">
        <v>1</v>
      </c>
      <c r="AA182" s="12">
        <v>2</v>
      </c>
      <c r="AB182" s="12">
        <f>E182*100/D182</f>
        <v>81.818181818181813</v>
      </c>
      <c r="AC182" s="10">
        <f>(AB182+50*C182+10*F182-10*G182)/100</f>
        <v>4.3090909090909078</v>
      </c>
      <c r="AD182" s="11">
        <f>(D182*30+W182*20+Z182*10-Y182*20+X182*10+V182*5)/100</f>
        <v>7.05</v>
      </c>
      <c r="AE182" s="5" t="b">
        <v>1</v>
      </c>
    </row>
    <row r="183" spans="1:31" x14ac:dyDescent="0.3">
      <c r="A183" s="4" t="s">
        <v>188</v>
      </c>
      <c r="B183" s="5" t="s">
        <v>14</v>
      </c>
      <c r="C183" s="10">
        <v>5.4545454545454497</v>
      </c>
      <c r="D183" s="11">
        <v>11</v>
      </c>
      <c r="E183" s="11">
        <v>11</v>
      </c>
      <c r="F183" s="11">
        <v>7</v>
      </c>
      <c r="G183" s="12">
        <v>5</v>
      </c>
      <c r="H183" s="10">
        <v>2</v>
      </c>
      <c r="I183" s="11">
        <v>4</v>
      </c>
      <c r="J183" s="11">
        <v>0</v>
      </c>
      <c r="K183" s="11">
        <v>1</v>
      </c>
      <c r="L183" s="11">
        <v>1</v>
      </c>
      <c r="M183" s="11">
        <v>0</v>
      </c>
      <c r="N183" s="11">
        <v>0</v>
      </c>
      <c r="O183" s="12">
        <v>0</v>
      </c>
      <c r="P183" s="11">
        <f>(AC183+AD183)/2</f>
        <v>3.7386363636363624</v>
      </c>
      <c r="Q183" s="11">
        <f>(I183*2+J183*2+N183+L183-H183*2-K183-U183*2-M183*2+20)/5</f>
        <v>4.8</v>
      </c>
      <c r="R183" s="11">
        <f>(AA183*10+O183*5+T183+X183*10+V183*10+I183*5+J183*5)/15</f>
        <v>2.6666666666666665</v>
      </c>
      <c r="S183" s="11">
        <f t="shared" si="2"/>
        <v>3.0410606060606056</v>
      </c>
      <c r="T183" s="11">
        <v>0</v>
      </c>
      <c r="U183" s="11">
        <v>0</v>
      </c>
      <c r="V183" s="10">
        <v>1</v>
      </c>
      <c r="W183" s="11">
        <v>4</v>
      </c>
      <c r="X183" s="11">
        <v>0</v>
      </c>
      <c r="Y183" s="11">
        <v>3</v>
      </c>
      <c r="Z183" s="11">
        <v>0</v>
      </c>
      <c r="AA183" s="12">
        <v>1</v>
      </c>
      <c r="AB183" s="12">
        <f>E183*100/D183</f>
        <v>100</v>
      </c>
      <c r="AC183" s="10">
        <f>(AB183+50*C183+10*F183-10*G183)/100</f>
        <v>3.9272727272727246</v>
      </c>
      <c r="AD183" s="11">
        <f>(D183*30+W183*20+Z183*10-Y183*20+X183*10+V183*5)/100</f>
        <v>3.55</v>
      </c>
      <c r="AE183" s="5" t="b">
        <v>1</v>
      </c>
    </row>
    <row r="184" spans="1:31" x14ac:dyDescent="0.3">
      <c r="A184" s="4" t="s">
        <v>8</v>
      </c>
      <c r="B184" s="5" t="s">
        <v>14</v>
      </c>
      <c r="C184" s="10">
        <v>5.25</v>
      </c>
      <c r="D184" s="11">
        <v>16</v>
      </c>
      <c r="E184" s="11">
        <v>16</v>
      </c>
      <c r="F184" s="11">
        <v>11</v>
      </c>
      <c r="G184" s="12">
        <v>7</v>
      </c>
      <c r="H184" s="10">
        <v>3</v>
      </c>
      <c r="I184" s="11">
        <v>3</v>
      </c>
      <c r="J184" s="11">
        <v>0</v>
      </c>
      <c r="K184" s="11">
        <v>3</v>
      </c>
      <c r="L184" s="11">
        <v>1</v>
      </c>
      <c r="M184" s="11">
        <v>1</v>
      </c>
      <c r="N184" s="11">
        <v>0</v>
      </c>
      <c r="O184" s="12">
        <v>2</v>
      </c>
      <c r="P184" s="11">
        <f>(AC184+AD184)/2</f>
        <v>4.5875000000000004</v>
      </c>
      <c r="Q184" s="11">
        <f>(I184*2+J184*2+N184+L184-H184*2-K184-U184*2-M184*2+20)/5</f>
        <v>3.2</v>
      </c>
      <c r="R184" s="11">
        <f>(AA184*10+O184*5+T184+X184*10+V184*10+I184*5+J184*5)/15</f>
        <v>3.6666666666666665</v>
      </c>
      <c r="S184" s="11">
        <f t="shared" si="2"/>
        <v>3.3908333333333331</v>
      </c>
      <c r="T184" s="11">
        <v>0</v>
      </c>
      <c r="U184" s="11">
        <v>0</v>
      </c>
      <c r="V184" s="10">
        <v>1</v>
      </c>
      <c r="W184" s="11">
        <v>5</v>
      </c>
      <c r="X184" s="11">
        <v>0</v>
      </c>
      <c r="Y184" s="11">
        <v>4</v>
      </c>
      <c r="Z184" s="11">
        <v>1</v>
      </c>
      <c r="AA184" s="12">
        <v>2</v>
      </c>
      <c r="AB184" s="12">
        <f>E184*100/D184</f>
        <v>100</v>
      </c>
      <c r="AC184" s="10">
        <f>(AB184+50*C184+10*F184-10*G184)/100</f>
        <v>4.0250000000000004</v>
      </c>
      <c r="AD184" s="11">
        <f>(D184*30+W184*20+Z184*10-Y184*20+X184*10+V184*5)/100</f>
        <v>5.15</v>
      </c>
      <c r="AE184" s="5" t="b">
        <v>1</v>
      </c>
    </row>
    <row r="185" spans="1:31" x14ac:dyDescent="0.3">
      <c r="A185" s="4" t="s">
        <v>193</v>
      </c>
      <c r="B185" s="5" t="s">
        <v>14</v>
      </c>
      <c r="C185" s="10">
        <v>4.8</v>
      </c>
      <c r="D185" s="11">
        <v>15</v>
      </c>
      <c r="E185" s="11">
        <v>15</v>
      </c>
      <c r="F185" s="11">
        <v>8</v>
      </c>
      <c r="G185" s="12">
        <v>7</v>
      </c>
      <c r="H185" s="10">
        <v>2</v>
      </c>
      <c r="I185" s="11">
        <v>5</v>
      </c>
      <c r="J185" s="11">
        <v>1</v>
      </c>
      <c r="K185" s="11">
        <v>0</v>
      </c>
      <c r="L185" s="11">
        <v>2</v>
      </c>
      <c r="M185" s="11">
        <v>0</v>
      </c>
      <c r="N185" s="11">
        <v>0</v>
      </c>
      <c r="O185" s="12">
        <v>0</v>
      </c>
      <c r="P185" s="11">
        <f>(AC185+AD185)/2</f>
        <v>4.4249999999999998</v>
      </c>
      <c r="Q185" s="11">
        <f>(I185*2+J185*2+N185+L185-H185*2-K185-U185*2-M185*2+20)/5</f>
        <v>6</v>
      </c>
      <c r="R185" s="11">
        <f>(AA185*10+O185*5+T185+X185*10+V185*10+I185*5+J185*5)/15</f>
        <v>3.3333333333333335</v>
      </c>
      <c r="S185" s="11">
        <f t="shared" si="2"/>
        <v>3.7516666666666665</v>
      </c>
      <c r="T185" s="11">
        <v>0</v>
      </c>
      <c r="U185" s="11">
        <v>0</v>
      </c>
      <c r="V185" s="10">
        <v>1</v>
      </c>
      <c r="W185" s="11">
        <v>6</v>
      </c>
      <c r="X185" s="11">
        <v>0</v>
      </c>
      <c r="Y185" s="11">
        <v>2</v>
      </c>
      <c r="Z185" s="11">
        <v>0</v>
      </c>
      <c r="AA185" s="12">
        <v>1</v>
      </c>
      <c r="AB185" s="12">
        <f>E185*100/D185</f>
        <v>100</v>
      </c>
      <c r="AC185" s="10">
        <f>(AB185+50*C185+10*F185-10*G185)/100</f>
        <v>3.5</v>
      </c>
      <c r="AD185" s="11">
        <f>(D185*30+W185*20+Z185*10-Y185*20+X185*10+V185*5)/100</f>
        <v>5.35</v>
      </c>
      <c r="AE185" s="5" t="b">
        <v>1</v>
      </c>
    </row>
    <row r="186" spans="1:31" x14ac:dyDescent="0.3">
      <c r="A186" s="4" t="s">
        <v>194</v>
      </c>
      <c r="B186" s="5" t="s">
        <v>14</v>
      </c>
      <c r="C186" s="10">
        <v>5.3</v>
      </c>
      <c r="D186" s="11">
        <v>20</v>
      </c>
      <c r="E186" s="11">
        <v>17</v>
      </c>
      <c r="F186" s="11">
        <v>13</v>
      </c>
      <c r="G186" s="12">
        <v>9</v>
      </c>
      <c r="H186" s="10">
        <v>4</v>
      </c>
      <c r="I186" s="11">
        <v>6</v>
      </c>
      <c r="J186" s="11">
        <v>1</v>
      </c>
      <c r="K186" s="11">
        <v>2</v>
      </c>
      <c r="L186" s="11">
        <v>1</v>
      </c>
      <c r="M186" s="11">
        <v>0</v>
      </c>
      <c r="N186" s="11">
        <v>0</v>
      </c>
      <c r="O186" s="12">
        <v>0</v>
      </c>
      <c r="P186" s="11">
        <f>(AC186+AD186)/2</f>
        <v>5.2</v>
      </c>
      <c r="Q186" s="11">
        <f>(I186*2+J186*2+N186+L186-H186*2-K186-U186*2-M186*2+20)/5</f>
        <v>5</v>
      </c>
      <c r="R186" s="11">
        <f>(AA186*10+O186*5+T186+X186*10+V186*10+I186*5+J186*5)/15</f>
        <v>4.333333333333333</v>
      </c>
      <c r="S186" s="11">
        <f t="shared" si="2"/>
        <v>4.2066666666666661</v>
      </c>
      <c r="T186" s="11">
        <v>0</v>
      </c>
      <c r="U186" s="11">
        <v>0</v>
      </c>
      <c r="V186" s="10">
        <v>2</v>
      </c>
      <c r="W186" s="11">
        <v>7</v>
      </c>
      <c r="X186" s="11">
        <v>0</v>
      </c>
      <c r="Y186" s="11">
        <v>6</v>
      </c>
      <c r="Z186" s="11">
        <v>2</v>
      </c>
      <c r="AA186" s="12">
        <v>1</v>
      </c>
      <c r="AB186" s="12">
        <f>E186*100/D186</f>
        <v>85</v>
      </c>
      <c r="AC186" s="10">
        <f>(AB186+50*C186+10*F186-10*G186)/100</f>
        <v>3.9</v>
      </c>
      <c r="AD186" s="11">
        <f>(D186*30+W186*20+Z186*10-Y186*20+X186*10+V186*5)/100</f>
        <v>6.5</v>
      </c>
      <c r="AE186" s="5" t="b">
        <v>1</v>
      </c>
    </row>
    <row r="187" spans="1:31" x14ac:dyDescent="0.3">
      <c r="A187" s="4" t="s">
        <v>196</v>
      </c>
      <c r="B187" s="5" t="s">
        <v>14</v>
      </c>
      <c r="C187" s="10">
        <v>4.6363636363636296</v>
      </c>
      <c r="D187" s="11">
        <v>22</v>
      </c>
      <c r="E187" s="11">
        <v>18</v>
      </c>
      <c r="F187" s="11">
        <v>12</v>
      </c>
      <c r="G187" s="12">
        <v>11</v>
      </c>
      <c r="H187" s="10">
        <v>3</v>
      </c>
      <c r="I187" s="11">
        <v>6</v>
      </c>
      <c r="J187" s="11">
        <v>3</v>
      </c>
      <c r="K187" s="11">
        <v>0</v>
      </c>
      <c r="L187" s="11">
        <v>2</v>
      </c>
      <c r="M187" s="11">
        <v>2</v>
      </c>
      <c r="N187" s="11">
        <v>0</v>
      </c>
      <c r="O187" s="12">
        <v>0</v>
      </c>
      <c r="P187" s="11">
        <f>(AC187+AD187)/2</f>
        <v>5.3931818181818159</v>
      </c>
      <c r="Q187" s="11">
        <f>(I187*2+J187*2+N187+L187-H187*2-K187-U187*2-M187*2+20)/5</f>
        <v>6</v>
      </c>
      <c r="R187" s="11">
        <f>(AA187*10+O187*5+T187+X187*10+V187*10+I187*5+J187*5)/15</f>
        <v>5.666666666666667</v>
      </c>
      <c r="S187" s="11">
        <f t="shared" si="2"/>
        <v>5.1119696969696964</v>
      </c>
      <c r="T187" s="11">
        <v>0</v>
      </c>
      <c r="U187" s="11">
        <v>0</v>
      </c>
      <c r="V187" s="10">
        <v>3</v>
      </c>
      <c r="W187" s="11">
        <v>8</v>
      </c>
      <c r="X187" s="11">
        <v>0</v>
      </c>
      <c r="Y187" s="11">
        <v>4</v>
      </c>
      <c r="Z187" s="11">
        <v>0</v>
      </c>
      <c r="AA187" s="12">
        <v>1</v>
      </c>
      <c r="AB187" s="12">
        <f>E187*100/D187</f>
        <v>81.818181818181813</v>
      </c>
      <c r="AC187" s="10">
        <f>(AB187+50*C187+10*F187-10*G187)/100</f>
        <v>3.2363636363636328</v>
      </c>
      <c r="AD187" s="11">
        <f>(D187*30+W187*20+Z187*10-Y187*20+X187*10+V187*5)/100</f>
        <v>7.55</v>
      </c>
      <c r="AE187" s="5" t="b">
        <v>1</v>
      </c>
    </row>
    <row r="188" spans="1:31" x14ac:dyDescent="0.3">
      <c r="A188" s="4" t="s">
        <v>195</v>
      </c>
      <c r="B188" s="5" t="s">
        <v>17</v>
      </c>
      <c r="C188" s="10">
        <v>4.3846153846153797</v>
      </c>
      <c r="D188" s="11">
        <v>13</v>
      </c>
      <c r="E188" s="11">
        <v>13</v>
      </c>
      <c r="F188" s="11">
        <v>7</v>
      </c>
      <c r="G188" s="12">
        <v>7</v>
      </c>
      <c r="H188" s="10">
        <v>1</v>
      </c>
      <c r="I188" s="11">
        <v>6</v>
      </c>
      <c r="J188" s="11">
        <v>0</v>
      </c>
      <c r="K188" s="11">
        <v>0</v>
      </c>
      <c r="L188" s="11">
        <v>1</v>
      </c>
      <c r="M188" s="11">
        <v>0</v>
      </c>
      <c r="N188" s="11">
        <v>0</v>
      </c>
      <c r="O188" s="12">
        <v>0</v>
      </c>
      <c r="P188" s="11">
        <f>(AC188+AD188)/2</f>
        <v>4.0711538461538446</v>
      </c>
      <c r="Q188" s="11">
        <f>(I188*2+J188*2+N188+L188-H188*2-K188-U188*2-M188*2+20)/5</f>
        <v>6.2</v>
      </c>
      <c r="R188" s="11">
        <f>(AA188*10+O188*5+T188+X188*10+V188*10+I188*5+J188*5)/15</f>
        <v>3.3333333333333335</v>
      </c>
      <c r="S188" s="11">
        <f t="shared" si="2"/>
        <v>3.7208974358974358</v>
      </c>
      <c r="T188" s="11">
        <v>0</v>
      </c>
      <c r="U188" s="11">
        <v>0</v>
      </c>
      <c r="V188" s="10">
        <v>1</v>
      </c>
      <c r="W188" s="11">
        <v>7</v>
      </c>
      <c r="X188" s="11">
        <v>0</v>
      </c>
      <c r="Y188" s="11">
        <v>2</v>
      </c>
      <c r="Z188" s="11">
        <v>0</v>
      </c>
      <c r="AA188" s="12">
        <v>1</v>
      </c>
      <c r="AB188" s="12">
        <f>E188*100/D188</f>
        <v>100</v>
      </c>
      <c r="AC188" s="10">
        <f>(AB188+50*C188+10*F188-10*G188)/100</f>
        <v>3.1923076923076898</v>
      </c>
      <c r="AD188" s="11">
        <f>(D188*30+W188*20+Z188*10-Y188*20+X188*10+V188*5)/100</f>
        <v>4.95</v>
      </c>
      <c r="AE188" s="5" t="b">
        <v>1</v>
      </c>
    </row>
    <row r="189" spans="1:31" x14ac:dyDescent="0.3">
      <c r="A189" s="4" t="s">
        <v>198</v>
      </c>
      <c r="B189" s="5" t="s">
        <v>15</v>
      </c>
      <c r="C189" s="10">
        <v>5.5454545454545396</v>
      </c>
      <c r="D189" s="11">
        <v>11</v>
      </c>
      <c r="E189" s="11">
        <v>10</v>
      </c>
      <c r="F189" s="11">
        <v>8</v>
      </c>
      <c r="G189" s="12">
        <v>3</v>
      </c>
      <c r="H189" s="10">
        <v>2</v>
      </c>
      <c r="I189" s="11">
        <v>3</v>
      </c>
      <c r="J189" s="11">
        <v>1</v>
      </c>
      <c r="K189" s="11">
        <v>2</v>
      </c>
      <c r="L189" s="11">
        <v>1</v>
      </c>
      <c r="M189" s="11">
        <v>0</v>
      </c>
      <c r="N189" s="11">
        <v>0</v>
      </c>
      <c r="O189" s="12">
        <v>0</v>
      </c>
      <c r="P189" s="11">
        <f>(AC189+AD189)/2</f>
        <v>4.0159090909090898</v>
      </c>
      <c r="Q189" s="11">
        <f>(I189*2+J189*2+N189+L189-H189*2-K189-U189*2-M189*2+20)/5</f>
        <v>4.5999999999999996</v>
      </c>
      <c r="R189" s="11">
        <f>(AA189*10+O189*5+T189+X189*10+V189*10+I189*5+J189*5)/15</f>
        <v>2.6666666666666665</v>
      </c>
      <c r="S189" s="11">
        <f t="shared" si="2"/>
        <v>3.0565151515151507</v>
      </c>
      <c r="T189" s="11">
        <v>0</v>
      </c>
      <c r="U189" s="11">
        <v>0</v>
      </c>
      <c r="V189" s="10">
        <v>1</v>
      </c>
      <c r="W189" s="11">
        <v>4</v>
      </c>
      <c r="X189" s="11">
        <v>1</v>
      </c>
      <c r="Y189" s="11">
        <v>3</v>
      </c>
      <c r="Z189" s="11">
        <v>2</v>
      </c>
      <c r="AA189" s="12">
        <v>0</v>
      </c>
      <c r="AB189" s="12">
        <f>E189*100/D189</f>
        <v>90.909090909090907</v>
      </c>
      <c r="AC189" s="10">
        <f>(AB189+50*C189+10*F189-10*G189)/100</f>
        <v>4.181818181818179</v>
      </c>
      <c r="AD189" s="11">
        <f>(D189*30+W189*20+Z189*10-Y189*20+X189*10+V189*5)/100</f>
        <v>3.85</v>
      </c>
      <c r="AE189" s="5" t="b">
        <v>1</v>
      </c>
    </row>
    <row r="190" spans="1:31" x14ac:dyDescent="0.3">
      <c r="A190" s="4" t="s">
        <v>197</v>
      </c>
      <c r="B190" s="5" t="s">
        <v>15</v>
      </c>
      <c r="C190" s="10">
        <v>5.9090909090909003</v>
      </c>
      <c r="D190" s="11">
        <v>11</v>
      </c>
      <c r="E190" s="11">
        <v>11</v>
      </c>
      <c r="F190" s="11">
        <v>8</v>
      </c>
      <c r="G190" s="12">
        <v>5</v>
      </c>
      <c r="H190" s="10">
        <v>1</v>
      </c>
      <c r="I190" s="11">
        <v>4</v>
      </c>
      <c r="J190" s="11">
        <v>1</v>
      </c>
      <c r="K190" s="11">
        <v>2</v>
      </c>
      <c r="L190" s="11">
        <v>1</v>
      </c>
      <c r="M190" s="11">
        <v>0</v>
      </c>
      <c r="N190" s="11">
        <v>0</v>
      </c>
      <c r="O190" s="12">
        <v>0</v>
      </c>
      <c r="P190" s="11">
        <f>(AC190+AD190)/2</f>
        <v>4.0022727272727252</v>
      </c>
      <c r="Q190" s="11">
        <f>(I190*2+J190*2+N190+L190-H190*2-K190-U190*2-M190*2+20)/5</f>
        <v>5.4</v>
      </c>
      <c r="R190" s="11">
        <f>(AA190*10+O190*5+T190+X190*10+V190*10+I190*5+J190*5)/15</f>
        <v>3</v>
      </c>
      <c r="S190" s="11">
        <f t="shared" si="2"/>
        <v>3.3804545454545449</v>
      </c>
      <c r="T190" s="11">
        <v>0</v>
      </c>
      <c r="U190" s="11">
        <v>0</v>
      </c>
      <c r="V190" s="10">
        <v>1</v>
      </c>
      <c r="W190" s="11">
        <v>4</v>
      </c>
      <c r="X190" s="11">
        <v>0</v>
      </c>
      <c r="Y190" s="11">
        <v>2</v>
      </c>
      <c r="Z190" s="11">
        <v>0</v>
      </c>
      <c r="AA190" s="12">
        <v>1</v>
      </c>
      <c r="AB190" s="12">
        <f>E190*100/D190</f>
        <v>100</v>
      </c>
      <c r="AC190" s="10">
        <f>(AB190+50*C190+10*F190-10*G190)/100</f>
        <v>4.2545454545454504</v>
      </c>
      <c r="AD190" s="11">
        <f>(D190*30+W190*20+Z190*10-Y190*20+X190*10+V190*5)/100</f>
        <v>3.75</v>
      </c>
      <c r="AE190" s="5" t="b">
        <v>1</v>
      </c>
    </row>
    <row r="191" spans="1:31" x14ac:dyDescent="0.3">
      <c r="A191" s="4" t="s">
        <v>11</v>
      </c>
      <c r="B191" s="5" t="s">
        <v>15</v>
      </c>
      <c r="C191" s="10">
        <v>5.21428571428571</v>
      </c>
      <c r="D191" s="11">
        <v>14</v>
      </c>
      <c r="E191" s="11">
        <v>14</v>
      </c>
      <c r="F191" s="11">
        <v>11</v>
      </c>
      <c r="G191" s="12">
        <v>5</v>
      </c>
      <c r="H191" s="10">
        <v>5</v>
      </c>
      <c r="I191" s="11">
        <v>4</v>
      </c>
      <c r="J191" s="11">
        <v>0</v>
      </c>
      <c r="K191" s="11">
        <v>2</v>
      </c>
      <c r="L191" s="11">
        <v>1</v>
      </c>
      <c r="M191" s="11">
        <v>1</v>
      </c>
      <c r="N191" s="11">
        <v>0</v>
      </c>
      <c r="O191" s="12">
        <v>0</v>
      </c>
      <c r="P191" s="11">
        <f>(AC191+AD191)/2</f>
        <v>4.1285714285714272</v>
      </c>
      <c r="Q191" s="11">
        <f>(I191*2+J191*2+N191+L191-H191*2-K191-U191*2-M191*2+20)/5</f>
        <v>3</v>
      </c>
      <c r="R191" s="11">
        <f>(AA191*10+O191*5+T191+X191*10+V191*10+I191*5+J191*5)/15</f>
        <v>2</v>
      </c>
      <c r="S191" s="11">
        <f t="shared" si="2"/>
        <v>2.4257142857142853</v>
      </c>
      <c r="T191" s="11">
        <v>0</v>
      </c>
      <c r="U191" s="11">
        <v>0</v>
      </c>
      <c r="V191" s="10">
        <v>1</v>
      </c>
      <c r="W191" s="11">
        <v>6</v>
      </c>
      <c r="X191" s="11">
        <v>0</v>
      </c>
      <c r="Y191" s="11">
        <v>7</v>
      </c>
      <c r="Z191" s="11">
        <v>0</v>
      </c>
      <c r="AA191" s="12">
        <v>0</v>
      </c>
      <c r="AB191" s="12">
        <f>E191*100/D191</f>
        <v>100</v>
      </c>
      <c r="AC191" s="10">
        <f>(AB191+50*C191+10*F191-10*G191)/100</f>
        <v>4.2071428571428546</v>
      </c>
      <c r="AD191" s="11">
        <f>(D191*30+W191*20+Z191*10-Y191*20+X191*10+V191*5)/100</f>
        <v>4.05</v>
      </c>
      <c r="AE191" s="5" t="b">
        <v>1</v>
      </c>
    </row>
    <row r="192" spans="1:31" x14ac:dyDescent="0.3">
      <c r="A192" s="4" t="s">
        <v>19</v>
      </c>
      <c r="B192" s="5" t="s">
        <v>14</v>
      </c>
      <c r="C192" s="10">
        <v>4.4000000000000004</v>
      </c>
      <c r="D192" s="11">
        <v>30</v>
      </c>
      <c r="E192" s="11">
        <v>28</v>
      </c>
      <c r="F192" s="11">
        <v>17</v>
      </c>
      <c r="G192" s="12">
        <v>14</v>
      </c>
      <c r="H192" s="10">
        <v>3</v>
      </c>
      <c r="I192" s="11">
        <v>9</v>
      </c>
      <c r="J192" s="11">
        <v>3</v>
      </c>
      <c r="K192" s="11">
        <v>0</v>
      </c>
      <c r="L192" s="11">
        <v>4</v>
      </c>
      <c r="M192" s="11">
        <v>0</v>
      </c>
      <c r="N192" s="11">
        <v>1</v>
      </c>
      <c r="O192" s="12">
        <v>2</v>
      </c>
      <c r="P192" s="11">
        <f>(AC192+AD192)/2</f>
        <v>7.0666666666666664</v>
      </c>
      <c r="Q192" s="11">
        <f>(I192*2+J192*2+N192+L192-H192*2-K192-U192*2-M192*2+20)/5</f>
        <v>8.6</v>
      </c>
      <c r="R192" s="11">
        <f>(AA192*10+O192*5+T192+X192*10+V192*10+I192*5+J192*5)/15</f>
        <v>10</v>
      </c>
      <c r="S192" s="11">
        <f t="shared" si="2"/>
        <v>8.1333333333333329</v>
      </c>
      <c r="T192" s="11">
        <v>0</v>
      </c>
      <c r="U192" s="11">
        <v>0</v>
      </c>
      <c r="V192" s="10">
        <v>4</v>
      </c>
      <c r="W192" s="11">
        <v>11</v>
      </c>
      <c r="X192" s="11">
        <v>1</v>
      </c>
      <c r="Y192" s="11">
        <v>4</v>
      </c>
      <c r="Z192" s="11">
        <v>0</v>
      </c>
      <c r="AA192" s="12">
        <v>3</v>
      </c>
      <c r="AB192" s="12">
        <f>E192*100/D192</f>
        <v>93.333333333333329</v>
      </c>
      <c r="AC192" s="10">
        <f>(AB192+50*C192+10*F192-10*G192)/100</f>
        <v>3.4333333333333336</v>
      </c>
      <c r="AD192" s="11">
        <f>(D192*30+W192*20+Z192*10-Y192*20+X192*10+V192*5)/100</f>
        <v>10.7</v>
      </c>
      <c r="AE192" s="5" t="b">
        <v>1</v>
      </c>
    </row>
    <row r="193" spans="1:31" x14ac:dyDescent="0.3">
      <c r="A193" s="4" t="s">
        <v>21</v>
      </c>
      <c r="B193" s="5" t="s">
        <v>14</v>
      </c>
      <c r="C193" s="10">
        <v>6.4545454545454497</v>
      </c>
      <c r="D193" s="11">
        <v>11</v>
      </c>
      <c r="E193" s="11">
        <v>11</v>
      </c>
      <c r="F193" s="11">
        <v>8</v>
      </c>
      <c r="G193" s="12">
        <v>4</v>
      </c>
      <c r="H193" s="10">
        <v>3</v>
      </c>
      <c r="I193" s="11">
        <v>4</v>
      </c>
      <c r="J193" s="11">
        <v>0</v>
      </c>
      <c r="K193" s="11">
        <v>1</v>
      </c>
      <c r="L193" s="11">
        <v>2</v>
      </c>
      <c r="M193" s="11">
        <v>0</v>
      </c>
      <c r="N193" s="11">
        <v>0</v>
      </c>
      <c r="O193" s="12">
        <v>0</v>
      </c>
      <c r="P193" s="11">
        <f>(AC193+AD193)/2</f>
        <v>4.2386363636363624</v>
      </c>
      <c r="Q193" s="11">
        <f>(I193*2+J193*2+N193+L193-H193*2-K193-U193*2-M193*2+20)/5</f>
        <v>4.5999999999999996</v>
      </c>
      <c r="R193" s="11">
        <f>(AA193*10+O193*5+T193+X193*10+V193*10+I193*5+J193*5)/15</f>
        <v>2.6666666666666665</v>
      </c>
      <c r="S193" s="11">
        <f t="shared" si="2"/>
        <v>3.1010606060606056</v>
      </c>
      <c r="T193" s="11">
        <v>0</v>
      </c>
      <c r="U193" s="11">
        <v>0</v>
      </c>
      <c r="V193" s="10">
        <v>1</v>
      </c>
      <c r="W193" s="11">
        <v>4</v>
      </c>
      <c r="X193" s="11">
        <v>0</v>
      </c>
      <c r="Y193" s="11">
        <v>2</v>
      </c>
      <c r="Z193" s="11">
        <v>1</v>
      </c>
      <c r="AA193" s="12">
        <v>1</v>
      </c>
      <c r="AB193" s="12">
        <f>E193*100/D193</f>
        <v>100</v>
      </c>
      <c r="AC193" s="10">
        <f>(AB193+50*C193+10*F193-10*G193)/100</f>
        <v>4.6272727272727243</v>
      </c>
      <c r="AD193" s="11">
        <f>(D193*30+W193*20+Z193*10-Y193*20+X193*10+V193*5)/100</f>
        <v>3.85</v>
      </c>
      <c r="AE193" s="5" t="b">
        <v>1</v>
      </c>
    </row>
    <row r="194" spans="1:31" x14ac:dyDescent="0.3">
      <c r="A194" s="4" t="s">
        <v>316</v>
      </c>
      <c r="B194" s="5" t="s">
        <v>38</v>
      </c>
      <c r="C194" s="10">
        <v>5.25</v>
      </c>
      <c r="D194" s="11">
        <v>12</v>
      </c>
      <c r="E194" s="11">
        <v>12</v>
      </c>
      <c r="F194" s="11">
        <v>7</v>
      </c>
      <c r="G194" s="12">
        <v>6</v>
      </c>
      <c r="H194" s="10">
        <v>2</v>
      </c>
      <c r="I194" s="11">
        <v>4</v>
      </c>
      <c r="J194" s="11">
        <v>1</v>
      </c>
      <c r="K194" s="11">
        <v>0</v>
      </c>
      <c r="L194" s="11">
        <v>2</v>
      </c>
      <c r="M194" s="11">
        <v>0</v>
      </c>
      <c r="N194" s="11">
        <v>0</v>
      </c>
      <c r="O194" s="12">
        <v>0</v>
      </c>
      <c r="P194" s="11">
        <f>(AC194+AD194)/2</f>
        <v>3.7875000000000001</v>
      </c>
      <c r="Q194" s="11">
        <f>(I194*2+J194*2+N194+L194-H194*2-K194-U194*2-M194*2+20)/5</f>
        <v>5.6</v>
      </c>
      <c r="R194" s="11">
        <f>(AA194*10+O194*5+T194+X194*10+V194*10+I194*5+J194*5)/15</f>
        <v>3</v>
      </c>
      <c r="S194" s="11">
        <f t="shared" si="2"/>
        <v>3.3774999999999999</v>
      </c>
      <c r="T194" s="11">
        <v>0</v>
      </c>
      <c r="U194" s="11">
        <v>0</v>
      </c>
      <c r="V194" s="10">
        <v>1</v>
      </c>
      <c r="W194" s="11">
        <v>4</v>
      </c>
      <c r="X194" s="11">
        <v>0</v>
      </c>
      <c r="Y194" s="11">
        <v>3</v>
      </c>
      <c r="Z194" s="11">
        <v>0</v>
      </c>
      <c r="AA194" s="12">
        <v>1</v>
      </c>
      <c r="AB194" s="12">
        <f>E194*100/D194</f>
        <v>100</v>
      </c>
      <c r="AC194" s="10">
        <f>(AB194+50*C194+10*F194-10*G194)/100</f>
        <v>3.7250000000000001</v>
      </c>
      <c r="AD194" s="11">
        <f>(D194*30+W194*20+Z194*10-Y194*20+X194*10+V194*5)/100</f>
        <v>3.85</v>
      </c>
      <c r="AE194" s="5" t="b">
        <v>1</v>
      </c>
    </row>
    <row r="195" spans="1:31" x14ac:dyDescent="0.3">
      <c r="A195" s="4" t="s">
        <v>24</v>
      </c>
      <c r="B195" s="5" t="s">
        <v>14</v>
      </c>
      <c r="C195" s="10">
        <v>5</v>
      </c>
      <c r="D195" s="11">
        <v>11</v>
      </c>
      <c r="E195" s="11">
        <v>11</v>
      </c>
      <c r="F195" s="11">
        <v>7</v>
      </c>
      <c r="G195" s="12">
        <v>5</v>
      </c>
      <c r="H195" s="10">
        <v>3</v>
      </c>
      <c r="I195" s="11">
        <v>2</v>
      </c>
      <c r="J195" s="11">
        <v>1</v>
      </c>
      <c r="K195" s="11">
        <v>1</v>
      </c>
      <c r="L195" s="11">
        <v>1</v>
      </c>
      <c r="M195" s="11">
        <v>1</v>
      </c>
      <c r="N195" s="11">
        <v>0</v>
      </c>
      <c r="O195" s="12">
        <v>0</v>
      </c>
      <c r="P195" s="11">
        <f>(AC195+AD195)/2</f>
        <v>3.4249999999999998</v>
      </c>
      <c r="Q195" s="11">
        <f>(I195*2+J195*2+N195+L195-H195*2-K195-U195*2-M195*2+20)/5</f>
        <v>3.6</v>
      </c>
      <c r="R195" s="11">
        <f>(AA195*10+O195*5+T195+X195*10+V195*10+I195*5+J195*5)/15</f>
        <v>1.6666666666666667</v>
      </c>
      <c r="S195" s="11">
        <f t="shared" ref="S195:S258" si="3">(P195*2+Q195*2+R195*5)/10</f>
        <v>2.2383333333333333</v>
      </c>
      <c r="T195" s="11">
        <v>0</v>
      </c>
      <c r="U195" s="11">
        <v>0</v>
      </c>
      <c r="V195" s="10">
        <v>1</v>
      </c>
      <c r="W195" s="11">
        <v>3</v>
      </c>
      <c r="X195" s="11">
        <v>0</v>
      </c>
      <c r="Y195" s="11">
        <v>4</v>
      </c>
      <c r="Z195" s="11">
        <v>0</v>
      </c>
      <c r="AA195" s="12">
        <v>0</v>
      </c>
      <c r="AB195" s="12">
        <f>E195*100/D195</f>
        <v>100</v>
      </c>
      <c r="AC195" s="10">
        <f>(AB195+50*C195+10*F195-10*G195)/100</f>
        <v>3.7</v>
      </c>
      <c r="AD195" s="11">
        <f>(D195*30+W195*20+Z195*10-Y195*20+X195*10+V195*5)/100</f>
        <v>3.15</v>
      </c>
      <c r="AE195" s="5" t="b">
        <v>1</v>
      </c>
    </row>
    <row r="196" spans="1:31" x14ac:dyDescent="0.3">
      <c r="A196" s="4" t="s">
        <v>26</v>
      </c>
      <c r="B196" s="5" t="s">
        <v>38</v>
      </c>
      <c r="C196" s="10">
        <v>5</v>
      </c>
      <c r="D196" s="11">
        <v>16</v>
      </c>
      <c r="E196" s="11">
        <v>16</v>
      </c>
      <c r="F196" s="11">
        <v>10</v>
      </c>
      <c r="G196" s="12">
        <v>8</v>
      </c>
      <c r="H196" s="10">
        <v>3</v>
      </c>
      <c r="I196" s="11">
        <v>5</v>
      </c>
      <c r="J196" s="11">
        <v>2</v>
      </c>
      <c r="K196" s="11">
        <v>0</v>
      </c>
      <c r="L196" s="11">
        <v>2</v>
      </c>
      <c r="M196" s="11">
        <v>0</v>
      </c>
      <c r="N196" s="11">
        <v>0</v>
      </c>
      <c r="O196" s="12">
        <v>0</v>
      </c>
      <c r="P196" s="11">
        <f>(AC196+AD196)/2</f>
        <v>4.5750000000000002</v>
      </c>
      <c r="Q196" s="11">
        <f>(I196*2+J196*2+N196+L196-H196*2-K196-U196*2-M196*2+20)/5</f>
        <v>6</v>
      </c>
      <c r="R196" s="11">
        <f>(AA196*10+O196*5+T196+X196*10+V196*10+I196*5+J196*5)/15</f>
        <v>5.666666666666667</v>
      </c>
      <c r="S196" s="11">
        <f t="shared" si="3"/>
        <v>4.9483333333333333</v>
      </c>
      <c r="T196" s="11">
        <v>0</v>
      </c>
      <c r="U196" s="11">
        <v>0</v>
      </c>
      <c r="V196" s="10">
        <v>3</v>
      </c>
      <c r="W196" s="11">
        <v>5</v>
      </c>
      <c r="X196" s="11">
        <v>1</v>
      </c>
      <c r="Y196" s="11">
        <v>3</v>
      </c>
      <c r="Z196" s="11">
        <v>0</v>
      </c>
      <c r="AA196" s="12">
        <v>1</v>
      </c>
      <c r="AB196" s="12">
        <f>E196*100/D196</f>
        <v>100</v>
      </c>
      <c r="AC196" s="10">
        <f>(AB196+50*C196+10*F196-10*G196)/100</f>
        <v>3.7</v>
      </c>
      <c r="AD196" s="11">
        <f>(D196*30+W196*20+Z196*10-Y196*20+X196*10+V196*5)/100</f>
        <v>5.45</v>
      </c>
      <c r="AE196" s="5" t="b">
        <v>1</v>
      </c>
    </row>
    <row r="197" spans="1:31" x14ac:dyDescent="0.3">
      <c r="A197" s="4" t="s">
        <v>29</v>
      </c>
      <c r="B197" s="5" t="s">
        <v>14</v>
      </c>
      <c r="C197" s="10">
        <v>4.8888888888888804</v>
      </c>
      <c r="D197" s="11">
        <v>18</v>
      </c>
      <c r="E197" s="11">
        <v>18</v>
      </c>
      <c r="F197" s="11">
        <v>11</v>
      </c>
      <c r="G197" s="12">
        <v>8</v>
      </c>
      <c r="H197" s="10">
        <v>4</v>
      </c>
      <c r="I197" s="11">
        <v>5</v>
      </c>
      <c r="J197" s="11">
        <v>0</v>
      </c>
      <c r="K197" s="11">
        <v>2</v>
      </c>
      <c r="L197" s="11">
        <v>1</v>
      </c>
      <c r="M197" s="11">
        <v>1</v>
      </c>
      <c r="N197" s="11">
        <v>1</v>
      </c>
      <c r="O197" s="12">
        <v>0</v>
      </c>
      <c r="P197" s="11">
        <f>(AC197+AD197)/2</f>
        <v>4.8472222222222197</v>
      </c>
      <c r="Q197" s="11">
        <f>(I197*2+J197*2+N197+L197-H197*2-K197-U197*2-M197*2+20)/5</f>
        <v>4</v>
      </c>
      <c r="R197" s="11">
        <f>(AA197*10+O197*5+T197+X197*10+V197*10+I197*5+J197*5)/15</f>
        <v>2.3333333333333335</v>
      </c>
      <c r="S197" s="11">
        <f t="shared" si="3"/>
        <v>2.9361111111111109</v>
      </c>
      <c r="T197" s="11">
        <v>0</v>
      </c>
      <c r="U197" s="11">
        <v>0</v>
      </c>
      <c r="V197" s="10">
        <v>1</v>
      </c>
      <c r="W197" s="11">
        <v>7</v>
      </c>
      <c r="X197" s="11">
        <v>0</v>
      </c>
      <c r="Y197" s="11">
        <v>5</v>
      </c>
      <c r="Z197" s="11">
        <v>1</v>
      </c>
      <c r="AA197" s="12">
        <v>0</v>
      </c>
      <c r="AB197" s="12">
        <f>E197*100/D197</f>
        <v>100</v>
      </c>
      <c r="AC197" s="10">
        <f>(AB197+50*C197+10*F197-10*G197)/100</f>
        <v>3.74444444444444</v>
      </c>
      <c r="AD197" s="11">
        <f>(D197*30+W197*20+Z197*10-Y197*20+X197*10+V197*5)/100</f>
        <v>5.95</v>
      </c>
      <c r="AE197" s="5" t="b">
        <v>1</v>
      </c>
    </row>
    <row r="198" spans="1:31" x14ac:dyDescent="0.3">
      <c r="A198" s="4" t="s">
        <v>32</v>
      </c>
      <c r="B198" s="5" t="s">
        <v>14</v>
      </c>
      <c r="C198" s="10">
        <v>6.25</v>
      </c>
      <c r="D198" s="11">
        <v>20</v>
      </c>
      <c r="E198" s="11">
        <v>19</v>
      </c>
      <c r="F198" s="11">
        <v>15</v>
      </c>
      <c r="G198" s="12">
        <v>8</v>
      </c>
      <c r="H198" s="10">
        <v>2</v>
      </c>
      <c r="I198" s="11">
        <v>9</v>
      </c>
      <c r="J198" s="11">
        <v>3</v>
      </c>
      <c r="K198" s="11">
        <v>1</v>
      </c>
      <c r="L198" s="11">
        <v>3</v>
      </c>
      <c r="M198" s="11">
        <v>0</v>
      </c>
      <c r="N198" s="11">
        <v>0</v>
      </c>
      <c r="O198" s="12">
        <v>0</v>
      </c>
      <c r="P198" s="11">
        <f>(AC198+AD198)/2</f>
        <v>6.0625</v>
      </c>
      <c r="Q198" s="11">
        <f>(I198*2+J198*2+N198+L198-H198*2-K198-U198*2-M198*2+20)/5</f>
        <v>8.4</v>
      </c>
      <c r="R198" s="11">
        <f>(AA198*10+O198*5+T198+X198*10+V198*10+I198*5+J198*5)/15</f>
        <v>8.6666666666666661</v>
      </c>
      <c r="S198" s="11">
        <f t="shared" si="3"/>
        <v>7.2258333333333322</v>
      </c>
      <c r="T198" s="11">
        <v>0</v>
      </c>
      <c r="U198" s="11">
        <v>0</v>
      </c>
      <c r="V198" s="10">
        <v>3</v>
      </c>
      <c r="W198" s="11">
        <v>8</v>
      </c>
      <c r="X198" s="11">
        <v>0</v>
      </c>
      <c r="Y198" s="11">
        <v>2</v>
      </c>
      <c r="Z198" s="11">
        <v>0</v>
      </c>
      <c r="AA198" s="12">
        <v>4</v>
      </c>
      <c r="AB198" s="12">
        <f>E198*100/D198</f>
        <v>95</v>
      </c>
      <c r="AC198" s="10">
        <f>(AB198+50*C198+10*F198-10*G198)/100</f>
        <v>4.7750000000000004</v>
      </c>
      <c r="AD198" s="11">
        <f>(D198*30+W198*20+Z198*10-Y198*20+X198*10+V198*5)/100</f>
        <v>7.35</v>
      </c>
      <c r="AE198" s="5" t="b">
        <v>1</v>
      </c>
    </row>
    <row r="199" spans="1:31" x14ac:dyDescent="0.3">
      <c r="A199" s="4" t="s">
        <v>34</v>
      </c>
      <c r="B199" s="5" t="s">
        <v>14</v>
      </c>
      <c r="C199" s="10">
        <v>5.4375</v>
      </c>
      <c r="D199" s="11">
        <v>16</v>
      </c>
      <c r="E199" s="11">
        <v>16</v>
      </c>
      <c r="F199" s="11">
        <v>9</v>
      </c>
      <c r="G199" s="12">
        <v>8</v>
      </c>
      <c r="H199" s="10">
        <v>3</v>
      </c>
      <c r="I199" s="11">
        <v>5</v>
      </c>
      <c r="J199" s="11">
        <v>1</v>
      </c>
      <c r="K199" s="11">
        <v>0</v>
      </c>
      <c r="L199" s="11">
        <v>3</v>
      </c>
      <c r="M199" s="11">
        <v>0</v>
      </c>
      <c r="N199" s="11">
        <v>0</v>
      </c>
      <c r="O199" s="12">
        <v>0</v>
      </c>
      <c r="P199" s="11">
        <f>(AC199+AD199)/2</f>
        <v>4.6593749999999998</v>
      </c>
      <c r="Q199" s="11">
        <f>(I199*2+J199*2+N199+L199-H199*2-K199-U199*2-M199*2+20)/5</f>
        <v>5.8</v>
      </c>
      <c r="R199" s="11">
        <f>(AA199*10+O199*5+T199+X199*10+V199*10+I199*5+J199*5)/15</f>
        <v>3.3333333333333335</v>
      </c>
      <c r="S199" s="11">
        <f t="shared" si="3"/>
        <v>3.7585416666666669</v>
      </c>
      <c r="T199" s="11">
        <v>0</v>
      </c>
      <c r="U199" s="11">
        <v>0</v>
      </c>
      <c r="V199" s="10">
        <v>2</v>
      </c>
      <c r="W199" s="11">
        <v>7</v>
      </c>
      <c r="X199" s="11">
        <v>0</v>
      </c>
      <c r="Y199" s="11">
        <v>4</v>
      </c>
      <c r="Z199" s="11">
        <v>0</v>
      </c>
      <c r="AA199" s="12">
        <v>0</v>
      </c>
      <c r="AB199" s="12">
        <f>E199*100/D199</f>
        <v>100</v>
      </c>
      <c r="AC199" s="10">
        <f>(AB199+50*C199+10*F199-10*G199)/100</f>
        <v>3.8187500000000001</v>
      </c>
      <c r="AD199" s="11">
        <f>(D199*30+W199*20+Z199*10-Y199*20+X199*10+V199*5)/100</f>
        <v>5.5</v>
      </c>
      <c r="AE199" s="5" t="b">
        <v>1</v>
      </c>
    </row>
    <row r="200" spans="1:31" x14ac:dyDescent="0.3">
      <c r="A200" s="4" t="s">
        <v>200</v>
      </c>
      <c r="B200" s="5" t="s">
        <v>15</v>
      </c>
      <c r="C200" s="10">
        <v>5.8</v>
      </c>
      <c r="D200" s="11">
        <v>30</v>
      </c>
      <c r="E200" s="11">
        <v>27</v>
      </c>
      <c r="F200" s="11">
        <v>21</v>
      </c>
      <c r="G200" s="12">
        <v>14</v>
      </c>
      <c r="H200" s="10">
        <v>4</v>
      </c>
      <c r="I200" s="11">
        <v>13</v>
      </c>
      <c r="J200" s="11">
        <v>4</v>
      </c>
      <c r="K200" s="11">
        <v>0</v>
      </c>
      <c r="L200" s="11">
        <v>2</v>
      </c>
      <c r="M200" s="11">
        <v>0</v>
      </c>
      <c r="N200" s="11">
        <v>0</v>
      </c>
      <c r="O200" s="12">
        <v>0</v>
      </c>
      <c r="P200" s="11">
        <f>(AC200+AD200)/2</f>
        <v>7.3</v>
      </c>
      <c r="Q200" s="11">
        <f>(I200*2+J200*2+N200+L200-H200*2-K200-U200*2-M200*2+20)/5</f>
        <v>9.6</v>
      </c>
      <c r="R200" s="11">
        <f>(AA200*10+O200*5+T200+X200*10+V200*10+I200*5+J200*5)/15</f>
        <v>11</v>
      </c>
      <c r="S200" s="11">
        <f t="shared" si="3"/>
        <v>8.879999999999999</v>
      </c>
      <c r="T200" s="11">
        <v>0</v>
      </c>
      <c r="U200" s="11">
        <v>0</v>
      </c>
      <c r="V200" s="10">
        <v>2</v>
      </c>
      <c r="W200" s="11">
        <v>11</v>
      </c>
      <c r="X200" s="11">
        <v>0</v>
      </c>
      <c r="Y200" s="11">
        <v>6</v>
      </c>
      <c r="Z200" s="11">
        <v>0</v>
      </c>
      <c r="AA200" s="12">
        <v>6</v>
      </c>
      <c r="AB200" s="12">
        <f>E200*100/D200</f>
        <v>90</v>
      </c>
      <c r="AC200" s="10">
        <f>(AB200+50*C200+10*F200-10*G200)/100</f>
        <v>4.5</v>
      </c>
      <c r="AD200" s="11">
        <f>(D200*30+W200*20+Z200*10-Y200*20+X200*10+V200*5)/100</f>
        <v>10.1</v>
      </c>
      <c r="AE200" s="5" t="b">
        <v>1</v>
      </c>
    </row>
    <row r="201" spans="1:31" x14ac:dyDescent="0.3">
      <c r="A201" s="4" t="s">
        <v>199</v>
      </c>
      <c r="B201" s="5" t="s">
        <v>15</v>
      </c>
      <c r="C201" s="10">
        <v>5.0769230769230704</v>
      </c>
      <c r="D201" s="11">
        <v>13</v>
      </c>
      <c r="E201" s="11">
        <v>13</v>
      </c>
      <c r="F201" s="11">
        <v>7</v>
      </c>
      <c r="G201" s="12">
        <v>6</v>
      </c>
      <c r="H201" s="10">
        <v>3</v>
      </c>
      <c r="I201" s="11">
        <v>3</v>
      </c>
      <c r="J201" s="11">
        <v>1</v>
      </c>
      <c r="K201" s="11">
        <v>0</v>
      </c>
      <c r="L201" s="11">
        <v>2</v>
      </c>
      <c r="M201" s="11">
        <v>0</v>
      </c>
      <c r="N201" s="11">
        <v>0</v>
      </c>
      <c r="O201" s="12">
        <v>0</v>
      </c>
      <c r="P201" s="11">
        <f>(AC201+AD201)/2</f>
        <v>3.6442307692307674</v>
      </c>
      <c r="Q201" s="11">
        <f>(I201*2+J201*2+N201+L201-H201*2-K201-U201*2-M201*2+20)/5</f>
        <v>4.8</v>
      </c>
      <c r="R201" s="11">
        <f>(AA201*10+O201*5+T201+X201*10+V201*10+I201*5+J201*5)/15</f>
        <v>3.3333333333333335</v>
      </c>
      <c r="S201" s="11">
        <f t="shared" si="3"/>
        <v>3.35551282051282</v>
      </c>
      <c r="T201" s="11">
        <v>0</v>
      </c>
      <c r="U201" s="11">
        <v>0</v>
      </c>
      <c r="V201" s="10">
        <v>1</v>
      </c>
      <c r="W201" s="11">
        <v>3</v>
      </c>
      <c r="X201" s="11">
        <v>1</v>
      </c>
      <c r="Y201" s="11">
        <v>5</v>
      </c>
      <c r="Z201" s="11">
        <v>0</v>
      </c>
      <c r="AA201" s="12">
        <v>1</v>
      </c>
      <c r="AB201" s="12">
        <f>E201*100/D201</f>
        <v>100</v>
      </c>
      <c r="AC201" s="10">
        <f>(AB201+50*C201+10*F201-10*G201)/100</f>
        <v>3.6384615384615353</v>
      </c>
      <c r="AD201" s="11">
        <f>(D201*30+W201*20+Z201*10-Y201*20+X201*10+V201*5)/100</f>
        <v>3.65</v>
      </c>
      <c r="AE201" s="5" t="b">
        <v>1</v>
      </c>
    </row>
    <row r="202" spans="1:31" x14ac:dyDescent="0.3">
      <c r="A202" s="4" t="s">
        <v>202</v>
      </c>
      <c r="B202" s="5" t="s">
        <v>15</v>
      </c>
      <c r="C202" s="10">
        <v>4.4705882352941098</v>
      </c>
      <c r="D202" s="11">
        <v>17</v>
      </c>
      <c r="E202" s="11">
        <v>15</v>
      </c>
      <c r="F202" s="11">
        <v>10</v>
      </c>
      <c r="G202" s="12">
        <v>8</v>
      </c>
      <c r="H202" s="10">
        <v>4</v>
      </c>
      <c r="I202" s="11">
        <v>3</v>
      </c>
      <c r="J202" s="11">
        <v>1</v>
      </c>
      <c r="K202" s="11">
        <v>2</v>
      </c>
      <c r="L202" s="11">
        <v>4</v>
      </c>
      <c r="M202" s="11">
        <v>0</v>
      </c>
      <c r="N202" s="11">
        <v>0</v>
      </c>
      <c r="O202" s="12">
        <v>0</v>
      </c>
      <c r="P202" s="11">
        <f>(AC202+AD202)/2</f>
        <v>4.3338235294117622</v>
      </c>
      <c r="Q202" s="11">
        <f>(I202*2+J202*2+N202+L202-H202*2-K202-U202*2-M202*2+20)/5</f>
        <v>4.4000000000000004</v>
      </c>
      <c r="R202" s="11">
        <f>(AA202*10+O202*5+T202+X202*10+V202*10+I202*5+J202*5)/15</f>
        <v>4.666666666666667</v>
      </c>
      <c r="S202" s="11">
        <f t="shared" si="3"/>
        <v>4.0800980392156863</v>
      </c>
      <c r="T202" s="11">
        <v>0</v>
      </c>
      <c r="U202" s="11">
        <v>0</v>
      </c>
      <c r="V202" s="10">
        <v>3</v>
      </c>
      <c r="W202" s="11">
        <v>4</v>
      </c>
      <c r="X202" s="11">
        <v>2</v>
      </c>
      <c r="Y202" s="11">
        <v>5</v>
      </c>
      <c r="Z202" s="11">
        <v>1</v>
      </c>
      <c r="AA202" s="12">
        <v>0</v>
      </c>
      <c r="AB202" s="12">
        <f>E202*100/D202</f>
        <v>88.235294117647058</v>
      </c>
      <c r="AC202" s="10">
        <f>(AB202+50*C202+10*F202-10*G202)/100</f>
        <v>3.3176470588235252</v>
      </c>
      <c r="AD202" s="11">
        <f>(D202*30+W202*20+Z202*10-Y202*20+X202*10+V202*5)/100</f>
        <v>5.35</v>
      </c>
      <c r="AE202" s="5" t="b">
        <v>1</v>
      </c>
    </row>
    <row r="203" spans="1:31" x14ac:dyDescent="0.3">
      <c r="A203" s="4" t="s">
        <v>39</v>
      </c>
      <c r="B203" s="5" t="s">
        <v>38</v>
      </c>
      <c r="C203" s="10">
        <v>6.2222222222222197</v>
      </c>
      <c r="D203" s="11">
        <v>9</v>
      </c>
      <c r="E203" s="11">
        <v>9</v>
      </c>
      <c r="F203" s="11">
        <v>5</v>
      </c>
      <c r="G203" s="12">
        <v>5</v>
      </c>
      <c r="H203" s="10">
        <v>1</v>
      </c>
      <c r="I203" s="11">
        <v>4</v>
      </c>
      <c r="J203" s="11">
        <v>0</v>
      </c>
      <c r="K203" s="11">
        <v>0</v>
      </c>
      <c r="L203" s="11">
        <v>1</v>
      </c>
      <c r="M203" s="11">
        <v>0</v>
      </c>
      <c r="N203" s="11">
        <v>0</v>
      </c>
      <c r="O203" s="12">
        <v>0</v>
      </c>
      <c r="P203" s="11">
        <f>(AC203+AD203)/2</f>
        <v>3.6055555555555552</v>
      </c>
      <c r="Q203" s="11">
        <f>(I203*2+J203*2+N203+L203-H203*2-K203-U203*2-M203*2+20)/5</f>
        <v>5.4</v>
      </c>
      <c r="R203" s="11">
        <f>(AA203*10+O203*5+T203+X203*10+V203*10+I203*5+J203*5)/15</f>
        <v>2</v>
      </c>
      <c r="S203" s="11">
        <f t="shared" si="3"/>
        <v>2.8011111111111111</v>
      </c>
      <c r="T203" s="11">
        <v>0</v>
      </c>
      <c r="U203" s="11">
        <v>0</v>
      </c>
      <c r="V203" s="10">
        <v>0</v>
      </c>
      <c r="W203" s="11">
        <v>4</v>
      </c>
      <c r="X203" s="11">
        <v>0</v>
      </c>
      <c r="Y203" s="11">
        <v>2</v>
      </c>
      <c r="Z203" s="11">
        <v>0</v>
      </c>
      <c r="AA203" s="12">
        <v>1</v>
      </c>
      <c r="AB203" s="12">
        <f>E203*100/D203</f>
        <v>100</v>
      </c>
      <c r="AC203" s="10">
        <f>(AB203+50*C203+10*F203-10*G203)/100</f>
        <v>4.1111111111111098</v>
      </c>
      <c r="AD203" s="11">
        <f>(D203*30+W203*20+Z203*10-Y203*20+X203*10+V203*5)/100</f>
        <v>3.1</v>
      </c>
      <c r="AE203" s="5" t="b">
        <v>1</v>
      </c>
    </row>
    <row r="204" spans="1:31" x14ac:dyDescent="0.3">
      <c r="A204" s="4" t="s">
        <v>41</v>
      </c>
      <c r="B204" s="5" t="s">
        <v>38</v>
      </c>
      <c r="C204" s="10">
        <v>5.1538461538461497</v>
      </c>
      <c r="D204" s="11">
        <v>13</v>
      </c>
      <c r="E204" s="11">
        <v>13</v>
      </c>
      <c r="F204" s="11">
        <v>7</v>
      </c>
      <c r="G204" s="12">
        <v>8</v>
      </c>
      <c r="H204" s="10">
        <v>2</v>
      </c>
      <c r="I204" s="11">
        <v>4</v>
      </c>
      <c r="J204" s="11">
        <v>1</v>
      </c>
      <c r="K204" s="11">
        <v>0</v>
      </c>
      <c r="L204" s="11">
        <v>2</v>
      </c>
      <c r="M204" s="11">
        <v>0</v>
      </c>
      <c r="N204" s="11">
        <v>0</v>
      </c>
      <c r="O204" s="12">
        <v>0</v>
      </c>
      <c r="P204" s="11">
        <f>(AC204+AD204)/2</f>
        <v>3.9134615384615374</v>
      </c>
      <c r="Q204" s="11">
        <f>(I204*2+J204*2+N204+L204-H204*2-K204-U204*2-M204*2+20)/5</f>
        <v>5.6</v>
      </c>
      <c r="R204" s="11">
        <f>(AA204*10+O204*5+T204+X204*10+V204*10+I204*5+J204*5)/15</f>
        <v>3</v>
      </c>
      <c r="S204" s="11">
        <f t="shared" si="3"/>
        <v>3.4026923076923077</v>
      </c>
      <c r="T204" s="11">
        <v>0</v>
      </c>
      <c r="U204" s="11">
        <v>0</v>
      </c>
      <c r="V204" s="10">
        <v>1</v>
      </c>
      <c r="W204" s="11">
        <v>5</v>
      </c>
      <c r="X204" s="11">
        <v>0</v>
      </c>
      <c r="Y204" s="11">
        <v>3</v>
      </c>
      <c r="Z204" s="11">
        <v>0</v>
      </c>
      <c r="AA204" s="12">
        <v>1</v>
      </c>
      <c r="AB204" s="12">
        <f>E204*100/D204</f>
        <v>100</v>
      </c>
      <c r="AC204" s="10">
        <f>(AB204+50*C204+10*F204-10*G204)/100</f>
        <v>3.4769230769230752</v>
      </c>
      <c r="AD204" s="11">
        <f>(D204*30+W204*20+Z204*10-Y204*20+X204*10+V204*5)/100</f>
        <v>4.3499999999999996</v>
      </c>
      <c r="AE204" s="5" t="b">
        <v>1</v>
      </c>
    </row>
    <row r="205" spans="1:31" x14ac:dyDescent="0.3">
      <c r="A205" s="4" t="s">
        <v>204</v>
      </c>
      <c r="B205" s="5" t="s">
        <v>38</v>
      </c>
      <c r="C205" s="10">
        <v>5.5882352941176396</v>
      </c>
      <c r="D205" s="11">
        <v>17</v>
      </c>
      <c r="E205" s="11">
        <v>16</v>
      </c>
      <c r="F205" s="11">
        <v>10</v>
      </c>
      <c r="G205" s="12">
        <v>7</v>
      </c>
      <c r="H205" s="10">
        <v>5</v>
      </c>
      <c r="I205" s="11">
        <v>3</v>
      </c>
      <c r="J205" s="11">
        <v>1</v>
      </c>
      <c r="K205" s="11">
        <v>1</v>
      </c>
      <c r="L205" s="11">
        <v>3</v>
      </c>
      <c r="M205" s="11">
        <v>0</v>
      </c>
      <c r="N205" s="11">
        <v>0</v>
      </c>
      <c r="O205" s="12">
        <v>0</v>
      </c>
      <c r="P205" s="11">
        <f>(AC205+AD205)/2</f>
        <v>4.4676470588235278</v>
      </c>
      <c r="Q205" s="11">
        <f>(I205*2+J205*2+N205+L205-H205*2-K205-U205*2-M205*2+20)/5</f>
        <v>4</v>
      </c>
      <c r="R205" s="11">
        <f>(AA205*10+O205*5+T205+X205*10+V205*10+I205*5+J205*5)/15</f>
        <v>2.6666666666666665</v>
      </c>
      <c r="S205" s="11">
        <f t="shared" si="3"/>
        <v>3.0268627450980388</v>
      </c>
      <c r="T205" s="11">
        <v>0</v>
      </c>
      <c r="U205" s="11">
        <v>0</v>
      </c>
      <c r="V205" s="10">
        <v>2</v>
      </c>
      <c r="W205" s="11">
        <v>3</v>
      </c>
      <c r="X205" s="11">
        <v>0</v>
      </c>
      <c r="Y205" s="11">
        <v>5</v>
      </c>
      <c r="Z205" s="11">
        <v>1</v>
      </c>
      <c r="AA205" s="12">
        <v>0</v>
      </c>
      <c r="AB205" s="12">
        <f>E205*100/D205</f>
        <v>94.117647058823536</v>
      </c>
      <c r="AC205" s="10">
        <f>(AB205+50*C205+10*F205-10*G205)/100</f>
        <v>4.0352941176470551</v>
      </c>
      <c r="AD205" s="11">
        <f>(D205*30+W205*20+Z205*10-Y205*20+X205*10+V205*5)/100</f>
        <v>4.9000000000000004</v>
      </c>
      <c r="AE205" s="5" t="b">
        <v>1</v>
      </c>
    </row>
    <row r="206" spans="1:31" x14ac:dyDescent="0.3">
      <c r="A206" s="4" t="s">
        <v>43</v>
      </c>
      <c r="B206" s="5" t="s">
        <v>38</v>
      </c>
      <c r="C206" s="10">
        <v>5.3</v>
      </c>
      <c r="D206" s="11">
        <v>10</v>
      </c>
      <c r="E206" s="11">
        <v>10</v>
      </c>
      <c r="F206" s="11">
        <v>6</v>
      </c>
      <c r="G206" s="12">
        <v>4</v>
      </c>
      <c r="H206" s="10">
        <v>2</v>
      </c>
      <c r="I206" s="11">
        <v>4</v>
      </c>
      <c r="J206" s="11">
        <v>0</v>
      </c>
      <c r="K206" s="11">
        <v>0</v>
      </c>
      <c r="L206" s="11">
        <v>2</v>
      </c>
      <c r="M206" s="11">
        <v>0</v>
      </c>
      <c r="N206" s="11">
        <v>0</v>
      </c>
      <c r="O206" s="12">
        <v>0</v>
      </c>
      <c r="P206" s="11">
        <f>(AC206+AD206)/2</f>
        <v>3.45</v>
      </c>
      <c r="Q206" s="11">
        <f>(I206*2+J206*2+N206+L206-H206*2-K206-U206*2-M206*2+20)/5</f>
        <v>5.2</v>
      </c>
      <c r="R206" s="11">
        <f>(AA206*10+O206*5+T206+X206*10+V206*10+I206*5+J206*5)/15</f>
        <v>2.6666666666666665</v>
      </c>
      <c r="S206" s="11">
        <f t="shared" si="3"/>
        <v>3.0633333333333335</v>
      </c>
      <c r="T206" s="11">
        <v>0</v>
      </c>
      <c r="U206" s="11">
        <v>0</v>
      </c>
      <c r="V206" s="10">
        <v>1</v>
      </c>
      <c r="W206" s="11">
        <v>3</v>
      </c>
      <c r="X206" s="11">
        <v>0</v>
      </c>
      <c r="Y206" s="11">
        <v>3</v>
      </c>
      <c r="Z206" s="11">
        <v>0</v>
      </c>
      <c r="AA206" s="12">
        <v>1</v>
      </c>
      <c r="AB206" s="12">
        <f>E206*100/D206</f>
        <v>100</v>
      </c>
      <c r="AC206" s="10">
        <f>(AB206+50*C206+10*F206-10*G206)/100</f>
        <v>3.85</v>
      </c>
      <c r="AD206" s="11">
        <f>(D206*30+W206*20+Z206*10-Y206*20+X206*10+V206*5)/100</f>
        <v>3.05</v>
      </c>
      <c r="AE206" s="5" t="b">
        <v>1</v>
      </c>
    </row>
    <row r="207" spans="1:31" x14ac:dyDescent="0.3">
      <c r="A207" s="4" t="s">
        <v>206</v>
      </c>
      <c r="B207" s="5" t="s">
        <v>38</v>
      </c>
      <c r="C207" s="10">
        <v>5.0714285714285703</v>
      </c>
      <c r="D207" s="11">
        <v>28</v>
      </c>
      <c r="E207" s="11">
        <v>26</v>
      </c>
      <c r="F207" s="11">
        <v>18</v>
      </c>
      <c r="G207" s="12">
        <v>13</v>
      </c>
      <c r="H207" s="10">
        <v>8</v>
      </c>
      <c r="I207" s="11">
        <v>6</v>
      </c>
      <c r="J207" s="11">
        <v>3</v>
      </c>
      <c r="K207" s="11">
        <v>1</v>
      </c>
      <c r="L207" s="11">
        <v>3</v>
      </c>
      <c r="M207" s="11">
        <v>1</v>
      </c>
      <c r="N207" s="11">
        <v>0</v>
      </c>
      <c r="O207" s="12">
        <v>0</v>
      </c>
      <c r="P207" s="11">
        <f>(AC207+AD207)/2</f>
        <v>6.2071428571428564</v>
      </c>
      <c r="Q207" s="11">
        <f>(I207*2+J207*2+N207+L207-H207*2-K207-U207*2-M207*2+20)/5</f>
        <v>4.4000000000000004</v>
      </c>
      <c r="R207" s="11">
        <f>(AA207*10+O207*5+T207+X207*10+V207*10+I207*5+J207*5)/15</f>
        <v>3.6666666666666665</v>
      </c>
      <c r="S207" s="11">
        <f t="shared" si="3"/>
        <v>3.9547619047619049</v>
      </c>
      <c r="T207" s="11">
        <v>0</v>
      </c>
      <c r="U207" s="11">
        <v>0</v>
      </c>
      <c r="V207" s="10">
        <v>1</v>
      </c>
      <c r="W207" s="11">
        <v>8</v>
      </c>
      <c r="X207" s="11">
        <v>0</v>
      </c>
      <c r="Y207" s="11">
        <v>8</v>
      </c>
      <c r="Z207" s="11">
        <v>0</v>
      </c>
      <c r="AA207" s="12">
        <v>0</v>
      </c>
      <c r="AB207" s="12">
        <f>E207*100/D207</f>
        <v>92.857142857142861</v>
      </c>
      <c r="AC207" s="10">
        <f>(AB207+50*C207+10*F207-10*G207)/100</f>
        <v>3.9642857142857135</v>
      </c>
      <c r="AD207" s="11">
        <f>(D207*30+W207*20+Z207*10-Y207*20+X207*10+V207*5)/100</f>
        <v>8.4499999999999993</v>
      </c>
      <c r="AE207" s="5" t="b">
        <v>1</v>
      </c>
    </row>
    <row r="208" spans="1:31" x14ac:dyDescent="0.3">
      <c r="A208" s="4" t="s">
        <v>207</v>
      </c>
      <c r="B208" s="5" t="s">
        <v>38</v>
      </c>
      <c r="C208" s="10">
        <v>6.6153846153846096</v>
      </c>
      <c r="D208" s="11">
        <v>13</v>
      </c>
      <c r="E208" s="11">
        <v>13</v>
      </c>
      <c r="F208" s="11">
        <v>10</v>
      </c>
      <c r="G208" s="12">
        <v>4</v>
      </c>
      <c r="H208" s="10">
        <v>3</v>
      </c>
      <c r="I208" s="11">
        <v>5</v>
      </c>
      <c r="J208" s="11">
        <v>2</v>
      </c>
      <c r="K208" s="11">
        <v>0</v>
      </c>
      <c r="L208" s="11">
        <v>1</v>
      </c>
      <c r="M208" s="11">
        <v>0</v>
      </c>
      <c r="N208" s="11">
        <v>0</v>
      </c>
      <c r="O208" s="12">
        <v>0</v>
      </c>
      <c r="P208" s="11">
        <f>(AC208+AD208)/2</f>
        <v>4.3788461538461521</v>
      </c>
      <c r="Q208" s="11">
        <f>(I208*2+J208*2+N208+L208-H208*2-K208-U208*2-M208*2+20)/5</f>
        <v>5.8</v>
      </c>
      <c r="R208" s="11">
        <f>(AA208*10+O208*5+T208+X208*10+V208*10+I208*5+J208*5)/15</f>
        <v>5.666666666666667</v>
      </c>
      <c r="S208" s="11">
        <f t="shared" si="3"/>
        <v>4.8691025641025636</v>
      </c>
      <c r="T208" s="11">
        <v>0</v>
      </c>
      <c r="U208" s="11">
        <v>0</v>
      </c>
      <c r="V208" s="10">
        <v>1</v>
      </c>
      <c r="W208" s="11">
        <v>3</v>
      </c>
      <c r="X208" s="11">
        <v>1</v>
      </c>
      <c r="Y208" s="11">
        <v>4</v>
      </c>
      <c r="Z208" s="11">
        <v>0</v>
      </c>
      <c r="AA208" s="12">
        <v>3</v>
      </c>
      <c r="AB208" s="12">
        <f>E208*100/D208</f>
        <v>100</v>
      </c>
      <c r="AC208" s="10">
        <f>(AB208+50*C208+10*F208-10*G208)/100</f>
        <v>4.9076923076923045</v>
      </c>
      <c r="AD208" s="11">
        <f>(D208*30+W208*20+Z208*10-Y208*20+X208*10+V208*5)/100</f>
        <v>3.85</v>
      </c>
      <c r="AE208" s="5" t="b">
        <v>1</v>
      </c>
    </row>
    <row r="209" spans="1:31" x14ac:dyDescent="0.3">
      <c r="A209" s="4" t="s">
        <v>45</v>
      </c>
      <c r="B209" s="5" t="s">
        <v>38</v>
      </c>
      <c r="C209" s="10">
        <v>5.2222222222222197</v>
      </c>
      <c r="D209" s="11">
        <v>36</v>
      </c>
      <c r="E209" s="11">
        <v>34</v>
      </c>
      <c r="F209" s="11">
        <v>20</v>
      </c>
      <c r="G209" s="12">
        <v>18</v>
      </c>
      <c r="H209" s="10">
        <v>7</v>
      </c>
      <c r="I209" s="11">
        <v>7</v>
      </c>
      <c r="J209" s="11">
        <v>6</v>
      </c>
      <c r="K209" s="11">
        <v>0</v>
      </c>
      <c r="L209" s="11">
        <v>8</v>
      </c>
      <c r="M209" s="11">
        <v>2</v>
      </c>
      <c r="N209" s="11">
        <v>0</v>
      </c>
      <c r="O209" s="12">
        <v>0</v>
      </c>
      <c r="P209" s="11">
        <f>(AC209+AD209)/2</f>
        <v>7.7027777777777775</v>
      </c>
      <c r="Q209" s="11">
        <f>(I209*2+J209*2+N209+L209-H209*2-K209-U209*2-M209*2+20)/5</f>
        <v>7.2</v>
      </c>
      <c r="R209" s="11">
        <f>(AA209*10+O209*5+T209+X209*10+V209*10+I209*5+J209*5)/15</f>
        <v>10.333333333333334</v>
      </c>
      <c r="S209" s="11">
        <f t="shared" si="3"/>
        <v>8.1472222222222221</v>
      </c>
      <c r="T209" s="11">
        <v>0</v>
      </c>
      <c r="U209" s="11">
        <v>0</v>
      </c>
      <c r="V209" s="10">
        <v>7</v>
      </c>
      <c r="W209" s="11">
        <v>10</v>
      </c>
      <c r="X209" s="11">
        <v>2</v>
      </c>
      <c r="Y209" s="11">
        <v>9</v>
      </c>
      <c r="Z209" s="11">
        <v>1</v>
      </c>
      <c r="AA209" s="12">
        <v>0</v>
      </c>
      <c r="AB209" s="12">
        <f>E209*100/D209</f>
        <v>94.444444444444443</v>
      </c>
      <c r="AC209" s="10">
        <f>(AB209+50*C209+10*F209-10*G209)/100</f>
        <v>3.7555555555555542</v>
      </c>
      <c r="AD209" s="11">
        <f>(D209*30+W209*20+Z209*10-Y209*20+X209*10+V209*5)/100</f>
        <v>11.65</v>
      </c>
      <c r="AE209" s="5" t="b">
        <v>1</v>
      </c>
    </row>
    <row r="210" spans="1:31" x14ac:dyDescent="0.3">
      <c r="A210" s="4" t="s">
        <v>209</v>
      </c>
      <c r="B210" s="5" t="s">
        <v>14</v>
      </c>
      <c r="C210" s="10">
        <v>5.75</v>
      </c>
      <c r="D210" s="11">
        <v>20</v>
      </c>
      <c r="E210" s="11">
        <v>18</v>
      </c>
      <c r="F210" s="11">
        <v>13</v>
      </c>
      <c r="G210" s="12">
        <v>10</v>
      </c>
      <c r="H210" s="10">
        <v>4</v>
      </c>
      <c r="I210" s="11">
        <v>8</v>
      </c>
      <c r="J210" s="11">
        <v>1</v>
      </c>
      <c r="K210" s="11">
        <v>0</v>
      </c>
      <c r="L210" s="11">
        <v>2</v>
      </c>
      <c r="M210" s="11">
        <v>0</v>
      </c>
      <c r="N210" s="11">
        <v>0</v>
      </c>
      <c r="O210" s="12">
        <v>0</v>
      </c>
      <c r="P210" s="11">
        <f>(AC210+AD210)/2</f>
        <v>5.1375000000000002</v>
      </c>
      <c r="Q210" s="11">
        <f>(I210*2+J210*2+N210+L210-H210*2-K210-U210*2-M210*2+20)/5</f>
        <v>6.4</v>
      </c>
      <c r="R210" s="11">
        <f>(AA210*10+O210*5+T210+X210*10+V210*10+I210*5+J210*5)/15</f>
        <v>7.666666666666667</v>
      </c>
      <c r="S210" s="11">
        <f t="shared" si="3"/>
        <v>6.140833333333334</v>
      </c>
      <c r="T210" s="11">
        <v>0</v>
      </c>
      <c r="U210" s="11">
        <v>0</v>
      </c>
      <c r="V210" s="10">
        <v>2</v>
      </c>
      <c r="W210" s="11">
        <v>5</v>
      </c>
      <c r="X210" s="11">
        <v>1</v>
      </c>
      <c r="Y210" s="11">
        <v>5</v>
      </c>
      <c r="Z210" s="11">
        <v>0</v>
      </c>
      <c r="AA210" s="12">
        <v>4</v>
      </c>
      <c r="AB210" s="12">
        <f>E210*100/D210</f>
        <v>90</v>
      </c>
      <c r="AC210" s="10">
        <f>(AB210+50*C210+10*F210-10*G210)/100</f>
        <v>4.0750000000000002</v>
      </c>
      <c r="AD210" s="11">
        <f>(D210*30+W210*20+Z210*10-Y210*20+X210*10+V210*5)/100</f>
        <v>6.2</v>
      </c>
      <c r="AE210" s="5" t="b">
        <v>1</v>
      </c>
    </row>
    <row r="211" spans="1:31" x14ac:dyDescent="0.3">
      <c r="A211" s="4" t="s">
        <v>317</v>
      </c>
      <c r="B211" s="5" t="s">
        <v>38</v>
      </c>
      <c r="C211" s="10">
        <v>4.8965517241379297</v>
      </c>
      <c r="D211" s="11">
        <v>29</v>
      </c>
      <c r="E211" s="11">
        <v>27</v>
      </c>
      <c r="F211" s="11">
        <v>14</v>
      </c>
      <c r="G211" s="12">
        <v>16</v>
      </c>
      <c r="H211" s="10">
        <v>4</v>
      </c>
      <c r="I211" s="11">
        <v>8</v>
      </c>
      <c r="J211" s="11">
        <v>2</v>
      </c>
      <c r="K211" s="11">
        <v>0</v>
      </c>
      <c r="L211" s="11">
        <v>5</v>
      </c>
      <c r="M211" s="11">
        <v>0</v>
      </c>
      <c r="N211" s="11">
        <v>0</v>
      </c>
      <c r="O211" s="12">
        <v>0</v>
      </c>
      <c r="P211" s="11">
        <f>(AC211+AD211)/2</f>
        <v>6.7396551724137934</v>
      </c>
      <c r="Q211" s="11">
        <f>(I211*2+J211*2+N211+L211-H211*2-K211-U211*2-M211*2+20)/5</f>
        <v>7.4</v>
      </c>
      <c r="R211" s="11">
        <f>(AA211*10+O211*5+T211+X211*10+V211*10+I211*5+J211*5)/15</f>
        <v>6</v>
      </c>
      <c r="S211" s="11">
        <f t="shared" si="3"/>
        <v>5.8279310344827584</v>
      </c>
      <c r="T211" s="11">
        <v>0</v>
      </c>
      <c r="U211" s="11">
        <v>0</v>
      </c>
      <c r="V211" s="10">
        <v>4</v>
      </c>
      <c r="W211" s="11">
        <v>12</v>
      </c>
      <c r="X211" s="11">
        <v>0</v>
      </c>
      <c r="Y211" s="11">
        <v>5</v>
      </c>
      <c r="Z211" s="11">
        <v>0</v>
      </c>
      <c r="AA211" s="12">
        <v>0</v>
      </c>
      <c r="AB211" s="12">
        <f>E211*100/D211</f>
        <v>93.103448275862064</v>
      </c>
      <c r="AC211" s="10">
        <f>(AB211+50*C211+10*F211-10*G211)/100</f>
        <v>3.1793103448275857</v>
      </c>
      <c r="AD211" s="11">
        <f>(D211*30+W211*20+Z211*10-Y211*20+X211*10+V211*5)/100</f>
        <v>10.3</v>
      </c>
      <c r="AE211" s="5" t="b">
        <v>1</v>
      </c>
    </row>
    <row r="212" spans="1:31" x14ac:dyDescent="0.3">
      <c r="A212" s="4" t="s">
        <v>208</v>
      </c>
      <c r="B212" s="5" t="s">
        <v>38</v>
      </c>
      <c r="C212" s="10">
        <v>5.6666666666666599</v>
      </c>
      <c r="D212" s="11">
        <v>12</v>
      </c>
      <c r="E212" s="11">
        <v>11</v>
      </c>
      <c r="F212" s="11">
        <v>9</v>
      </c>
      <c r="G212" s="12">
        <v>4</v>
      </c>
      <c r="H212" s="10">
        <v>4</v>
      </c>
      <c r="I212" s="11">
        <v>4</v>
      </c>
      <c r="J212" s="11">
        <v>1</v>
      </c>
      <c r="K212" s="11">
        <v>0</v>
      </c>
      <c r="L212" s="11">
        <v>2</v>
      </c>
      <c r="M212" s="11">
        <v>0</v>
      </c>
      <c r="N212" s="11">
        <v>0</v>
      </c>
      <c r="O212" s="12">
        <v>0</v>
      </c>
      <c r="P212" s="11">
        <f>(AC212+AD212)/2</f>
        <v>4.2749999999999986</v>
      </c>
      <c r="Q212" s="11">
        <f>(I212*2+J212*2+N212+L212-H212*2-K212-U212*2-M212*2+20)/5</f>
        <v>4.8</v>
      </c>
      <c r="R212" s="11">
        <f>(AA212*10+O212*5+T212+X212*10+V212*10+I212*5+J212*5)/15</f>
        <v>3</v>
      </c>
      <c r="S212" s="11">
        <f t="shared" si="3"/>
        <v>3.3149999999999999</v>
      </c>
      <c r="T212" s="11">
        <v>0</v>
      </c>
      <c r="U212" s="11">
        <v>0</v>
      </c>
      <c r="V212" s="10">
        <v>2</v>
      </c>
      <c r="W212" s="11">
        <v>7</v>
      </c>
      <c r="X212" s="11">
        <v>0</v>
      </c>
      <c r="Y212" s="11">
        <v>4</v>
      </c>
      <c r="Z212" s="11">
        <v>0</v>
      </c>
      <c r="AA212" s="12">
        <v>0</v>
      </c>
      <c r="AB212" s="12">
        <f>E212*100/D212</f>
        <v>91.666666666666671</v>
      </c>
      <c r="AC212" s="10">
        <f>(AB212+50*C212+10*F212-10*G212)/100</f>
        <v>4.2499999999999964</v>
      </c>
      <c r="AD212" s="11">
        <f>(D212*30+W212*20+Z212*10-Y212*20+X212*10+V212*5)/100</f>
        <v>4.3</v>
      </c>
      <c r="AE212" s="5" t="b">
        <v>1</v>
      </c>
    </row>
    <row r="213" spans="1:31" x14ac:dyDescent="0.3">
      <c r="A213" s="4" t="s">
        <v>212</v>
      </c>
      <c r="B213" s="5" t="s">
        <v>70</v>
      </c>
      <c r="C213" s="10">
        <v>4.3846153846153797</v>
      </c>
      <c r="D213" s="11">
        <v>13</v>
      </c>
      <c r="E213" s="11">
        <v>13</v>
      </c>
      <c r="F213" s="11">
        <v>10</v>
      </c>
      <c r="G213" s="12">
        <v>4</v>
      </c>
      <c r="H213" s="10">
        <v>3</v>
      </c>
      <c r="I213" s="11">
        <v>3</v>
      </c>
      <c r="J213" s="11">
        <v>2</v>
      </c>
      <c r="K213" s="11">
        <v>2</v>
      </c>
      <c r="L213" s="11">
        <v>2</v>
      </c>
      <c r="M213" s="11">
        <v>0</v>
      </c>
      <c r="N213" s="11">
        <v>0</v>
      </c>
      <c r="O213" s="12">
        <v>0</v>
      </c>
      <c r="P213" s="11">
        <f>(AC213+AD213)/2</f>
        <v>4.0461538461538451</v>
      </c>
      <c r="Q213" s="11">
        <f>(I213*2+J213*2+N213+L213-H213*2-K213-U213*2-M213*2+20)/5</f>
        <v>4.8</v>
      </c>
      <c r="R213" s="11">
        <f>(AA213*10+O213*5+T213+X213*10+V213*10+I213*5+J213*5)/15</f>
        <v>3</v>
      </c>
      <c r="S213" s="11">
        <f t="shared" si="3"/>
        <v>3.2692307692307692</v>
      </c>
      <c r="T213" s="11">
        <v>0</v>
      </c>
      <c r="U213" s="11">
        <v>0</v>
      </c>
      <c r="V213" s="10">
        <v>2</v>
      </c>
      <c r="W213" s="11">
        <v>4</v>
      </c>
      <c r="X213" s="11">
        <v>0</v>
      </c>
      <c r="Y213" s="11">
        <v>3</v>
      </c>
      <c r="Z213" s="11">
        <v>1</v>
      </c>
      <c r="AA213" s="12">
        <v>0</v>
      </c>
      <c r="AB213" s="12">
        <f>E213*100/D213</f>
        <v>100</v>
      </c>
      <c r="AC213" s="10">
        <f>(AB213+50*C213+10*F213-10*G213)/100</f>
        <v>3.7923076923076899</v>
      </c>
      <c r="AD213" s="11">
        <f>(D213*30+W213*20+Z213*10-Y213*20+X213*10+V213*5)/100</f>
        <v>4.3</v>
      </c>
      <c r="AE213" s="5" t="b">
        <v>1</v>
      </c>
    </row>
    <row r="214" spans="1:31" x14ac:dyDescent="0.3">
      <c r="A214" s="4" t="s">
        <v>211</v>
      </c>
      <c r="B214" s="5" t="s">
        <v>38</v>
      </c>
      <c r="C214" s="10">
        <v>4.1470588235294104</v>
      </c>
      <c r="D214" s="11">
        <v>34</v>
      </c>
      <c r="E214" s="11">
        <v>31</v>
      </c>
      <c r="F214" s="11">
        <v>14</v>
      </c>
      <c r="G214" s="12">
        <v>24</v>
      </c>
      <c r="H214" s="10">
        <v>2</v>
      </c>
      <c r="I214" s="11">
        <v>11</v>
      </c>
      <c r="J214" s="11">
        <v>1</v>
      </c>
      <c r="K214" s="11">
        <v>0</v>
      </c>
      <c r="L214" s="11">
        <v>6</v>
      </c>
      <c r="M214" s="11">
        <v>2</v>
      </c>
      <c r="N214" s="11">
        <v>0</v>
      </c>
      <c r="O214" s="12">
        <v>0</v>
      </c>
      <c r="P214" s="11">
        <f>(AC214+AD214)/2</f>
        <v>7.6676470588235288</v>
      </c>
      <c r="Q214" s="11">
        <f>(I214*2+J214*2+N214+L214-H214*2-K214-U214*2-M214*2+20)/5</f>
        <v>8.4</v>
      </c>
      <c r="R214" s="11">
        <f>(AA214*10+O214*5+T214+X214*10+V214*10+I214*5+J214*5)/15</f>
        <v>8.6666666666666661</v>
      </c>
      <c r="S214" s="11">
        <f t="shared" si="3"/>
        <v>7.5468627450980392</v>
      </c>
      <c r="T214" s="11">
        <v>0</v>
      </c>
      <c r="U214" s="11">
        <v>0</v>
      </c>
      <c r="V214" s="10">
        <v>7</v>
      </c>
      <c r="W214" s="11">
        <v>17</v>
      </c>
      <c r="X214" s="11">
        <v>0</v>
      </c>
      <c r="Y214" s="11">
        <v>3</v>
      </c>
      <c r="Z214" s="11">
        <v>0</v>
      </c>
      <c r="AA214" s="12">
        <v>0</v>
      </c>
      <c r="AB214" s="12">
        <f>E214*100/D214</f>
        <v>91.17647058823529</v>
      </c>
      <c r="AC214" s="10">
        <f>(AB214+50*C214+10*F214-10*G214)/100</f>
        <v>1.985294117647058</v>
      </c>
      <c r="AD214" s="11">
        <f>(D214*30+W214*20+Z214*10-Y214*20+X214*10+V214*5)/100</f>
        <v>13.35</v>
      </c>
      <c r="AE214" s="5" t="b">
        <v>1</v>
      </c>
    </row>
    <row r="215" spans="1:31" x14ac:dyDescent="0.3">
      <c r="A215" s="4" t="s">
        <v>213</v>
      </c>
      <c r="B215" s="5" t="s">
        <v>70</v>
      </c>
      <c r="C215" s="10">
        <v>5.3333333333333304</v>
      </c>
      <c r="D215" s="11">
        <v>15</v>
      </c>
      <c r="E215" s="11">
        <v>15</v>
      </c>
      <c r="F215" s="11">
        <v>10</v>
      </c>
      <c r="G215" s="12">
        <v>6</v>
      </c>
      <c r="H215" s="10">
        <v>4</v>
      </c>
      <c r="I215" s="11">
        <v>1</v>
      </c>
      <c r="J215" s="11">
        <v>1</v>
      </c>
      <c r="K215" s="11">
        <v>4</v>
      </c>
      <c r="L215" s="11">
        <v>1</v>
      </c>
      <c r="M215" s="11">
        <v>1</v>
      </c>
      <c r="N215" s="11">
        <v>0</v>
      </c>
      <c r="O215" s="12">
        <v>0</v>
      </c>
      <c r="P215" s="11">
        <f>(AC215+AD215)/2</f>
        <v>4.4333333333333327</v>
      </c>
      <c r="Q215" s="11">
        <f>(I215*2+J215*2+N215+L215-H215*2-K215-U215*2-M215*2+20)/5</f>
        <v>2.2000000000000002</v>
      </c>
      <c r="R215" s="11">
        <f>(AA215*10+O215*5+T215+X215*10+V215*10+I215*5+J215*5)/15</f>
        <v>1.3333333333333333</v>
      </c>
      <c r="S215" s="11">
        <f t="shared" si="3"/>
        <v>1.993333333333333</v>
      </c>
      <c r="T215" s="11">
        <v>0</v>
      </c>
      <c r="U215" s="11">
        <v>0</v>
      </c>
      <c r="V215" s="10">
        <v>0</v>
      </c>
      <c r="W215" s="11">
        <v>2</v>
      </c>
      <c r="X215" s="11">
        <v>1</v>
      </c>
      <c r="Y215" s="11">
        <v>2</v>
      </c>
      <c r="Z215" s="11">
        <v>2</v>
      </c>
      <c r="AA215" s="12">
        <v>0</v>
      </c>
      <c r="AB215" s="12">
        <f>E215*100/D215</f>
        <v>100</v>
      </c>
      <c r="AC215" s="10">
        <f>(AB215+50*C215+10*F215-10*G215)/100</f>
        <v>4.0666666666666655</v>
      </c>
      <c r="AD215" s="11">
        <f>(D215*30+W215*20+Z215*10-Y215*20+X215*10+V215*5)/100</f>
        <v>4.8</v>
      </c>
      <c r="AE215" s="5" t="b">
        <v>1</v>
      </c>
    </row>
    <row r="216" spans="1:31" x14ac:dyDescent="0.3">
      <c r="A216" s="4" t="s">
        <v>214</v>
      </c>
      <c r="B216" s="5" t="s">
        <v>70</v>
      </c>
      <c r="C216" s="10">
        <v>5.9375</v>
      </c>
      <c r="D216" s="11">
        <v>16</v>
      </c>
      <c r="E216" s="11">
        <v>16</v>
      </c>
      <c r="F216" s="11">
        <v>9</v>
      </c>
      <c r="G216" s="12">
        <v>9</v>
      </c>
      <c r="H216" s="10">
        <v>3</v>
      </c>
      <c r="I216" s="11">
        <v>5</v>
      </c>
      <c r="J216" s="11">
        <v>1</v>
      </c>
      <c r="K216" s="11">
        <v>0</v>
      </c>
      <c r="L216" s="11">
        <v>3</v>
      </c>
      <c r="M216" s="11">
        <v>0</v>
      </c>
      <c r="N216" s="11">
        <v>0</v>
      </c>
      <c r="O216" s="12">
        <v>0</v>
      </c>
      <c r="P216" s="11">
        <f>(AC216+AD216)/2</f>
        <v>4.7843749999999998</v>
      </c>
      <c r="Q216" s="11">
        <f>(I216*2+J216*2+N216+L216-H216*2-K216-U216*2-M216*2+20)/5</f>
        <v>5.8</v>
      </c>
      <c r="R216" s="11">
        <f>(AA216*10+O216*5+T216+X216*10+V216*10+I216*5+J216*5)/15</f>
        <v>4.666666666666667</v>
      </c>
      <c r="S216" s="11">
        <f t="shared" si="3"/>
        <v>4.4502083333333333</v>
      </c>
      <c r="T216" s="11">
        <v>0</v>
      </c>
      <c r="U216" s="11">
        <v>0</v>
      </c>
      <c r="V216" s="10">
        <v>4</v>
      </c>
      <c r="W216" s="11">
        <v>7</v>
      </c>
      <c r="X216" s="11">
        <v>0</v>
      </c>
      <c r="Y216" s="11">
        <v>4</v>
      </c>
      <c r="Z216" s="11">
        <v>0</v>
      </c>
      <c r="AA216" s="12">
        <v>0</v>
      </c>
      <c r="AB216" s="12">
        <f>E216*100/D216</f>
        <v>100</v>
      </c>
      <c r="AC216" s="10">
        <f>(AB216+50*C216+10*F216-10*G216)/100</f>
        <v>3.96875</v>
      </c>
      <c r="AD216" s="11">
        <f>(D216*30+W216*20+Z216*10-Y216*20+X216*10+V216*5)/100</f>
        <v>5.6</v>
      </c>
      <c r="AE216" s="5" t="b">
        <v>1</v>
      </c>
    </row>
    <row r="217" spans="1:31" x14ac:dyDescent="0.3">
      <c r="A217" s="4" t="s">
        <v>215</v>
      </c>
      <c r="B217" s="5" t="s">
        <v>17</v>
      </c>
      <c r="C217" s="10">
        <v>5.4444444444444402</v>
      </c>
      <c r="D217" s="11">
        <v>18</v>
      </c>
      <c r="E217" s="11">
        <v>17</v>
      </c>
      <c r="F217" s="11">
        <v>10</v>
      </c>
      <c r="G217" s="12">
        <v>8</v>
      </c>
      <c r="H217" s="10">
        <v>5</v>
      </c>
      <c r="I217" s="11">
        <v>4</v>
      </c>
      <c r="J217" s="11">
        <v>0</v>
      </c>
      <c r="K217" s="11">
        <v>1</v>
      </c>
      <c r="L217" s="11">
        <v>1</v>
      </c>
      <c r="M217" s="11">
        <v>0</v>
      </c>
      <c r="N217" s="11">
        <v>0</v>
      </c>
      <c r="O217" s="12">
        <v>0</v>
      </c>
      <c r="P217" s="11">
        <f>(AC217+AD217)/2</f>
        <v>4.9333333333333318</v>
      </c>
      <c r="Q217" s="11">
        <f>(I217*2+J217*2+N217+L217-H217*2-K217-U217*2-M217*2+20)/5</f>
        <v>3.6</v>
      </c>
      <c r="R217" s="11">
        <f>(AA217*10+O217*5+T217+X217*10+V217*10+I217*5+J217*5)/15</f>
        <v>2.6666666666666665</v>
      </c>
      <c r="S217" s="11">
        <f t="shared" si="3"/>
        <v>3.0399999999999996</v>
      </c>
      <c r="T217" s="11">
        <v>0</v>
      </c>
      <c r="U217" s="11">
        <v>0</v>
      </c>
      <c r="V217" s="10">
        <v>2</v>
      </c>
      <c r="W217" s="11">
        <v>7</v>
      </c>
      <c r="X217" s="11">
        <v>0</v>
      </c>
      <c r="Y217" s="11">
        <v>5</v>
      </c>
      <c r="Z217" s="11">
        <v>1</v>
      </c>
      <c r="AA217" s="12">
        <v>0</v>
      </c>
      <c r="AB217" s="12">
        <f>E217*100/D217</f>
        <v>94.444444444444443</v>
      </c>
      <c r="AC217" s="10">
        <f>(AB217+50*C217+10*F217-10*G217)/100</f>
        <v>3.8666666666666645</v>
      </c>
      <c r="AD217" s="11">
        <f>(D217*30+W217*20+Z217*10-Y217*20+X217*10+V217*5)/100</f>
        <v>6</v>
      </c>
      <c r="AE217" s="5" t="b">
        <v>1</v>
      </c>
    </row>
    <row r="218" spans="1:31" x14ac:dyDescent="0.3">
      <c r="A218" s="4" t="s">
        <v>216</v>
      </c>
      <c r="B218" s="5" t="s">
        <v>17</v>
      </c>
      <c r="C218" s="10">
        <v>4.7368421052631504</v>
      </c>
      <c r="D218" s="11">
        <v>19</v>
      </c>
      <c r="E218" s="11">
        <v>19</v>
      </c>
      <c r="F218" s="11">
        <v>10</v>
      </c>
      <c r="G218" s="12">
        <v>9</v>
      </c>
      <c r="H218" s="10">
        <v>4</v>
      </c>
      <c r="I218" s="11">
        <v>4</v>
      </c>
      <c r="J218" s="11">
        <v>1</v>
      </c>
      <c r="K218" s="11">
        <v>1</v>
      </c>
      <c r="L218" s="11">
        <v>2</v>
      </c>
      <c r="M218" s="11">
        <v>0</v>
      </c>
      <c r="N218" s="11">
        <v>0</v>
      </c>
      <c r="O218" s="12">
        <v>0</v>
      </c>
      <c r="P218" s="11">
        <f>(AC218+AD218)/2</f>
        <v>4.6592105263157872</v>
      </c>
      <c r="Q218" s="11">
        <f>(I218*2+J218*2+N218+L218-H218*2-K218-U218*2-M218*2+20)/5</f>
        <v>4.5999999999999996</v>
      </c>
      <c r="R218" s="11">
        <f>(AA218*10+O218*5+T218+X218*10+V218*10+I218*5+J218*5)/15</f>
        <v>2.3333333333333335</v>
      </c>
      <c r="S218" s="11">
        <f t="shared" si="3"/>
        <v>3.0185087719298243</v>
      </c>
      <c r="T218" s="11">
        <v>0</v>
      </c>
      <c r="U218" s="11">
        <v>0</v>
      </c>
      <c r="V218" s="10">
        <v>1</v>
      </c>
      <c r="W218" s="11">
        <v>6</v>
      </c>
      <c r="X218" s="11">
        <v>0</v>
      </c>
      <c r="Y218" s="11">
        <v>6</v>
      </c>
      <c r="Z218" s="11">
        <v>1</v>
      </c>
      <c r="AA218" s="12">
        <v>0</v>
      </c>
      <c r="AB218" s="12">
        <f>E218*100/D218</f>
        <v>100</v>
      </c>
      <c r="AC218" s="10">
        <f>(AB218+50*C218+10*F218-10*G218)/100</f>
        <v>3.4684210526315753</v>
      </c>
      <c r="AD218" s="11">
        <f>(D218*30+W218*20+Z218*10-Y218*20+X218*10+V218*5)/100</f>
        <v>5.85</v>
      </c>
      <c r="AE218" s="5" t="b">
        <v>1</v>
      </c>
    </row>
    <row r="219" spans="1:31" x14ac:dyDescent="0.3">
      <c r="A219" s="4" t="s">
        <v>217</v>
      </c>
      <c r="B219" s="5" t="s">
        <v>17</v>
      </c>
      <c r="C219" s="10">
        <v>5.9629629629629601</v>
      </c>
      <c r="D219" s="11">
        <v>27</v>
      </c>
      <c r="E219" s="11">
        <v>26</v>
      </c>
      <c r="F219" s="11">
        <v>20</v>
      </c>
      <c r="G219" s="12">
        <v>10</v>
      </c>
      <c r="H219" s="10">
        <v>5</v>
      </c>
      <c r="I219" s="11">
        <v>8</v>
      </c>
      <c r="J219" s="11">
        <v>3</v>
      </c>
      <c r="K219" s="11">
        <v>4</v>
      </c>
      <c r="L219" s="11">
        <v>3</v>
      </c>
      <c r="M219" s="11">
        <v>0</v>
      </c>
      <c r="N219" s="11">
        <v>0</v>
      </c>
      <c r="O219" s="12">
        <v>0</v>
      </c>
      <c r="P219" s="11">
        <f>(AC219+AD219)/2</f>
        <v>7.0972222222222214</v>
      </c>
      <c r="Q219" s="11">
        <f>(I219*2+J219*2+N219+L219-H219*2-K219-U219*2-M219*2+20)/5</f>
        <v>6.2</v>
      </c>
      <c r="R219" s="11">
        <f>(AA219*10+O219*5+T219+X219*10+V219*10+I219*5+J219*5)/15</f>
        <v>7</v>
      </c>
      <c r="S219" s="11">
        <f t="shared" si="3"/>
        <v>6.1594444444444445</v>
      </c>
      <c r="T219" s="11">
        <v>0</v>
      </c>
      <c r="U219" s="11">
        <v>0</v>
      </c>
      <c r="V219" s="10">
        <v>3</v>
      </c>
      <c r="W219" s="11">
        <v>10</v>
      </c>
      <c r="X219" s="11">
        <v>0</v>
      </c>
      <c r="Y219" s="11">
        <v>6</v>
      </c>
      <c r="Z219" s="11">
        <v>2</v>
      </c>
      <c r="AA219" s="12">
        <v>2</v>
      </c>
      <c r="AB219" s="12">
        <f>E219*100/D219</f>
        <v>96.296296296296291</v>
      </c>
      <c r="AC219" s="10">
        <f>(AB219+50*C219+10*F219-10*G219)/100</f>
        <v>4.9444444444444438</v>
      </c>
      <c r="AD219" s="11">
        <f>(D219*30+W219*20+Z219*10-Y219*20+X219*10+V219*5)/100</f>
        <v>9.25</v>
      </c>
      <c r="AE219" s="5" t="b">
        <v>1</v>
      </c>
    </row>
    <row r="220" spans="1:31" x14ac:dyDescent="0.3">
      <c r="A220" s="4" t="s">
        <v>218</v>
      </c>
      <c r="B220" s="5" t="s">
        <v>38</v>
      </c>
      <c r="C220" s="10">
        <v>4.7083333333333304</v>
      </c>
      <c r="D220" s="11">
        <v>24</v>
      </c>
      <c r="E220" s="11">
        <v>23</v>
      </c>
      <c r="F220" s="11">
        <v>13</v>
      </c>
      <c r="G220" s="12">
        <v>15</v>
      </c>
      <c r="H220" s="10">
        <v>5</v>
      </c>
      <c r="I220" s="11">
        <v>7</v>
      </c>
      <c r="J220" s="11">
        <v>0</v>
      </c>
      <c r="K220" s="11">
        <v>1</v>
      </c>
      <c r="L220" s="11">
        <v>6</v>
      </c>
      <c r="M220" s="11">
        <v>1</v>
      </c>
      <c r="N220" s="11">
        <v>0</v>
      </c>
      <c r="O220" s="12">
        <v>0</v>
      </c>
      <c r="P220" s="11">
        <f>(AC220+AD220)/2</f>
        <v>5.4562499999999989</v>
      </c>
      <c r="Q220" s="11">
        <f>(I220*2+J220*2+N220+L220-H220*2-K220-U220*2-M220*2+20)/5</f>
        <v>5.4</v>
      </c>
      <c r="R220" s="11">
        <f>(AA220*10+O220*5+T220+X220*10+V220*10+I220*5+J220*5)/15</f>
        <v>6.333333333333333</v>
      </c>
      <c r="S220" s="11">
        <f t="shared" si="3"/>
        <v>5.3379166666666666</v>
      </c>
      <c r="T220" s="11">
        <v>0</v>
      </c>
      <c r="U220" s="11">
        <v>0</v>
      </c>
      <c r="V220" s="10">
        <v>4</v>
      </c>
      <c r="W220" s="11">
        <v>7</v>
      </c>
      <c r="X220" s="11">
        <v>0</v>
      </c>
      <c r="Y220" s="11">
        <v>5</v>
      </c>
      <c r="Z220" s="11">
        <v>0</v>
      </c>
      <c r="AA220" s="12">
        <v>2</v>
      </c>
      <c r="AB220" s="12">
        <f>E220*100/D220</f>
        <v>95.833333333333329</v>
      </c>
      <c r="AC220" s="10">
        <f>(AB220+50*C220+10*F220-10*G220)/100</f>
        <v>3.1124999999999985</v>
      </c>
      <c r="AD220" s="11">
        <f>(D220*30+W220*20+Z220*10-Y220*20+X220*10+V220*5)/100</f>
        <v>7.8</v>
      </c>
      <c r="AE220" s="5" t="b">
        <v>1</v>
      </c>
    </row>
    <row r="221" spans="1:31" x14ac:dyDescent="0.3">
      <c r="A221" s="4" t="s">
        <v>318</v>
      </c>
      <c r="B221" s="5" t="s">
        <v>70</v>
      </c>
      <c r="C221" s="10">
        <v>6</v>
      </c>
      <c r="D221" s="11">
        <v>10</v>
      </c>
      <c r="E221" s="11">
        <v>10</v>
      </c>
      <c r="F221" s="11">
        <v>8</v>
      </c>
      <c r="G221" s="12">
        <v>3</v>
      </c>
      <c r="H221" s="10">
        <v>3</v>
      </c>
      <c r="I221" s="11">
        <v>4</v>
      </c>
      <c r="J221" s="11">
        <v>1</v>
      </c>
      <c r="K221" s="11">
        <v>0</v>
      </c>
      <c r="L221" s="11">
        <v>1</v>
      </c>
      <c r="M221" s="11">
        <v>0</v>
      </c>
      <c r="N221" s="11">
        <v>0</v>
      </c>
      <c r="O221" s="12">
        <v>0</v>
      </c>
      <c r="P221" s="11">
        <f>(AC221+AD221)/2</f>
        <v>3.7749999999999999</v>
      </c>
      <c r="Q221" s="11">
        <f>(I221*2+J221*2+N221+L221-H221*2-K221-U221*2-M221*2+20)/5</f>
        <v>5</v>
      </c>
      <c r="R221" s="11">
        <f>(AA221*10+O221*5+T221+X221*10+V221*10+I221*5+J221*5)/15</f>
        <v>3</v>
      </c>
      <c r="S221" s="11">
        <f t="shared" si="3"/>
        <v>3.2549999999999999</v>
      </c>
      <c r="T221" s="11">
        <v>0</v>
      </c>
      <c r="U221" s="11">
        <v>0</v>
      </c>
      <c r="V221" s="10">
        <v>1</v>
      </c>
      <c r="W221" s="11">
        <v>4</v>
      </c>
      <c r="X221" s="11">
        <v>0</v>
      </c>
      <c r="Y221" s="11">
        <v>4</v>
      </c>
      <c r="Z221" s="11">
        <v>0</v>
      </c>
      <c r="AA221" s="12">
        <v>1</v>
      </c>
      <c r="AB221" s="12">
        <f>E221*100/D221</f>
        <v>100</v>
      </c>
      <c r="AC221" s="10">
        <f>(AB221+50*C221+10*F221-10*G221)/100</f>
        <v>4.5</v>
      </c>
      <c r="AD221" s="11">
        <f>(D221*30+W221*20+Z221*10-Y221*20+X221*10+V221*5)/100</f>
        <v>3.05</v>
      </c>
      <c r="AE221" s="5" t="b">
        <v>1</v>
      </c>
    </row>
    <row r="222" spans="1:31" x14ac:dyDescent="0.3">
      <c r="A222" s="4" t="s">
        <v>219</v>
      </c>
      <c r="B222" s="5" t="s">
        <v>70</v>
      </c>
      <c r="C222" s="10">
        <v>5.3846153846153797</v>
      </c>
      <c r="D222" s="11">
        <v>13</v>
      </c>
      <c r="E222" s="11">
        <v>13</v>
      </c>
      <c r="F222" s="11">
        <v>9</v>
      </c>
      <c r="G222" s="12">
        <v>5</v>
      </c>
      <c r="H222" s="10">
        <v>3</v>
      </c>
      <c r="I222" s="11">
        <v>5</v>
      </c>
      <c r="J222" s="11">
        <v>1</v>
      </c>
      <c r="K222" s="11">
        <v>0</v>
      </c>
      <c r="L222" s="11">
        <v>3</v>
      </c>
      <c r="M222" s="11">
        <v>0</v>
      </c>
      <c r="N222" s="11">
        <v>0</v>
      </c>
      <c r="O222" s="12">
        <v>0</v>
      </c>
      <c r="P222" s="11">
        <f>(AC222+AD222)/2</f>
        <v>4.0711538461538446</v>
      </c>
      <c r="Q222" s="11">
        <f>(I222*2+J222*2+N222+L222-H222*2-K222-U222*2-M222*2+20)/5</f>
        <v>5.8</v>
      </c>
      <c r="R222" s="11">
        <f>(AA222*10+O222*5+T222+X222*10+V222*10+I222*5+J222*5)/15</f>
        <v>5.333333333333333</v>
      </c>
      <c r="S222" s="11">
        <f t="shared" si="3"/>
        <v>4.6408974358974353</v>
      </c>
      <c r="T222" s="11">
        <v>0</v>
      </c>
      <c r="U222" s="11">
        <v>0</v>
      </c>
      <c r="V222" s="10">
        <v>3</v>
      </c>
      <c r="W222" s="11">
        <v>3</v>
      </c>
      <c r="X222" s="11">
        <v>0</v>
      </c>
      <c r="Y222" s="11">
        <v>3</v>
      </c>
      <c r="Z222" s="11">
        <v>0</v>
      </c>
      <c r="AA222" s="12">
        <v>2</v>
      </c>
      <c r="AB222" s="12">
        <f>E222*100/D222</f>
        <v>100</v>
      </c>
      <c r="AC222" s="10">
        <f>(AB222+50*C222+10*F222-10*G222)/100</f>
        <v>4.0923076923076902</v>
      </c>
      <c r="AD222" s="11">
        <f>(D222*30+W222*20+Z222*10-Y222*20+X222*10+V222*5)/100</f>
        <v>4.05</v>
      </c>
      <c r="AE222" s="5" t="b">
        <v>1</v>
      </c>
    </row>
    <row r="223" spans="1:31" x14ac:dyDescent="0.3">
      <c r="A223" s="4" t="s">
        <v>319</v>
      </c>
      <c r="B223" s="5" t="s">
        <v>70</v>
      </c>
      <c r="C223" s="10">
        <v>7.3333333333333304</v>
      </c>
      <c r="D223" s="11">
        <v>15</v>
      </c>
      <c r="E223" s="11">
        <v>15</v>
      </c>
      <c r="F223" s="11">
        <v>10</v>
      </c>
      <c r="G223" s="12">
        <v>9</v>
      </c>
      <c r="H223" s="10">
        <v>4</v>
      </c>
      <c r="I223" s="11">
        <v>4</v>
      </c>
      <c r="J223" s="11">
        <v>2</v>
      </c>
      <c r="K223" s="11">
        <v>0</v>
      </c>
      <c r="L223" s="11">
        <v>2</v>
      </c>
      <c r="M223" s="11">
        <v>2</v>
      </c>
      <c r="N223" s="11">
        <v>1</v>
      </c>
      <c r="O223" s="12">
        <v>0</v>
      </c>
      <c r="P223" s="11">
        <f>(AC223+AD223)/2</f>
        <v>4.9833333333333325</v>
      </c>
      <c r="Q223" s="11">
        <f>(I223*2+J223*2+N223+L223-H223*2-K223-U223*2-M223*2+20)/5</f>
        <v>4.5999999999999996</v>
      </c>
      <c r="R223" s="11">
        <f>(AA223*10+O223*5+T223+X223*10+V223*10+I223*5+J223*5)/15</f>
        <v>4</v>
      </c>
      <c r="S223" s="11">
        <f t="shared" si="3"/>
        <v>3.9166666666666665</v>
      </c>
      <c r="T223" s="11">
        <v>0</v>
      </c>
      <c r="U223" s="11">
        <v>0</v>
      </c>
      <c r="V223" s="10">
        <v>2</v>
      </c>
      <c r="W223" s="11">
        <v>7</v>
      </c>
      <c r="X223" s="11">
        <v>0</v>
      </c>
      <c r="Y223" s="11">
        <v>4</v>
      </c>
      <c r="Z223" s="11">
        <v>0</v>
      </c>
      <c r="AA223" s="12">
        <v>1</v>
      </c>
      <c r="AB223" s="12">
        <f>E223*100/D223</f>
        <v>100</v>
      </c>
      <c r="AC223" s="10">
        <f>(AB223+50*C223+10*F223-10*G223)/100</f>
        <v>4.7666666666666648</v>
      </c>
      <c r="AD223" s="11">
        <f>(D223*30+W223*20+Z223*10-Y223*20+X223*10+V223*5)/100</f>
        <v>5.2</v>
      </c>
      <c r="AE223" s="5" t="b">
        <v>1</v>
      </c>
    </row>
    <row r="224" spans="1:31" x14ac:dyDescent="0.3">
      <c r="A224" s="4" t="s">
        <v>52</v>
      </c>
      <c r="B224" s="5" t="s">
        <v>38</v>
      </c>
      <c r="C224" s="10">
        <v>5.0999999999999996</v>
      </c>
      <c r="D224" s="11">
        <v>20</v>
      </c>
      <c r="E224" s="11">
        <v>18</v>
      </c>
      <c r="F224" s="11">
        <v>12</v>
      </c>
      <c r="G224" s="12">
        <v>9</v>
      </c>
      <c r="H224" s="10">
        <v>3</v>
      </c>
      <c r="I224" s="11">
        <v>5</v>
      </c>
      <c r="J224" s="11">
        <v>2</v>
      </c>
      <c r="K224" s="11">
        <v>1</v>
      </c>
      <c r="L224" s="11">
        <v>4</v>
      </c>
      <c r="M224" s="11">
        <v>0</v>
      </c>
      <c r="N224" s="11">
        <v>0</v>
      </c>
      <c r="O224" s="12">
        <v>1</v>
      </c>
      <c r="P224" s="11">
        <f>(AC224+AD224)/2</f>
        <v>5.7</v>
      </c>
      <c r="Q224" s="11">
        <f>(I224*2+J224*2+N224+L224-H224*2-K224-U224*2-M224*2+20)/5</f>
        <v>6.2</v>
      </c>
      <c r="R224" s="11">
        <f>(AA224*10+O224*5+T224+X224*10+V224*10+I224*5+J224*5)/15</f>
        <v>6.1333333333333337</v>
      </c>
      <c r="S224" s="11">
        <f t="shared" si="3"/>
        <v>5.4466666666666672</v>
      </c>
      <c r="T224" s="11">
        <v>2</v>
      </c>
      <c r="U224" s="11">
        <v>0</v>
      </c>
      <c r="V224" s="10">
        <v>3</v>
      </c>
      <c r="W224" s="11">
        <v>8</v>
      </c>
      <c r="X224" s="11">
        <v>2</v>
      </c>
      <c r="Y224" s="11">
        <v>2</v>
      </c>
      <c r="Z224" s="11">
        <v>1</v>
      </c>
      <c r="AA224" s="12">
        <v>0</v>
      </c>
      <c r="AB224" s="12">
        <f>E224*100/D224</f>
        <v>90</v>
      </c>
      <c r="AC224" s="10">
        <f>(AB224+50*C224+10*F224-10*G224)/100</f>
        <v>3.75</v>
      </c>
      <c r="AD224" s="11">
        <f>(D224*30+W224*20+Z224*10-Y224*20+X224*10+V224*5)/100</f>
        <v>7.65</v>
      </c>
      <c r="AE224" s="5" t="b">
        <v>1</v>
      </c>
    </row>
    <row r="225" spans="1:31" x14ac:dyDescent="0.3">
      <c r="A225" s="4" t="s">
        <v>220</v>
      </c>
      <c r="B225" s="5" t="s">
        <v>38</v>
      </c>
      <c r="C225" s="10">
        <v>5.1666666666666599</v>
      </c>
      <c r="D225" s="11">
        <v>18</v>
      </c>
      <c r="E225" s="11">
        <v>18</v>
      </c>
      <c r="F225" s="11">
        <v>9</v>
      </c>
      <c r="G225" s="12">
        <v>9</v>
      </c>
      <c r="H225" s="10">
        <v>1</v>
      </c>
      <c r="I225" s="11">
        <v>4</v>
      </c>
      <c r="J225" s="11">
        <v>0</v>
      </c>
      <c r="K225" s="11">
        <v>2</v>
      </c>
      <c r="L225" s="11">
        <v>3</v>
      </c>
      <c r="M225" s="11">
        <v>1</v>
      </c>
      <c r="N225" s="11">
        <v>0</v>
      </c>
      <c r="O225" s="12">
        <v>2</v>
      </c>
      <c r="P225" s="11">
        <f>(AC225+AD225)/2</f>
        <v>5.1416666666666648</v>
      </c>
      <c r="Q225" s="11">
        <f>(I225*2+J225*2+N225+L225-H225*2-K225-U225*2-M225*2+20)/5</f>
        <v>5</v>
      </c>
      <c r="R225" s="11">
        <f>(AA225*10+O225*5+T225+X225*10+V225*10+I225*5+J225*5)/15</f>
        <v>5.333333333333333</v>
      </c>
      <c r="S225" s="11">
        <f t="shared" si="3"/>
        <v>4.6949999999999994</v>
      </c>
      <c r="T225" s="11">
        <v>0</v>
      </c>
      <c r="U225" s="11">
        <v>0</v>
      </c>
      <c r="V225" s="10">
        <v>4</v>
      </c>
      <c r="W225" s="11">
        <v>6</v>
      </c>
      <c r="X225" s="11">
        <v>0</v>
      </c>
      <c r="Y225" s="11">
        <v>1</v>
      </c>
      <c r="Z225" s="11">
        <v>1</v>
      </c>
      <c r="AA225" s="12">
        <v>1</v>
      </c>
      <c r="AB225" s="12">
        <f>E225*100/D225</f>
        <v>100</v>
      </c>
      <c r="AC225" s="10">
        <f>(AB225+50*C225+10*F225-10*G225)/100</f>
        <v>3.5833333333333299</v>
      </c>
      <c r="AD225" s="11">
        <f>(D225*30+W225*20+Z225*10-Y225*20+X225*10+V225*5)/100</f>
        <v>6.7</v>
      </c>
      <c r="AE225" s="5" t="b">
        <v>1</v>
      </c>
    </row>
    <row r="226" spans="1:31" x14ac:dyDescent="0.3">
      <c r="A226" s="4" t="s">
        <v>221</v>
      </c>
      <c r="B226" s="5" t="s">
        <v>38</v>
      </c>
      <c r="C226" s="10">
        <v>4.9473684210526301</v>
      </c>
      <c r="D226" s="11">
        <v>19</v>
      </c>
      <c r="E226" s="11">
        <v>18</v>
      </c>
      <c r="F226" s="11">
        <v>14</v>
      </c>
      <c r="G226" s="12">
        <v>7</v>
      </c>
      <c r="H226" s="10">
        <v>4</v>
      </c>
      <c r="I226" s="11">
        <v>5</v>
      </c>
      <c r="J226" s="11">
        <v>2</v>
      </c>
      <c r="K226" s="11">
        <v>3</v>
      </c>
      <c r="L226" s="11">
        <v>1</v>
      </c>
      <c r="M226" s="11">
        <v>2</v>
      </c>
      <c r="N226" s="11">
        <v>0</v>
      </c>
      <c r="O226" s="12">
        <v>0</v>
      </c>
      <c r="P226" s="11">
        <f>(AC226+AD226)/2</f>
        <v>5.2855263157894736</v>
      </c>
      <c r="Q226" s="11">
        <f>(I226*2+J226*2+N226+L226-H226*2-K226-U226*2-M226*2+20)/5</f>
        <v>4</v>
      </c>
      <c r="R226" s="11">
        <f>(AA226*10+O226*5+T226+X226*10+V226*10+I226*5+J226*5)/15</f>
        <v>5</v>
      </c>
      <c r="S226" s="11">
        <f t="shared" si="3"/>
        <v>4.3571052631578953</v>
      </c>
      <c r="T226" s="11">
        <v>0</v>
      </c>
      <c r="U226" s="11">
        <v>0</v>
      </c>
      <c r="V226" s="10">
        <v>1</v>
      </c>
      <c r="W226" s="11">
        <v>6</v>
      </c>
      <c r="X226" s="11">
        <v>1</v>
      </c>
      <c r="Y226" s="11">
        <v>4</v>
      </c>
      <c r="Z226" s="11">
        <v>2</v>
      </c>
      <c r="AA226" s="12">
        <v>2</v>
      </c>
      <c r="AB226" s="12">
        <f>E226*100/D226</f>
        <v>94.736842105263165</v>
      </c>
      <c r="AC226" s="10">
        <f>(AB226+50*C226+10*F226-10*G226)/100</f>
        <v>4.1210526315789471</v>
      </c>
      <c r="AD226" s="11">
        <f>(D226*30+W226*20+Z226*10-Y226*20+X226*10+V226*5)/100</f>
        <v>6.45</v>
      </c>
      <c r="AE226" s="5" t="b">
        <v>1</v>
      </c>
    </row>
    <row r="227" spans="1:31" x14ac:dyDescent="0.3">
      <c r="A227" s="4" t="s">
        <v>55</v>
      </c>
      <c r="B227" s="5" t="s">
        <v>38</v>
      </c>
      <c r="C227" s="10">
        <v>5.4545454545454497</v>
      </c>
      <c r="D227" s="11">
        <v>44</v>
      </c>
      <c r="E227" s="11">
        <v>35</v>
      </c>
      <c r="F227" s="11">
        <v>27</v>
      </c>
      <c r="G227" s="12">
        <v>25</v>
      </c>
      <c r="H227" s="10">
        <v>10</v>
      </c>
      <c r="I227" s="11">
        <v>9</v>
      </c>
      <c r="J227" s="11">
        <v>4</v>
      </c>
      <c r="K227" s="11">
        <v>4</v>
      </c>
      <c r="L227" s="11">
        <v>3</v>
      </c>
      <c r="M227" s="11">
        <v>3</v>
      </c>
      <c r="N227" s="11">
        <v>0</v>
      </c>
      <c r="O227" s="12">
        <v>0</v>
      </c>
      <c r="P227" s="11">
        <f>(AC227+AD227)/2</f>
        <v>9.2113636363636342</v>
      </c>
      <c r="Q227" s="11">
        <f>(I227*2+J227*2+N227+L227-H227*2-K227-U227*2-M227*2+20)/5</f>
        <v>3.8</v>
      </c>
      <c r="R227" s="11">
        <f>(AA227*10+O227*5+T227+X227*10+V227*10+I227*5+J227*5)/15</f>
        <v>9.6666666666666661</v>
      </c>
      <c r="S227" s="11">
        <f t="shared" si="3"/>
        <v>7.4356060606060597</v>
      </c>
      <c r="T227" s="11">
        <v>0</v>
      </c>
      <c r="U227" s="11">
        <v>0</v>
      </c>
      <c r="V227" s="10">
        <v>4</v>
      </c>
      <c r="W227" s="11">
        <v>13</v>
      </c>
      <c r="X227" s="11">
        <v>4</v>
      </c>
      <c r="Y227" s="11">
        <v>10</v>
      </c>
      <c r="Z227" s="11">
        <v>3</v>
      </c>
      <c r="AA227" s="12">
        <v>0</v>
      </c>
      <c r="AB227" s="12">
        <f>E227*100/D227</f>
        <v>79.545454545454547</v>
      </c>
      <c r="AC227" s="10">
        <f>(AB227+50*C227+10*F227-10*G227)/100</f>
        <v>3.7227272727272704</v>
      </c>
      <c r="AD227" s="11">
        <f>(D227*30+W227*20+Z227*10-Y227*20+X227*10+V227*5)/100</f>
        <v>14.7</v>
      </c>
      <c r="AE227" s="5" t="b">
        <v>1</v>
      </c>
    </row>
    <row r="228" spans="1:31" x14ac:dyDescent="0.3">
      <c r="A228" s="4" t="s">
        <v>222</v>
      </c>
      <c r="B228" s="5" t="s">
        <v>38</v>
      </c>
      <c r="C228" s="10">
        <v>4.96428571428571</v>
      </c>
      <c r="D228" s="11">
        <v>28</v>
      </c>
      <c r="E228" s="11">
        <v>24</v>
      </c>
      <c r="F228" s="11">
        <v>17</v>
      </c>
      <c r="G228" s="12">
        <v>11</v>
      </c>
      <c r="H228" s="10">
        <v>5</v>
      </c>
      <c r="I228" s="11">
        <v>8</v>
      </c>
      <c r="J228" s="11">
        <v>3</v>
      </c>
      <c r="K228" s="11">
        <v>1</v>
      </c>
      <c r="L228" s="11">
        <v>5</v>
      </c>
      <c r="M228" s="11">
        <v>1</v>
      </c>
      <c r="N228" s="11">
        <v>0</v>
      </c>
      <c r="O228" s="12">
        <v>0</v>
      </c>
      <c r="P228" s="11">
        <f>(AC228+AD228)/2</f>
        <v>6.8946428571428555</v>
      </c>
      <c r="Q228" s="11">
        <f>(I228*2+J228*2+N228+L228-H228*2-K228-U228*2-M228*2+20)/5</f>
        <v>6.8</v>
      </c>
      <c r="R228" s="11">
        <f>(AA228*10+O228*5+T228+X228*10+V228*10+I228*5+J228*5)/15</f>
        <v>7.666666666666667</v>
      </c>
      <c r="S228" s="11">
        <f t="shared" si="3"/>
        <v>6.5722619047619046</v>
      </c>
      <c r="T228" s="11">
        <v>0</v>
      </c>
      <c r="U228" s="11">
        <v>0</v>
      </c>
      <c r="V228" s="10">
        <v>5</v>
      </c>
      <c r="W228" s="11">
        <v>12</v>
      </c>
      <c r="X228" s="11">
        <v>0</v>
      </c>
      <c r="Y228" s="11">
        <v>6</v>
      </c>
      <c r="Z228" s="11">
        <v>0</v>
      </c>
      <c r="AA228" s="12">
        <v>1</v>
      </c>
      <c r="AB228" s="12">
        <f>E228*100/D228</f>
        <v>85.714285714285708</v>
      </c>
      <c r="AC228" s="10">
        <f>(AB228+50*C228+10*F228-10*G228)/100</f>
        <v>3.9392857142857123</v>
      </c>
      <c r="AD228" s="11">
        <f>(D228*30+W228*20+Z228*10-Y228*20+X228*10+V228*5)/100</f>
        <v>9.85</v>
      </c>
      <c r="AE228" s="5" t="b">
        <v>1</v>
      </c>
    </row>
    <row r="229" spans="1:31" x14ac:dyDescent="0.3">
      <c r="A229" s="4" t="s">
        <v>223</v>
      </c>
      <c r="B229" s="5" t="s">
        <v>38</v>
      </c>
      <c r="C229" s="10">
        <v>4.2105263157894699</v>
      </c>
      <c r="D229" s="11">
        <v>19</v>
      </c>
      <c r="E229" s="11">
        <v>17</v>
      </c>
      <c r="F229" s="11">
        <v>12</v>
      </c>
      <c r="G229" s="12">
        <v>9</v>
      </c>
      <c r="H229" s="10">
        <v>3</v>
      </c>
      <c r="I229" s="11">
        <v>5</v>
      </c>
      <c r="J229" s="11">
        <v>3</v>
      </c>
      <c r="K229" s="11">
        <v>1</v>
      </c>
      <c r="L229" s="11">
        <v>3</v>
      </c>
      <c r="M229" s="11">
        <v>0</v>
      </c>
      <c r="N229" s="11">
        <v>0</v>
      </c>
      <c r="O229" s="12">
        <v>0</v>
      </c>
      <c r="P229" s="11">
        <f>(AC229+AD229)/2</f>
        <v>4.9999999999999991</v>
      </c>
      <c r="Q229" s="11">
        <f>(I229*2+J229*2+N229+L229-H229*2-K229-U229*2-M229*2+20)/5</f>
        <v>6.4</v>
      </c>
      <c r="R229" s="11">
        <f>(AA229*10+O229*5+T229+X229*10+V229*10+I229*5+J229*5)/15</f>
        <v>5.333333333333333</v>
      </c>
      <c r="S229" s="11">
        <f t="shared" si="3"/>
        <v>4.9466666666666663</v>
      </c>
      <c r="T229" s="11">
        <v>0</v>
      </c>
      <c r="U229" s="11">
        <v>0</v>
      </c>
      <c r="V229" s="10">
        <v>4</v>
      </c>
      <c r="W229" s="11">
        <v>7</v>
      </c>
      <c r="X229" s="11">
        <v>0</v>
      </c>
      <c r="Y229" s="11">
        <v>3</v>
      </c>
      <c r="Z229" s="11">
        <v>0</v>
      </c>
      <c r="AA229" s="12">
        <v>0</v>
      </c>
      <c r="AB229" s="12">
        <f>E229*100/D229</f>
        <v>89.473684210526315</v>
      </c>
      <c r="AC229" s="10">
        <f>(AB229+50*C229+10*F229-10*G229)/100</f>
        <v>3.2999999999999985</v>
      </c>
      <c r="AD229" s="11">
        <f>(D229*30+W229*20+Z229*10-Y229*20+X229*10+V229*5)/100</f>
        <v>6.7</v>
      </c>
      <c r="AE229" s="5" t="b">
        <v>1</v>
      </c>
    </row>
    <row r="230" spans="1:31" x14ac:dyDescent="0.3">
      <c r="A230" s="4" t="s">
        <v>224</v>
      </c>
      <c r="B230" s="5" t="s">
        <v>17</v>
      </c>
      <c r="C230" s="10">
        <v>4.6666666666666599</v>
      </c>
      <c r="D230" s="11">
        <v>9</v>
      </c>
      <c r="E230" s="11">
        <v>9</v>
      </c>
      <c r="F230" s="11">
        <v>5</v>
      </c>
      <c r="G230" s="12">
        <v>5</v>
      </c>
      <c r="H230" s="10">
        <v>1</v>
      </c>
      <c r="I230" s="11">
        <v>3</v>
      </c>
      <c r="J230" s="11">
        <v>1</v>
      </c>
      <c r="K230" s="11">
        <v>0</v>
      </c>
      <c r="L230" s="11">
        <v>1</v>
      </c>
      <c r="M230" s="11">
        <v>0</v>
      </c>
      <c r="N230" s="11">
        <v>0</v>
      </c>
      <c r="O230" s="12">
        <v>0</v>
      </c>
      <c r="P230" s="11">
        <f>(AC230+AD230)/2</f>
        <v>3.2416666666666654</v>
      </c>
      <c r="Q230" s="11">
        <f>(I230*2+J230*2+N230+L230-H230*2-K230-U230*2-M230*2+20)/5</f>
        <v>5.4</v>
      </c>
      <c r="R230" s="11">
        <f>(AA230*10+O230*5+T230+X230*10+V230*10+I230*5+J230*5)/15</f>
        <v>2</v>
      </c>
      <c r="S230" s="11">
        <f t="shared" si="3"/>
        <v>2.7283333333333331</v>
      </c>
      <c r="T230" s="11">
        <v>0</v>
      </c>
      <c r="U230" s="11">
        <v>0</v>
      </c>
      <c r="V230" s="10">
        <v>1</v>
      </c>
      <c r="W230" s="11">
        <v>4</v>
      </c>
      <c r="X230" s="11">
        <v>0</v>
      </c>
      <c r="Y230" s="11">
        <v>2</v>
      </c>
      <c r="Z230" s="11">
        <v>0</v>
      </c>
      <c r="AA230" s="12">
        <v>0</v>
      </c>
      <c r="AB230" s="12">
        <f>E230*100/D230</f>
        <v>100</v>
      </c>
      <c r="AC230" s="10">
        <f>(AB230+50*C230+10*F230-10*G230)/100</f>
        <v>3.3333333333333304</v>
      </c>
      <c r="AD230" s="11">
        <f>(D230*30+W230*20+Z230*10-Y230*20+X230*10+V230*5)/100</f>
        <v>3.15</v>
      </c>
      <c r="AE230" s="5" t="b">
        <v>1</v>
      </c>
    </row>
    <row r="231" spans="1:31" x14ac:dyDescent="0.3">
      <c r="A231" s="4" t="s">
        <v>320</v>
      </c>
      <c r="B231" s="5" t="s">
        <v>17</v>
      </c>
      <c r="C231" s="10">
        <v>6.28</v>
      </c>
      <c r="D231" s="11">
        <v>25</v>
      </c>
      <c r="E231" s="11">
        <v>22</v>
      </c>
      <c r="F231" s="11">
        <v>19</v>
      </c>
      <c r="G231" s="12">
        <v>11</v>
      </c>
      <c r="H231" s="10">
        <v>2</v>
      </c>
      <c r="I231" s="11">
        <v>8</v>
      </c>
      <c r="J231" s="11">
        <v>8</v>
      </c>
      <c r="K231" s="11">
        <v>1</v>
      </c>
      <c r="L231" s="11">
        <v>2</v>
      </c>
      <c r="M231" s="11">
        <v>0</v>
      </c>
      <c r="N231" s="11">
        <v>0</v>
      </c>
      <c r="O231" s="12">
        <v>0</v>
      </c>
      <c r="P231" s="11">
        <f>(AC231+AD231)/2</f>
        <v>7.26</v>
      </c>
      <c r="Q231" s="11">
        <f>(I231*2+J231*2+N231+L231-H231*2-K231-U231*2-M231*2+20)/5</f>
        <v>9.8000000000000007</v>
      </c>
      <c r="R231" s="11">
        <f>(AA231*10+O231*5+T231+X231*10+V231*10+I231*5+J231*5)/15</f>
        <v>9.3333333333333339</v>
      </c>
      <c r="S231" s="11">
        <f t="shared" si="3"/>
        <v>8.0786666666666669</v>
      </c>
      <c r="T231" s="11">
        <v>0</v>
      </c>
      <c r="U231" s="11">
        <v>0</v>
      </c>
      <c r="V231" s="10">
        <v>4</v>
      </c>
      <c r="W231" s="11">
        <v>11</v>
      </c>
      <c r="X231" s="11">
        <v>2</v>
      </c>
      <c r="Y231" s="11">
        <v>2</v>
      </c>
      <c r="Z231" s="11">
        <v>0</v>
      </c>
      <c r="AA231" s="12">
        <v>0</v>
      </c>
      <c r="AB231" s="12">
        <f>E231*100/D231</f>
        <v>88</v>
      </c>
      <c r="AC231" s="10">
        <f>(AB231+50*C231+10*F231-10*G231)/100</f>
        <v>4.82</v>
      </c>
      <c r="AD231" s="11">
        <f>(D231*30+W231*20+Z231*10-Y231*20+X231*10+V231*5)/100</f>
        <v>9.6999999999999993</v>
      </c>
      <c r="AE231" s="5" t="b">
        <v>1</v>
      </c>
    </row>
    <row r="232" spans="1:31" x14ac:dyDescent="0.3">
      <c r="A232" s="4" t="s">
        <v>59</v>
      </c>
      <c r="B232" s="5" t="s">
        <v>16</v>
      </c>
      <c r="C232" s="10">
        <v>4.9523809523809499</v>
      </c>
      <c r="D232" s="11">
        <v>21</v>
      </c>
      <c r="E232" s="11">
        <v>21</v>
      </c>
      <c r="F232" s="11">
        <v>14</v>
      </c>
      <c r="G232" s="12">
        <v>13</v>
      </c>
      <c r="H232" s="10">
        <v>4</v>
      </c>
      <c r="I232" s="11">
        <v>8</v>
      </c>
      <c r="J232" s="11">
        <v>2</v>
      </c>
      <c r="K232" s="11">
        <v>0</v>
      </c>
      <c r="L232" s="11">
        <v>4</v>
      </c>
      <c r="M232" s="11">
        <v>0</v>
      </c>
      <c r="N232" s="11">
        <v>0</v>
      </c>
      <c r="O232" s="12">
        <v>0</v>
      </c>
      <c r="P232" s="11">
        <f>(AC232+AD232)/2</f>
        <v>5.6630952380952371</v>
      </c>
      <c r="Q232" s="11">
        <f>(I232*2+J232*2+N232+L232-H232*2-K232-U232*2-M232*2+20)/5</f>
        <v>7.2</v>
      </c>
      <c r="R232" s="11">
        <f>(AA232*10+O232*5+T232+X232*10+V232*10+I232*5+J232*5)/15</f>
        <v>8.9333333333333336</v>
      </c>
      <c r="S232" s="11">
        <f t="shared" si="3"/>
        <v>7.0392857142857137</v>
      </c>
      <c r="T232" s="11">
        <v>4</v>
      </c>
      <c r="U232" s="11">
        <v>0</v>
      </c>
      <c r="V232" s="10">
        <v>3</v>
      </c>
      <c r="W232" s="11">
        <v>9</v>
      </c>
      <c r="X232" s="11">
        <v>3</v>
      </c>
      <c r="Y232" s="11">
        <v>4</v>
      </c>
      <c r="Z232" s="11">
        <v>0</v>
      </c>
      <c r="AA232" s="12">
        <v>2</v>
      </c>
      <c r="AB232" s="12">
        <f>E232*100/D232</f>
        <v>100</v>
      </c>
      <c r="AC232" s="10">
        <f>(AB232+50*C232+10*F232-10*G232)/100</f>
        <v>3.5761904761904746</v>
      </c>
      <c r="AD232" s="11">
        <f>(D232*30+W232*20+Z232*10-Y232*20+X232*10+V232*5)/100</f>
        <v>7.75</v>
      </c>
      <c r="AE232" s="5" t="b">
        <v>1</v>
      </c>
    </row>
    <row r="233" spans="1:31" x14ac:dyDescent="0.3">
      <c r="A233" s="4" t="s">
        <v>61</v>
      </c>
      <c r="B233" s="5" t="s">
        <v>16</v>
      </c>
      <c r="C233" s="10">
        <v>4.71428571428571</v>
      </c>
      <c r="D233" s="11">
        <v>14</v>
      </c>
      <c r="E233" s="11">
        <v>14</v>
      </c>
      <c r="F233" s="11">
        <v>10</v>
      </c>
      <c r="G233" s="12">
        <v>5</v>
      </c>
      <c r="H233" s="10">
        <v>1</v>
      </c>
      <c r="I233" s="11">
        <v>2</v>
      </c>
      <c r="J233" s="11">
        <v>4</v>
      </c>
      <c r="K233" s="11">
        <v>0</v>
      </c>
      <c r="L233" s="11">
        <v>2</v>
      </c>
      <c r="M233" s="11">
        <v>0</v>
      </c>
      <c r="N233" s="11">
        <v>0</v>
      </c>
      <c r="O233" s="12">
        <v>3</v>
      </c>
      <c r="P233" s="11">
        <f>(AC233+AD233)/2</f>
        <v>4.5285714285714276</v>
      </c>
      <c r="Q233" s="11">
        <f>(I233*2+J233*2+N233+L233-H233*2-K233-U233*2-M233*2+20)/5</f>
        <v>6.4</v>
      </c>
      <c r="R233" s="11">
        <f>(AA233*10+O233*5+T233+X233*10+V233*10+I233*5+J233*5)/15</f>
        <v>6.333333333333333</v>
      </c>
      <c r="S233" s="11">
        <f t="shared" si="3"/>
        <v>5.352380952380952</v>
      </c>
      <c r="T233" s="11">
        <v>0</v>
      </c>
      <c r="U233" s="11">
        <v>0</v>
      </c>
      <c r="V233" s="10">
        <v>2</v>
      </c>
      <c r="W233" s="11">
        <v>5</v>
      </c>
      <c r="X233" s="11">
        <v>1</v>
      </c>
      <c r="Y233" s="11">
        <v>1</v>
      </c>
      <c r="Z233" s="11">
        <v>0</v>
      </c>
      <c r="AA233" s="12">
        <v>2</v>
      </c>
      <c r="AB233" s="12">
        <f>E233*100/D233</f>
        <v>100</v>
      </c>
      <c r="AC233" s="10">
        <f>(AB233+50*C233+10*F233-10*G233)/100</f>
        <v>3.857142857142855</v>
      </c>
      <c r="AD233" s="11">
        <f>(D233*30+W233*20+Z233*10-Y233*20+X233*10+V233*5)/100</f>
        <v>5.2</v>
      </c>
      <c r="AE233" s="5" t="b">
        <v>1</v>
      </c>
    </row>
    <row r="234" spans="1:31" x14ac:dyDescent="0.3">
      <c r="A234" s="4" t="s">
        <v>63</v>
      </c>
      <c r="B234" s="5" t="s">
        <v>15</v>
      </c>
      <c r="C234" s="10">
        <v>5.4444444444444402</v>
      </c>
      <c r="D234" s="11">
        <v>18</v>
      </c>
      <c r="E234" s="11">
        <v>17</v>
      </c>
      <c r="F234" s="11">
        <v>11</v>
      </c>
      <c r="G234" s="12">
        <v>11</v>
      </c>
      <c r="H234" s="10">
        <v>1</v>
      </c>
      <c r="I234" s="11">
        <v>8</v>
      </c>
      <c r="J234" s="11">
        <v>2</v>
      </c>
      <c r="K234" s="11">
        <v>0</v>
      </c>
      <c r="L234" s="11">
        <v>4</v>
      </c>
      <c r="M234" s="11">
        <v>0</v>
      </c>
      <c r="N234" s="11">
        <v>0</v>
      </c>
      <c r="O234" s="12">
        <v>0</v>
      </c>
      <c r="P234" s="11">
        <f>(AC234+AD234)/2</f>
        <v>5.7333333333333325</v>
      </c>
      <c r="Q234" s="11">
        <f>(I234*2+J234*2+N234+L234-H234*2-K234-U234*2-M234*2+20)/5</f>
        <v>8.4</v>
      </c>
      <c r="R234" s="11">
        <f>(AA234*10+O234*5+T234+X234*10+V234*10+I234*5+J234*5)/15</f>
        <v>6.666666666666667</v>
      </c>
      <c r="S234" s="11">
        <f t="shared" si="3"/>
        <v>6.16</v>
      </c>
      <c r="T234" s="11">
        <v>0</v>
      </c>
      <c r="U234" s="11">
        <v>0</v>
      </c>
      <c r="V234" s="10">
        <v>4</v>
      </c>
      <c r="W234" s="11">
        <v>12</v>
      </c>
      <c r="X234" s="11">
        <v>0</v>
      </c>
      <c r="Y234" s="11">
        <v>1</v>
      </c>
      <c r="Z234" s="11">
        <v>0</v>
      </c>
      <c r="AA234" s="12">
        <v>1</v>
      </c>
      <c r="AB234" s="12">
        <f>E234*100/D234</f>
        <v>94.444444444444443</v>
      </c>
      <c r="AC234" s="10">
        <f>(AB234+50*C234+10*F234-10*G234)/100</f>
        <v>3.6666666666666647</v>
      </c>
      <c r="AD234" s="11">
        <f>(D234*30+W234*20+Z234*10-Y234*20+X234*10+V234*5)/100</f>
        <v>7.8</v>
      </c>
      <c r="AE234" s="5" t="b">
        <v>1</v>
      </c>
    </row>
    <row r="235" spans="1:31" x14ac:dyDescent="0.3">
      <c r="A235" s="4" t="s">
        <v>65</v>
      </c>
      <c r="B235" s="5" t="s">
        <v>17</v>
      </c>
      <c r="C235" s="10">
        <v>4.3793103448275801</v>
      </c>
      <c r="D235" s="11">
        <v>29</v>
      </c>
      <c r="E235" s="11">
        <v>27</v>
      </c>
      <c r="F235" s="11">
        <v>18</v>
      </c>
      <c r="G235" s="12">
        <v>15</v>
      </c>
      <c r="H235" s="10">
        <v>5</v>
      </c>
      <c r="I235" s="11">
        <v>5</v>
      </c>
      <c r="J235" s="11">
        <v>3</v>
      </c>
      <c r="K235" s="11">
        <v>2</v>
      </c>
      <c r="L235" s="11">
        <v>3</v>
      </c>
      <c r="M235" s="11">
        <v>0</v>
      </c>
      <c r="N235" s="11">
        <v>1</v>
      </c>
      <c r="O235" s="12">
        <v>3</v>
      </c>
      <c r="P235" s="11">
        <f>(AC235+AD235)/2</f>
        <v>6.4353448275862046</v>
      </c>
      <c r="Q235" s="11">
        <f>(I235*2+J235*2+N235+L235-H235*2-K235-U235*2-M235*2+20)/5</f>
        <v>5.6</v>
      </c>
      <c r="R235" s="11">
        <f>(AA235*10+O235*5+T235+X235*10+V235*10+I235*5+J235*5)/15</f>
        <v>5.666666666666667</v>
      </c>
      <c r="S235" s="11">
        <f t="shared" si="3"/>
        <v>5.2404022988505741</v>
      </c>
      <c r="T235" s="11">
        <v>0</v>
      </c>
      <c r="U235" s="11">
        <v>0</v>
      </c>
      <c r="V235" s="10">
        <v>1</v>
      </c>
      <c r="W235" s="11">
        <v>3</v>
      </c>
      <c r="X235" s="11">
        <v>0</v>
      </c>
      <c r="Y235" s="11">
        <v>0</v>
      </c>
      <c r="Z235" s="11">
        <v>1</v>
      </c>
      <c r="AA235" s="12">
        <v>2</v>
      </c>
      <c r="AB235" s="12">
        <f>E235*100/D235</f>
        <v>93.103448275862064</v>
      </c>
      <c r="AC235" s="10">
        <f>(AB235+50*C235+10*F235-10*G235)/100</f>
        <v>3.4206896551724104</v>
      </c>
      <c r="AD235" s="11">
        <f>(D235*30+W235*20+Z235*10-Y235*20+X235*10+V235*5)/100</f>
        <v>9.4499999999999993</v>
      </c>
      <c r="AE235" s="5" t="b">
        <v>1</v>
      </c>
    </row>
    <row r="236" spans="1:31" x14ac:dyDescent="0.3">
      <c r="A236" s="4" t="s">
        <v>66</v>
      </c>
      <c r="B236" s="5" t="s">
        <v>15</v>
      </c>
      <c r="C236" s="10">
        <v>6.4090909090909003</v>
      </c>
      <c r="D236" s="11">
        <v>22</v>
      </c>
      <c r="E236" s="11">
        <v>18</v>
      </c>
      <c r="F236" s="11">
        <v>18</v>
      </c>
      <c r="G236" s="12">
        <v>6</v>
      </c>
      <c r="H236" s="10">
        <v>5</v>
      </c>
      <c r="I236" s="11">
        <v>5</v>
      </c>
      <c r="J236" s="11">
        <v>6</v>
      </c>
      <c r="K236" s="11">
        <v>2</v>
      </c>
      <c r="L236" s="11">
        <v>2</v>
      </c>
      <c r="M236" s="11">
        <v>0</v>
      </c>
      <c r="N236" s="11">
        <v>0</v>
      </c>
      <c r="O236" s="12">
        <v>0</v>
      </c>
      <c r="P236" s="11">
        <f>(AC236+AD236)/2</f>
        <v>6.011363636363634</v>
      </c>
      <c r="Q236" s="11">
        <f>(I236*2+J236*2+N236+L236-H236*2-K236-U236*2-M236*2+20)/5</f>
        <v>6.4</v>
      </c>
      <c r="R236" s="11">
        <f>(AA236*10+O236*5+T236+X236*10+V236*10+I236*5+J236*5)/15</f>
        <v>7</v>
      </c>
      <c r="S236" s="11">
        <f t="shared" si="3"/>
        <v>5.9822727272727274</v>
      </c>
      <c r="T236" s="11">
        <v>0</v>
      </c>
      <c r="U236" s="11">
        <v>0</v>
      </c>
      <c r="V236" s="10">
        <v>2</v>
      </c>
      <c r="W236" s="11">
        <v>5</v>
      </c>
      <c r="X236" s="11">
        <v>3</v>
      </c>
      <c r="Y236" s="11">
        <v>6</v>
      </c>
      <c r="Z236" s="11">
        <v>0</v>
      </c>
      <c r="AA236" s="12">
        <v>0</v>
      </c>
      <c r="AB236" s="12">
        <f>E236*100/D236</f>
        <v>81.818181818181813</v>
      </c>
      <c r="AC236" s="10">
        <f>(AB236+50*C236+10*F236-10*G236)/100</f>
        <v>5.2227272727272682</v>
      </c>
      <c r="AD236" s="11">
        <f>(D236*30+W236*20+Z236*10-Y236*20+X236*10+V236*5)/100</f>
        <v>6.8</v>
      </c>
      <c r="AE236" s="5" t="b">
        <v>1</v>
      </c>
    </row>
    <row r="237" spans="1:31" x14ac:dyDescent="0.3">
      <c r="A237" s="4" t="s">
        <v>68</v>
      </c>
      <c r="B237" s="5" t="s">
        <v>14</v>
      </c>
      <c r="C237" s="10">
        <v>5.6</v>
      </c>
      <c r="D237" s="11">
        <v>20</v>
      </c>
      <c r="E237" s="11">
        <v>20</v>
      </c>
      <c r="F237" s="11">
        <v>13</v>
      </c>
      <c r="G237" s="12">
        <v>8</v>
      </c>
      <c r="H237" s="10">
        <v>4</v>
      </c>
      <c r="I237" s="11">
        <v>6</v>
      </c>
      <c r="J237" s="11">
        <v>2</v>
      </c>
      <c r="K237" s="11">
        <v>1</v>
      </c>
      <c r="L237" s="11">
        <v>3</v>
      </c>
      <c r="M237" s="11">
        <v>0</v>
      </c>
      <c r="N237" s="11">
        <v>0</v>
      </c>
      <c r="O237" s="12">
        <v>0</v>
      </c>
      <c r="P237" s="11">
        <f>(AC237+AD237)/2</f>
        <v>5.375</v>
      </c>
      <c r="Q237" s="11">
        <f>(I237*2+J237*2+N237+L237-H237*2-K237-U237*2-M237*2+20)/5</f>
        <v>6</v>
      </c>
      <c r="R237" s="11">
        <f>(AA237*10+O237*5+T237+X237*10+V237*10+I237*5+J237*5)/15</f>
        <v>7.4</v>
      </c>
      <c r="S237" s="11">
        <f t="shared" si="3"/>
        <v>5.9749999999999996</v>
      </c>
      <c r="T237" s="11">
        <v>1</v>
      </c>
      <c r="U237" s="11">
        <v>0</v>
      </c>
      <c r="V237" s="10">
        <v>3</v>
      </c>
      <c r="W237" s="11">
        <v>5</v>
      </c>
      <c r="X237" s="11">
        <v>2</v>
      </c>
      <c r="Y237" s="11">
        <v>5</v>
      </c>
      <c r="Z237" s="11">
        <v>1</v>
      </c>
      <c r="AA237" s="12">
        <v>2</v>
      </c>
      <c r="AB237" s="12">
        <f>E237*100/D237</f>
        <v>100</v>
      </c>
      <c r="AC237" s="10">
        <f>(AB237+50*C237+10*F237-10*G237)/100</f>
        <v>4.3</v>
      </c>
      <c r="AD237" s="11">
        <f>(D237*30+W237*20+Z237*10-Y237*20+X237*10+V237*5)/100</f>
        <v>6.45</v>
      </c>
      <c r="AE237" s="5" t="b">
        <v>1</v>
      </c>
    </row>
    <row r="238" spans="1:31" x14ac:dyDescent="0.3">
      <c r="A238" s="4" t="s">
        <v>69</v>
      </c>
      <c r="B238" s="5" t="s">
        <v>74</v>
      </c>
      <c r="C238" s="10">
        <v>4.9000000000000004</v>
      </c>
      <c r="D238" s="11">
        <v>30</v>
      </c>
      <c r="E238" s="11">
        <v>29</v>
      </c>
      <c r="F238" s="11">
        <v>17</v>
      </c>
      <c r="G238" s="12">
        <v>18</v>
      </c>
      <c r="H238" s="10">
        <v>5</v>
      </c>
      <c r="I238" s="11">
        <v>9</v>
      </c>
      <c r="J238" s="11">
        <v>2</v>
      </c>
      <c r="K238" s="11">
        <v>1</v>
      </c>
      <c r="L238" s="11">
        <v>4</v>
      </c>
      <c r="M238" s="11">
        <v>0</v>
      </c>
      <c r="N238" s="11">
        <v>1</v>
      </c>
      <c r="O238" s="12">
        <v>0</v>
      </c>
      <c r="P238" s="11">
        <f>(AC238+AD238)/2</f>
        <v>7.1083333333333334</v>
      </c>
      <c r="Q238" s="11">
        <f>(I238*2+J238*2+N238+L238-H238*2-K238-U238*2-M238*2+20)/5</f>
        <v>7.2</v>
      </c>
      <c r="R238" s="11">
        <f>(AA238*10+O238*5+T238+X238*10+V238*10+I238*5+J238*5)/15</f>
        <v>6.5333333333333332</v>
      </c>
      <c r="S238" s="11">
        <f t="shared" si="3"/>
        <v>6.128333333333333</v>
      </c>
      <c r="T238" s="11">
        <v>3</v>
      </c>
      <c r="U238" s="11">
        <v>0</v>
      </c>
      <c r="V238" s="10">
        <v>4</v>
      </c>
      <c r="W238" s="11">
        <v>16</v>
      </c>
      <c r="X238" s="11">
        <v>0</v>
      </c>
      <c r="Y238" s="11">
        <v>8</v>
      </c>
      <c r="Z238" s="11">
        <v>1</v>
      </c>
      <c r="AA238" s="12">
        <v>0</v>
      </c>
      <c r="AB238" s="12">
        <f>E238*100/D238</f>
        <v>96.666666666666671</v>
      </c>
      <c r="AC238" s="10">
        <f>(AB238+50*C238+10*F238-10*G238)/100</f>
        <v>3.3166666666666669</v>
      </c>
      <c r="AD238" s="11">
        <f>(D238*30+W238*20+Z238*10-Y238*20+X238*10+V238*5)/100</f>
        <v>10.9</v>
      </c>
      <c r="AE238" s="5" t="b">
        <v>1</v>
      </c>
    </row>
    <row r="239" spans="1:31" x14ac:dyDescent="0.3">
      <c r="A239" s="4" t="s">
        <v>227</v>
      </c>
      <c r="B239" s="5" t="s">
        <v>38</v>
      </c>
      <c r="C239" s="10">
        <v>4.8181818181818103</v>
      </c>
      <c r="D239" s="11">
        <v>11</v>
      </c>
      <c r="E239" s="11">
        <v>10</v>
      </c>
      <c r="F239" s="11">
        <v>5</v>
      </c>
      <c r="G239" s="12">
        <v>7</v>
      </c>
      <c r="H239" s="10">
        <v>1</v>
      </c>
      <c r="I239" s="11">
        <v>4</v>
      </c>
      <c r="J239" s="11">
        <v>0</v>
      </c>
      <c r="K239" s="11">
        <v>0</v>
      </c>
      <c r="L239" s="11">
        <v>2</v>
      </c>
      <c r="M239" s="11">
        <v>0</v>
      </c>
      <c r="N239" s="11">
        <v>0</v>
      </c>
      <c r="O239" s="12">
        <v>0</v>
      </c>
      <c r="P239" s="11">
        <f>(AC239+AD239)/2</f>
        <v>3.4340909090909069</v>
      </c>
      <c r="Q239" s="11">
        <f>(I239*2+J239*2+N239+L239-H239*2-K239-U239*2-M239*2+20)/5</f>
        <v>5.6</v>
      </c>
      <c r="R239" s="11">
        <f>(AA239*10+O239*5+T239+X239*10+V239*10+I239*5+J239*5)/15</f>
        <v>2.6666666666666665</v>
      </c>
      <c r="S239" s="11">
        <f t="shared" si="3"/>
        <v>3.1401515151515147</v>
      </c>
      <c r="T239" s="11">
        <v>0</v>
      </c>
      <c r="U239" s="11">
        <v>0</v>
      </c>
      <c r="V239" s="10">
        <v>1</v>
      </c>
      <c r="W239" s="11">
        <v>4</v>
      </c>
      <c r="X239" s="11">
        <v>0</v>
      </c>
      <c r="Y239" s="11">
        <v>2</v>
      </c>
      <c r="Z239" s="11">
        <v>0</v>
      </c>
      <c r="AA239" s="12">
        <v>1</v>
      </c>
      <c r="AB239" s="12">
        <f>E239*100/D239</f>
        <v>90.909090909090907</v>
      </c>
      <c r="AC239" s="10">
        <f>(AB239+50*C239+10*F239-10*G239)/100</f>
        <v>3.1181818181818142</v>
      </c>
      <c r="AD239" s="11">
        <f>(D239*30+W239*20+Z239*10-Y239*20+X239*10+V239*5)/100</f>
        <v>3.75</v>
      </c>
      <c r="AE239" s="5" t="b">
        <v>1</v>
      </c>
    </row>
    <row r="240" spans="1:31" x14ac:dyDescent="0.3">
      <c r="A240" s="4" t="s">
        <v>321</v>
      </c>
      <c r="B240" s="5" t="s">
        <v>38</v>
      </c>
      <c r="C240" s="10">
        <v>5.25</v>
      </c>
      <c r="D240" s="11">
        <v>16</v>
      </c>
      <c r="E240" s="11">
        <v>16</v>
      </c>
      <c r="F240" s="11">
        <v>10</v>
      </c>
      <c r="G240" s="12">
        <v>9</v>
      </c>
      <c r="H240" s="10">
        <v>3</v>
      </c>
      <c r="I240" s="11">
        <v>5</v>
      </c>
      <c r="J240" s="11">
        <v>2</v>
      </c>
      <c r="K240" s="11">
        <v>0</v>
      </c>
      <c r="L240" s="11">
        <v>3</v>
      </c>
      <c r="M240" s="11">
        <v>0</v>
      </c>
      <c r="N240" s="11">
        <v>0</v>
      </c>
      <c r="O240" s="12">
        <v>0</v>
      </c>
      <c r="P240" s="11">
        <f>(AC240+AD240)/2</f>
        <v>4.3624999999999998</v>
      </c>
      <c r="Q240" s="11">
        <f>(I240*2+J240*2+N240+L240-H240*2-K240-U240*2-M240*2+20)/5</f>
        <v>6.2</v>
      </c>
      <c r="R240" s="11">
        <f>(AA240*10+O240*5+T240+X240*10+V240*10+I240*5+J240*5)/15</f>
        <v>5</v>
      </c>
      <c r="S240" s="11">
        <f t="shared" si="3"/>
        <v>4.6124999999999998</v>
      </c>
      <c r="T240" s="11">
        <v>0</v>
      </c>
      <c r="U240" s="11">
        <v>0</v>
      </c>
      <c r="V240" s="10">
        <v>2</v>
      </c>
      <c r="W240" s="11">
        <v>4</v>
      </c>
      <c r="X240" s="11">
        <v>1</v>
      </c>
      <c r="Y240" s="11">
        <v>4</v>
      </c>
      <c r="Z240" s="11">
        <v>0</v>
      </c>
      <c r="AA240" s="12">
        <v>1</v>
      </c>
      <c r="AB240" s="12">
        <f>E240*100/D240</f>
        <v>100</v>
      </c>
      <c r="AC240" s="10">
        <f>(AB240+50*C240+10*F240-10*G240)/100</f>
        <v>3.7250000000000001</v>
      </c>
      <c r="AD240" s="11">
        <f>(D240*30+W240*20+Z240*10-Y240*20+X240*10+V240*5)/100</f>
        <v>5</v>
      </c>
      <c r="AE240" s="5" t="b">
        <v>1</v>
      </c>
    </row>
    <row r="241" spans="1:31" x14ac:dyDescent="0.3">
      <c r="A241" s="4" t="s">
        <v>229</v>
      </c>
      <c r="B241" s="5" t="s">
        <v>14</v>
      </c>
      <c r="C241" s="10">
        <v>5.1333333333333302</v>
      </c>
      <c r="D241" s="11">
        <v>15</v>
      </c>
      <c r="E241" s="11">
        <v>15</v>
      </c>
      <c r="F241" s="11">
        <v>8</v>
      </c>
      <c r="G241" s="12">
        <v>7</v>
      </c>
      <c r="H241" s="10">
        <v>2</v>
      </c>
      <c r="I241" s="11">
        <v>6</v>
      </c>
      <c r="J241" s="11">
        <v>0</v>
      </c>
      <c r="K241" s="11">
        <v>0</v>
      </c>
      <c r="L241" s="11">
        <v>3</v>
      </c>
      <c r="M241" s="11">
        <v>0</v>
      </c>
      <c r="N241" s="11">
        <v>0</v>
      </c>
      <c r="O241" s="12">
        <v>0</v>
      </c>
      <c r="P241" s="11">
        <f>(AC241+AD241)/2</f>
        <v>4.6333333333333329</v>
      </c>
      <c r="Q241" s="11">
        <f>(I241*2+J241*2+N241+L241-H241*2-K241-U241*2-M241*2+20)/5</f>
        <v>6.2</v>
      </c>
      <c r="R241" s="11">
        <f>(AA241*10+O241*5+T241+X241*10+V241*10+I241*5+J241*5)/15</f>
        <v>4</v>
      </c>
      <c r="S241" s="11">
        <f t="shared" si="3"/>
        <v>4.1666666666666661</v>
      </c>
      <c r="T241" s="11">
        <v>0</v>
      </c>
      <c r="U241" s="11">
        <v>0</v>
      </c>
      <c r="V241" s="10">
        <v>2</v>
      </c>
      <c r="W241" s="11">
        <v>7</v>
      </c>
      <c r="X241" s="11">
        <v>0</v>
      </c>
      <c r="Y241" s="11">
        <v>2</v>
      </c>
      <c r="Z241" s="11">
        <v>0</v>
      </c>
      <c r="AA241" s="12">
        <v>1</v>
      </c>
      <c r="AB241" s="12">
        <f>E241*100/D241</f>
        <v>100</v>
      </c>
      <c r="AC241" s="10">
        <f>(AB241+50*C241+10*F241-10*G241)/100</f>
        <v>3.6666666666666652</v>
      </c>
      <c r="AD241" s="11">
        <f>(D241*30+W241*20+Z241*10-Y241*20+X241*10+V241*5)/100</f>
        <v>5.6</v>
      </c>
      <c r="AE241" s="5" t="b">
        <v>1</v>
      </c>
    </row>
    <row r="242" spans="1:31" x14ac:dyDescent="0.3">
      <c r="A242" s="4" t="s">
        <v>230</v>
      </c>
      <c r="B242" s="5" t="s">
        <v>14</v>
      </c>
      <c r="C242" s="10">
        <v>5.3529411764705799</v>
      </c>
      <c r="D242" s="11">
        <v>17</v>
      </c>
      <c r="E242" s="11">
        <v>17</v>
      </c>
      <c r="F242" s="11">
        <v>12</v>
      </c>
      <c r="G242" s="12">
        <v>7</v>
      </c>
      <c r="H242" s="10">
        <v>3</v>
      </c>
      <c r="I242" s="11">
        <v>6</v>
      </c>
      <c r="J242" s="11">
        <v>2</v>
      </c>
      <c r="K242" s="11">
        <v>1</v>
      </c>
      <c r="L242" s="11">
        <v>3</v>
      </c>
      <c r="M242" s="11">
        <v>1</v>
      </c>
      <c r="N242" s="11">
        <v>0</v>
      </c>
      <c r="O242" s="12">
        <v>0</v>
      </c>
      <c r="P242" s="11">
        <f>(AC242+AD242)/2</f>
        <v>5.0632352941176446</v>
      </c>
      <c r="Q242" s="11">
        <f>(I242*2+J242*2+N242+L242-H242*2-K242-U242*2-M242*2+20)/5</f>
        <v>6</v>
      </c>
      <c r="R242" s="11">
        <f>(AA242*10+O242*5+T242+X242*10+V242*10+I242*5+J242*5)/15</f>
        <v>5.333333333333333</v>
      </c>
      <c r="S242" s="11">
        <f t="shared" si="3"/>
        <v>4.8793137254901948</v>
      </c>
      <c r="T242" s="11">
        <v>0</v>
      </c>
      <c r="U242" s="11">
        <v>0</v>
      </c>
      <c r="V242" s="10">
        <v>3</v>
      </c>
      <c r="W242" s="11">
        <v>7</v>
      </c>
      <c r="X242" s="11">
        <v>0</v>
      </c>
      <c r="Y242" s="11">
        <v>4</v>
      </c>
      <c r="Z242" s="11">
        <v>1</v>
      </c>
      <c r="AA242" s="12">
        <v>1</v>
      </c>
      <c r="AB242" s="12">
        <f>E242*100/D242</f>
        <v>100</v>
      </c>
      <c r="AC242" s="10">
        <f>(AB242+50*C242+10*F242-10*G242)/100</f>
        <v>4.1764705882352899</v>
      </c>
      <c r="AD242" s="11">
        <f>(D242*30+W242*20+Z242*10-Y242*20+X242*10+V242*5)/100</f>
        <v>5.95</v>
      </c>
      <c r="AE242" s="5" t="b">
        <v>1</v>
      </c>
    </row>
    <row r="243" spans="1:31" x14ac:dyDescent="0.3">
      <c r="A243" s="4" t="s">
        <v>231</v>
      </c>
      <c r="B243" s="5" t="s">
        <v>14</v>
      </c>
      <c r="C243" s="10">
        <v>5.9090909090909003</v>
      </c>
      <c r="D243" s="11">
        <v>11</v>
      </c>
      <c r="E243" s="11">
        <v>11</v>
      </c>
      <c r="F243" s="11">
        <v>7</v>
      </c>
      <c r="G243" s="12">
        <v>4</v>
      </c>
      <c r="H243" s="10">
        <v>3</v>
      </c>
      <c r="I243" s="11">
        <v>3</v>
      </c>
      <c r="J243" s="11">
        <v>0</v>
      </c>
      <c r="K243" s="11">
        <v>1</v>
      </c>
      <c r="L243" s="11">
        <v>2</v>
      </c>
      <c r="M243" s="11">
        <v>0</v>
      </c>
      <c r="N243" s="11">
        <v>0</v>
      </c>
      <c r="O243" s="12">
        <v>0</v>
      </c>
      <c r="P243" s="11">
        <f>(AC243+AD243)/2</f>
        <v>3.9772727272727253</v>
      </c>
      <c r="Q243" s="11">
        <f>(I243*2+J243*2+N243+L243-H243*2-K243-U243*2-M243*2+20)/5</f>
        <v>4.2</v>
      </c>
      <c r="R243" s="11">
        <f>(AA243*10+O243*5+T243+X243*10+V243*10+I243*5+J243*5)/15</f>
        <v>2.3333333333333335</v>
      </c>
      <c r="S243" s="11">
        <f t="shared" si="3"/>
        <v>2.8021212121212118</v>
      </c>
      <c r="T243" s="11">
        <v>0</v>
      </c>
      <c r="U243" s="11">
        <v>0</v>
      </c>
      <c r="V243" s="10">
        <v>2</v>
      </c>
      <c r="W243" s="11">
        <v>4</v>
      </c>
      <c r="X243" s="11">
        <v>0</v>
      </c>
      <c r="Y243" s="11">
        <v>3</v>
      </c>
      <c r="Z243" s="11">
        <v>1</v>
      </c>
      <c r="AA243" s="12">
        <v>0</v>
      </c>
      <c r="AB243" s="12">
        <f>E243*100/D243</f>
        <v>100</v>
      </c>
      <c r="AC243" s="10">
        <f>(AB243+50*C243+10*F243-10*G243)/100</f>
        <v>4.2545454545454504</v>
      </c>
      <c r="AD243" s="11">
        <f>(D243*30+W243*20+Z243*10-Y243*20+X243*10+V243*5)/100</f>
        <v>3.7</v>
      </c>
      <c r="AE243" s="5" t="b">
        <v>1</v>
      </c>
    </row>
    <row r="244" spans="1:31" x14ac:dyDescent="0.3">
      <c r="A244" s="4" t="s">
        <v>232</v>
      </c>
      <c r="B244" s="5" t="s">
        <v>14</v>
      </c>
      <c r="C244" s="10">
        <v>5</v>
      </c>
      <c r="D244" s="11">
        <v>18</v>
      </c>
      <c r="E244" s="11">
        <v>17</v>
      </c>
      <c r="F244" s="11">
        <v>12</v>
      </c>
      <c r="G244" s="12">
        <v>10</v>
      </c>
      <c r="H244" s="10">
        <v>2</v>
      </c>
      <c r="I244" s="11">
        <v>6</v>
      </c>
      <c r="J244" s="11">
        <v>3</v>
      </c>
      <c r="K244" s="11">
        <v>1</v>
      </c>
      <c r="L244" s="11">
        <v>2</v>
      </c>
      <c r="M244" s="11">
        <v>0</v>
      </c>
      <c r="N244" s="11">
        <v>0</v>
      </c>
      <c r="O244" s="12">
        <v>0</v>
      </c>
      <c r="P244" s="11">
        <f>(AC244+AD244)/2</f>
        <v>5.1222222222222218</v>
      </c>
      <c r="Q244" s="11">
        <f>(I244*2+J244*2+N244+L244-H244*2-K244-U244*2-M244*2+20)/5</f>
        <v>7</v>
      </c>
      <c r="R244" s="11">
        <f>(AA244*10+O244*5+T244+X244*10+V244*10+I244*5+J244*5)/15</f>
        <v>4.333333333333333</v>
      </c>
      <c r="S244" s="11">
        <f t="shared" si="3"/>
        <v>4.5911111111111111</v>
      </c>
      <c r="T244" s="11">
        <v>0</v>
      </c>
      <c r="U244" s="11">
        <v>0</v>
      </c>
      <c r="V244" s="10">
        <v>2</v>
      </c>
      <c r="W244" s="11">
        <v>9</v>
      </c>
      <c r="X244" s="11">
        <v>0</v>
      </c>
      <c r="Y244" s="11">
        <v>4</v>
      </c>
      <c r="Z244" s="11">
        <v>1</v>
      </c>
      <c r="AA244" s="12">
        <v>0</v>
      </c>
      <c r="AB244" s="12">
        <f>E244*100/D244</f>
        <v>94.444444444444443</v>
      </c>
      <c r="AC244" s="10">
        <f>(AB244+50*C244+10*F244-10*G244)/100</f>
        <v>3.6444444444444444</v>
      </c>
      <c r="AD244" s="11">
        <f>(D244*30+W244*20+Z244*10-Y244*20+X244*10+V244*5)/100</f>
        <v>6.6</v>
      </c>
      <c r="AE244" s="5" t="b">
        <v>1</v>
      </c>
    </row>
    <row r="245" spans="1:31" x14ac:dyDescent="0.3">
      <c r="A245" s="4" t="s">
        <v>76</v>
      </c>
      <c r="B245" s="5" t="s">
        <v>15</v>
      </c>
      <c r="C245" s="10">
        <v>4.3636363636363598</v>
      </c>
      <c r="D245" s="11">
        <v>11</v>
      </c>
      <c r="E245" s="11">
        <v>11</v>
      </c>
      <c r="F245" s="11">
        <v>7</v>
      </c>
      <c r="G245" s="12">
        <v>6</v>
      </c>
      <c r="H245" s="10">
        <v>2</v>
      </c>
      <c r="I245" s="11">
        <v>2</v>
      </c>
      <c r="J245" s="11">
        <v>1</v>
      </c>
      <c r="K245" s="11">
        <v>2</v>
      </c>
      <c r="L245" s="11">
        <v>1</v>
      </c>
      <c r="M245" s="11">
        <v>0</v>
      </c>
      <c r="N245" s="11">
        <v>0</v>
      </c>
      <c r="O245" s="12">
        <v>0</v>
      </c>
      <c r="P245" s="11">
        <f>(AC245+AD245)/2</f>
        <v>3.1159090909090903</v>
      </c>
      <c r="Q245" s="11">
        <f>(I245*2+J245*2+N245+L245-H245*2-K245-U245*2-M245*2+20)/5</f>
        <v>4.2</v>
      </c>
      <c r="R245" s="11">
        <f>(AA245*10+O245*5+T245+X245*10+V245*10+I245*5+J245*5)/15</f>
        <v>2.3333333333333335</v>
      </c>
      <c r="S245" s="11">
        <f t="shared" si="3"/>
        <v>2.6298484848484849</v>
      </c>
      <c r="T245" s="11">
        <v>0</v>
      </c>
      <c r="U245" s="11">
        <v>0</v>
      </c>
      <c r="V245" s="10">
        <v>1</v>
      </c>
      <c r="W245" s="11">
        <v>2</v>
      </c>
      <c r="X245" s="11">
        <v>1</v>
      </c>
      <c r="Y245" s="11">
        <v>5</v>
      </c>
      <c r="Z245" s="11">
        <v>1</v>
      </c>
      <c r="AA245" s="12">
        <v>0</v>
      </c>
      <c r="AB245" s="12">
        <f>E245*100/D245</f>
        <v>100</v>
      </c>
      <c r="AC245" s="10">
        <f>(AB245+50*C245+10*F245-10*G245)/100</f>
        <v>3.28181818181818</v>
      </c>
      <c r="AD245" s="11">
        <f>(D245*30+W245*20+Z245*10-Y245*20+X245*10+V245*5)/100</f>
        <v>2.95</v>
      </c>
      <c r="AE245" s="5" t="b">
        <v>1</v>
      </c>
    </row>
    <row r="246" spans="1:31" x14ac:dyDescent="0.3">
      <c r="A246" s="4" t="s">
        <v>78</v>
      </c>
      <c r="B246" s="5" t="s">
        <v>15</v>
      </c>
      <c r="C246" s="10">
        <v>6.375</v>
      </c>
      <c r="D246" s="11">
        <v>8</v>
      </c>
      <c r="E246" s="11">
        <v>8</v>
      </c>
      <c r="F246" s="11">
        <v>6</v>
      </c>
      <c r="G246" s="12">
        <v>5</v>
      </c>
      <c r="H246" s="10">
        <v>1</v>
      </c>
      <c r="I246" s="11">
        <v>3</v>
      </c>
      <c r="J246" s="11">
        <v>0</v>
      </c>
      <c r="K246" s="11">
        <v>2</v>
      </c>
      <c r="L246" s="11">
        <v>1</v>
      </c>
      <c r="M246" s="11">
        <v>0</v>
      </c>
      <c r="N246" s="11">
        <v>0</v>
      </c>
      <c r="O246" s="12">
        <v>0</v>
      </c>
      <c r="P246" s="11">
        <f>(AC246+AD246)/2</f>
        <v>3.34375</v>
      </c>
      <c r="Q246" s="11">
        <f>(I246*2+J246*2+N246+L246-H246*2-K246-U246*2-M246*2+20)/5</f>
        <v>4.2</v>
      </c>
      <c r="R246" s="11">
        <f>(AA246*10+O246*5+T246+X246*10+V246*10+I246*5+J246*5)/15</f>
        <v>1</v>
      </c>
      <c r="S246" s="11">
        <f t="shared" si="3"/>
        <v>2.00875</v>
      </c>
      <c r="T246" s="11">
        <v>0</v>
      </c>
      <c r="U246" s="11">
        <v>1</v>
      </c>
      <c r="V246" s="10">
        <v>0</v>
      </c>
      <c r="W246" s="11">
        <v>0</v>
      </c>
      <c r="X246" s="11">
        <v>0</v>
      </c>
      <c r="Y246" s="11">
        <v>0</v>
      </c>
      <c r="Z246" s="11">
        <v>0</v>
      </c>
      <c r="AA246" s="12">
        <v>0</v>
      </c>
      <c r="AB246" s="12">
        <f>E246*100/D246</f>
        <v>100</v>
      </c>
      <c r="AC246" s="10">
        <f>(AB246+50*C246+10*F246-10*G246)/100</f>
        <v>4.2874999999999996</v>
      </c>
      <c r="AD246" s="11">
        <f>(D246*30+W246*20+Z246*10-Y246*20+X246*10+V246*5)/100</f>
        <v>2.4</v>
      </c>
      <c r="AE246" s="5" t="b">
        <v>1</v>
      </c>
    </row>
    <row r="247" spans="1:31" x14ac:dyDescent="0.3">
      <c r="A247" s="4" t="s">
        <v>80</v>
      </c>
      <c r="B247" s="5" t="s">
        <v>15</v>
      </c>
      <c r="C247" s="10">
        <v>6.4</v>
      </c>
      <c r="D247" s="11">
        <v>5</v>
      </c>
      <c r="E247" s="11">
        <v>5</v>
      </c>
      <c r="F247" s="11">
        <v>4</v>
      </c>
      <c r="G247" s="12">
        <v>3</v>
      </c>
      <c r="H247" s="10">
        <v>2</v>
      </c>
      <c r="I247" s="11">
        <v>1</v>
      </c>
      <c r="J247" s="11">
        <v>0</v>
      </c>
      <c r="K247" s="11">
        <v>1</v>
      </c>
      <c r="L247" s="11">
        <v>1</v>
      </c>
      <c r="M247" s="11">
        <v>1</v>
      </c>
      <c r="N247" s="11">
        <v>0</v>
      </c>
      <c r="O247" s="12">
        <v>0</v>
      </c>
      <c r="P247" s="11">
        <f>(AC247+AD247)/2</f>
        <v>2.9249999999999998</v>
      </c>
      <c r="Q247" s="11">
        <f>(I247*2+J247*2+N247+L247-H247*2-K247-U247*2-M247*2+20)/5</f>
        <v>3.2</v>
      </c>
      <c r="R247" s="11">
        <f>(AA247*10+O247*5+T247+X247*10+V247*10+I247*5+J247*5)/15</f>
        <v>1</v>
      </c>
      <c r="S247" s="11">
        <f t="shared" si="3"/>
        <v>1.7250000000000001</v>
      </c>
      <c r="T247" s="11">
        <v>0</v>
      </c>
      <c r="U247" s="11">
        <v>0</v>
      </c>
      <c r="V247" s="10">
        <v>1</v>
      </c>
      <c r="W247" s="11">
        <v>2</v>
      </c>
      <c r="X247" s="11">
        <v>0</v>
      </c>
      <c r="Y247" s="11">
        <v>2</v>
      </c>
      <c r="Z247" s="11">
        <v>0</v>
      </c>
      <c r="AA247" s="12">
        <v>0</v>
      </c>
      <c r="AB247" s="12">
        <f>E247*100/D247</f>
        <v>100</v>
      </c>
      <c r="AC247" s="10">
        <f>(AB247+50*C247+10*F247-10*G247)/100</f>
        <v>4.3</v>
      </c>
      <c r="AD247" s="11">
        <f>(D247*30+W247*20+Z247*10-Y247*20+X247*10+V247*5)/100</f>
        <v>1.55</v>
      </c>
      <c r="AE247" s="5" t="b">
        <v>1</v>
      </c>
    </row>
    <row r="248" spans="1:31" x14ac:dyDescent="0.3">
      <c r="A248" s="4" t="s">
        <v>233</v>
      </c>
      <c r="B248" s="5" t="s">
        <v>15</v>
      </c>
      <c r="C248" s="10">
        <v>4.9285714285714199</v>
      </c>
      <c r="D248" s="11">
        <v>28</v>
      </c>
      <c r="E248" s="11">
        <v>26</v>
      </c>
      <c r="F248" s="11">
        <v>14</v>
      </c>
      <c r="G248" s="12">
        <v>17</v>
      </c>
      <c r="H248" s="10">
        <v>6</v>
      </c>
      <c r="I248" s="11">
        <v>7</v>
      </c>
      <c r="J248" s="11">
        <v>1</v>
      </c>
      <c r="K248" s="11">
        <v>0</v>
      </c>
      <c r="L248" s="11">
        <v>3</v>
      </c>
      <c r="M248" s="11">
        <v>0</v>
      </c>
      <c r="N248" s="11">
        <v>1</v>
      </c>
      <c r="O248" s="12">
        <v>0</v>
      </c>
      <c r="P248" s="11">
        <f>(AC248+AD248)/2</f>
        <v>6.0714285714285694</v>
      </c>
      <c r="Q248" s="11">
        <f>(I248*2+J248*2+N248+L248-H248*2-K248-U248*2-M248*2+20)/5</f>
        <v>5.6</v>
      </c>
      <c r="R248" s="11">
        <f>(AA248*10+O248*5+T248+X248*10+V248*10+I248*5+J248*5)/15</f>
        <v>3.3333333333333335</v>
      </c>
      <c r="S248" s="11">
        <f t="shared" si="3"/>
        <v>4.0009523809523806</v>
      </c>
      <c r="T248" s="11">
        <v>0</v>
      </c>
      <c r="U248" s="11">
        <v>0</v>
      </c>
      <c r="V248" s="10">
        <v>1</v>
      </c>
      <c r="W248" s="11">
        <v>9</v>
      </c>
      <c r="X248" s="11">
        <v>0</v>
      </c>
      <c r="Y248" s="11">
        <v>6</v>
      </c>
      <c r="Z248" s="11">
        <v>0</v>
      </c>
      <c r="AA248" s="12">
        <v>0</v>
      </c>
      <c r="AB248" s="12">
        <f>E248*100/D248</f>
        <v>92.857142857142861</v>
      </c>
      <c r="AC248" s="10">
        <f>(AB248+50*C248+10*F248-10*G248)/100</f>
        <v>3.092857142857139</v>
      </c>
      <c r="AD248" s="11">
        <f>(D248*30+W248*20+Z248*10-Y248*20+X248*10+V248*5)/100</f>
        <v>9.0500000000000007</v>
      </c>
      <c r="AE248" s="5" t="b">
        <v>1</v>
      </c>
    </row>
    <row r="249" spans="1:31" x14ac:dyDescent="0.3">
      <c r="A249" s="4" t="s">
        <v>83</v>
      </c>
      <c r="B249" s="5" t="s">
        <v>14</v>
      </c>
      <c r="C249" s="10">
        <v>5.2222222222222197</v>
      </c>
      <c r="D249" s="11">
        <v>18</v>
      </c>
      <c r="E249" s="11">
        <v>18</v>
      </c>
      <c r="F249" s="11">
        <v>12</v>
      </c>
      <c r="G249" s="12">
        <v>9</v>
      </c>
      <c r="H249" s="10">
        <v>5</v>
      </c>
      <c r="I249" s="11">
        <v>6</v>
      </c>
      <c r="J249" s="11">
        <v>0</v>
      </c>
      <c r="K249" s="11">
        <v>1</v>
      </c>
      <c r="L249" s="11">
        <v>2</v>
      </c>
      <c r="M249" s="11">
        <v>1</v>
      </c>
      <c r="N249" s="11">
        <v>0</v>
      </c>
      <c r="O249" s="12">
        <v>0</v>
      </c>
      <c r="P249" s="11">
        <f>(AC249+AD249)/2</f>
        <v>4.7555555555555546</v>
      </c>
      <c r="Q249" s="11">
        <f>(I249*2+J249*2+N249+L249-H249*2-K249-U249*2-M249*2+20)/5</f>
        <v>4.2</v>
      </c>
      <c r="R249" s="11">
        <f>(AA249*10+O249*5+T249+X249*10+V249*10+I249*5+J249*5)/15</f>
        <v>3.3333333333333335</v>
      </c>
      <c r="S249" s="11">
        <f t="shared" si="3"/>
        <v>3.4577777777777783</v>
      </c>
      <c r="T249" s="11">
        <v>0</v>
      </c>
      <c r="U249" s="11">
        <v>0</v>
      </c>
      <c r="V249" s="10">
        <v>2</v>
      </c>
      <c r="W249" s="11">
        <v>2</v>
      </c>
      <c r="X249" s="11">
        <v>0</v>
      </c>
      <c r="Y249" s="11">
        <v>2</v>
      </c>
      <c r="Z249" s="11">
        <v>1</v>
      </c>
      <c r="AA249" s="12">
        <v>0</v>
      </c>
      <c r="AB249" s="12">
        <f>E249*100/D249</f>
        <v>100</v>
      </c>
      <c r="AC249" s="10">
        <f>(AB249+50*C249+10*F249-10*G249)/100</f>
        <v>3.9111111111111097</v>
      </c>
      <c r="AD249" s="11">
        <f>(D249*30+W249*20+Z249*10-Y249*20+X249*10+V249*5)/100</f>
        <v>5.6</v>
      </c>
      <c r="AE249" s="5" t="b">
        <v>1</v>
      </c>
    </row>
    <row r="250" spans="1:31" x14ac:dyDescent="0.3">
      <c r="A250" s="4" t="s">
        <v>85</v>
      </c>
      <c r="B250" s="5" t="s">
        <v>14</v>
      </c>
      <c r="C250" s="10">
        <v>4.4666666666666597</v>
      </c>
      <c r="D250" s="11">
        <v>15</v>
      </c>
      <c r="E250" s="11">
        <v>14</v>
      </c>
      <c r="F250" s="11">
        <v>9</v>
      </c>
      <c r="G250" s="12">
        <v>10</v>
      </c>
      <c r="H250" s="10">
        <v>3</v>
      </c>
      <c r="I250" s="11">
        <v>3</v>
      </c>
      <c r="J250" s="11">
        <v>1</v>
      </c>
      <c r="K250" s="11">
        <v>2</v>
      </c>
      <c r="L250" s="11">
        <v>0</v>
      </c>
      <c r="M250" s="11">
        <v>4</v>
      </c>
      <c r="N250" s="11">
        <v>0</v>
      </c>
      <c r="O250" s="12">
        <v>0</v>
      </c>
      <c r="P250" s="11">
        <f>(AC250+AD250)/2</f>
        <v>3.7833333333333314</v>
      </c>
      <c r="Q250" s="11">
        <f>(I250*2+J250*2+N250+L250-H250*2-K250-U250*2-M250*2+20)/5</f>
        <v>2.4</v>
      </c>
      <c r="R250" s="11">
        <f>(AA250*10+O250*5+T250+X250*10+V250*10+I250*5+J250*5)/15</f>
        <v>2</v>
      </c>
      <c r="S250" s="11">
        <f t="shared" si="3"/>
        <v>2.2366666666666664</v>
      </c>
      <c r="T250" s="11">
        <v>0</v>
      </c>
      <c r="U250" s="11">
        <v>0</v>
      </c>
      <c r="V250" s="10">
        <v>0</v>
      </c>
      <c r="W250" s="11">
        <v>5</v>
      </c>
      <c r="X250" s="11">
        <v>0</v>
      </c>
      <c r="Y250" s="11">
        <v>5</v>
      </c>
      <c r="Z250" s="11">
        <v>0</v>
      </c>
      <c r="AA250" s="12">
        <v>1</v>
      </c>
      <c r="AB250" s="12">
        <f>E250*100/D250</f>
        <v>93.333333333333329</v>
      </c>
      <c r="AC250" s="10">
        <f>(AB250+50*C250+10*F250-10*G250)/100</f>
        <v>3.0666666666666629</v>
      </c>
      <c r="AD250" s="11">
        <f>(D250*30+W250*20+Z250*10-Y250*20+X250*10+V250*5)/100</f>
        <v>4.5</v>
      </c>
      <c r="AE250" s="5" t="b">
        <v>1</v>
      </c>
    </row>
    <row r="251" spans="1:31" x14ac:dyDescent="0.3">
      <c r="A251" s="4" t="s">
        <v>87</v>
      </c>
      <c r="B251" s="5" t="s">
        <v>14</v>
      </c>
      <c r="C251" s="10">
        <v>6</v>
      </c>
      <c r="D251" s="11">
        <v>14</v>
      </c>
      <c r="E251" s="11">
        <v>14</v>
      </c>
      <c r="F251" s="11">
        <v>12</v>
      </c>
      <c r="G251" s="12">
        <v>6</v>
      </c>
      <c r="H251" s="10">
        <v>3</v>
      </c>
      <c r="I251" s="11">
        <v>3</v>
      </c>
      <c r="J251" s="11">
        <v>5</v>
      </c>
      <c r="K251" s="11">
        <v>1</v>
      </c>
      <c r="L251" s="11">
        <v>0</v>
      </c>
      <c r="M251" s="11">
        <v>0</v>
      </c>
      <c r="N251" s="11">
        <v>0</v>
      </c>
      <c r="O251" s="12">
        <v>0</v>
      </c>
      <c r="P251" s="11">
        <f>(AC251+AD251)/2</f>
        <v>4.4000000000000004</v>
      </c>
      <c r="Q251" s="11">
        <f>(I251*2+J251*2+N251+L251-H251*2-K251-U251*2-M251*2+20)/5</f>
        <v>5.8</v>
      </c>
      <c r="R251" s="11">
        <f>(AA251*10+O251*5+T251+X251*10+V251*10+I251*5+J251*5)/15</f>
        <v>3.3333333333333335</v>
      </c>
      <c r="S251" s="11">
        <f t="shared" si="3"/>
        <v>3.7066666666666661</v>
      </c>
      <c r="T251" s="11">
        <v>0</v>
      </c>
      <c r="U251" s="11">
        <v>0</v>
      </c>
      <c r="V251" s="10">
        <v>0</v>
      </c>
      <c r="W251" s="11">
        <v>0</v>
      </c>
      <c r="X251" s="11">
        <v>1</v>
      </c>
      <c r="Y251" s="11">
        <v>1</v>
      </c>
      <c r="Z251" s="11">
        <v>1</v>
      </c>
      <c r="AA251" s="12">
        <v>0</v>
      </c>
      <c r="AB251" s="12">
        <f>E251*100/D251</f>
        <v>100</v>
      </c>
      <c r="AC251" s="10">
        <f>(AB251+50*C251+10*F251-10*G251)/100</f>
        <v>4.5999999999999996</v>
      </c>
      <c r="AD251" s="11">
        <f>(D251*30+W251*20+Z251*10-Y251*20+X251*10+V251*5)/100</f>
        <v>4.2</v>
      </c>
      <c r="AE251" s="5" t="b">
        <v>1</v>
      </c>
    </row>
    <row r="252" spans="1:31" x14ac:dyDescent="0.3">
      <c r="A252" s="4" t="s">
        <v>89</v>
      </c>
      <c r="B252" s="5" t="s">
        <v>14</v>
      </c>
      <c r="C252" s="10">
        <v>4.7647058823529402</v>
      </c>
      <c r="D252" s="11">
        <v>17</v>
      </c>
      <c r="E252" s="11">
        <v>16</v>
      </c>
      <c r="F252" s="11">
        <v>12</v>
      </c>
      <c r="G252" s="12">
        <v>10</v>
      </c>
      <c r="H252" s="10">
        <v>4</v>
      </c>
      <c r="I252" s="11">
        <v>6</v>
      </c>
      <c r="J252" s="11">
        <v>2</v>
      </c>
      <c r="K252" s="11">
        <v>0</v>
      </c>
      <c r="L252" s="11">
        <v>0</v>
      </c>
      <c r="M252" s="11">
        <v>2</v>
      </c>
      <c r="N252" s="11">
        <v>1</v>
      </c>
      <c r="O252" s="12">
        <v>0</v>
      </c>
      <c r="P252" s="11">
        <f>(AC252+AD252)/2</f>
        <v>4.4117647058823524</v>
      </c>
      <c r="Q252" s="11">
        <f>(I252*2+J252*2+N252+L252-H252*2-K252-U252*2-M252*2+20)/5</f>
        <v>5</v>
      </c>
      <c r="R252" s="11">
        <f>(AA252*10+O252*5+T252+X252*10+V252*10+I252*5+J252*5)/15</f>
        <v>4</v>
      </c>
      <c r="S252" s="11">
        <f t="shared" si="3"/>
        <v>3.8823529411764701</v>
      </c>
      <c r="T252" s="11">
        <v>0</v>
      </c>
      <c r="U252" s="11">
        <v>0</v>
      </c>
      <c r="V252" s="10">
        <v>0</v>
      </c>
      <c r="W252" s="11">
        <v>3</v>
      </c>
      <c r="X252" s="11">
        <v>0</v>
      </c>
      <c r="Y252" s="11">
        <v>2</v>
      </c>
      <c r="Z252" s="11">
        <v>0</v>
      </c>
      <c r="AA252" s="12">
        <v>2</v>
      </c>
      <c r="AB252" s="12">
        <f>E252*100/D252</f>
        <v>94.117647058823536</v>
      </c>
      <c r="AC252" s="10">
        <f>(AB252+50*C252+10*F252-10*G252)/100</f>
        <v>3.5235294117647054</v>
      </c>
      <c r="AD252" s="11">
        <f>(D252*30+W252*20+Z252*10-Y252*20+X252*10+V252*5)/100</f>
        <v>5.3</v>
      </c>
      <c r="AE252" s="5" t="b">
        <v>1</v>
      </c>
    </row>
    <row r="253" spans="1:31" x14ac:dyDescent="0.3">
      <c r="A253" s="4" t="s">
        <v>91</v>
      </c>
      <c r="B253" s="5" t="s">
        <v>14</v>
      </c>
      <c r="C253" s="10">
        <v>4.9166666666666599</v>
      </c>
      <c r="D253" s="11">
        <v>12</v>
      </c>
      <c r="E253" s="11">
        <v>12</v>
      </c>
      <c r="F253" s="11">
        <v>7</v>
      </c>
      <c r="G253" s="12">
        <v>8</v>
      </c>
      <c r="H253" s="10">
        <v>3</v>
      </c>
      <c r="I253" s="11">
        <v>2</v>
      </c>
      <c r="J253" s="11">
        <v>1</v>
      </c>
      <c r="K253" s="11">
        <v>1</v>
      </c>
      <c r="L253" s="11">
        <v>2</v>
      </c>
      <c r="M253" s="11">
        <v>1</v>
      </c>
      <c r="N253" s="11">
        <v>1</v>
      </c>
      <c r="O253" s="12">
        <v>0</v>
      </c>
      <c r="P253" s="11">
        <f>(AC253+AD253)/2</f>
        <v>3.7291666666666652</v>
      </c>
      <c r="Q253" s="11">
        <f>(I253*2+J253*2+N253+L253-H253*2-K253-U253*2-M253*2+20)/5</f>
        <v>4</v>
      </c>
      <c r="R253" s="11">
        <f>(AA253*10+O253*5+T253+X253*10+V253*10+I253*5+J253*5)/15</f>
        <v>2.3333333333333335</v>
      </c>
      <c r="S253" s="11">
        <f t="shared" si="3"/>
        <v>2.7124999999999999</v>
      </c>
      <c r="T253" s="11">
        <v>0</v>
      </c>
      <c r="U253" s="11">
        <v>0</v>
      </c>
      <c r="V253" s="10">
        <v>2</v>
      </c>
      <c r="W253" s="11">
        <v>5</v>
      </c>
      <c r="X253" s="11">
        <v>0</v>
      </c>
      <c r="Y253" s="11">
        <v>3</v>
      </c>
      <c r="Z253" s="11">
        <v>0</v>
      </c>
      <c r="AA253" s="12">
        <v>0</v>
      </c>
      <c r="AB253" s="12">
        <f>E253*100/D253</f>
        <v>100</v>
      </c>
      <c r="AC253" s="10">
        <f>(AB253+50*C253+10*F253-10*G253)/100</f>
        <v>3.3583333333333303</v>
      </c>
      <c r="AD253" s="11">
        <f>(D253*30+W253*20+Z253*10-Y253*20+X253*10+V253*5)/100</f>
        <v>4.0999999999999996</v>
      </c>
      <c r="AE253" s="5" t="b">
        <v>1</v>
      </c>
    </row>
    <row r="254" spans="1:31" x14ac:dyDescent="0.3">
      <c r="A254" s="4" t="s">
        <v>93</v>
      </c>
      <c r="B254" s="5" t="s">
        <v>14</v>
      </c>
      <c r="C254" s="10">
        <v>4.6666666666666599</v>
      </c>
      <c r="D254" s="11">
        <v>9</v>
      </c>
      <c r="E254" s="11">
        <v>9</v>
      </c>
      <c r="F254" s="11">
        <v>6</v>
      </c>
      <c r="G254" s="12">
        <v>8</v>
      </c>
      <c r="H254" s="10">
        <v>1</v>
      </c>
      <c r="I254" s="11">
        <v>2</v>
      </c>
      <c r="J254" s="11">
        <v>1</v>
      </c>
      <c r="K254" s="11">
        <v>2</v>
      </c>
      <c r="L254" s="11">
        <v>2</v>
      </c>
      <c r="M254" s="11">
        <v>1</v>
      </c>
      <c r="N254" s="11">
        <v>0</v>
      </c>
      <c r="O254" s="12">
        <v>0</v>
      </c>
      <c r="P254" s="11">
        <f>(AC254+AD254)/2</f>
        <v>3.0416666666666652</v>
      </c>
      <c r="Q254" s="11">
        <f>(I254*2+J254*2+N254+L254-H254*2-K254-U254*2-M254*2+20)/5</f>
        <v>4.4000000000000004</v>
      </c>
      <c r="R254" s="11">
        <f>(AA254*10+O254*5+T254+X254*10+V254*10+I254*5+J254*5)/15</f>
        <v>1.6666666666666667</v>
      </c>
      <c r="S254" s="11">
        <f t="shared" si="3"/>
        <v>2.3216666666666663</v>
      </c>
      <c r="T254" s="11">
        <v>0</v>
      </c>
      <c r="U254" s="11">
        <v>0</v>
      </c>
      <c r="V254" s="10">
        <v>1</v>
      </c>
      <c r="W254" s="11">
        <v>1</v>
      </c>
      <c r="X254" s="11">
        <v>0</v>
      </c>
      <c r="Y254" s="11">
        <v>0</v>
      </c>
      <c r="Z254" s="11">
        <v>0</v>
      </c>
      <c r="AA254" s="12">
        <v>0</v>
      </c>
      <c r="AB254" s="12">
        <f>E254*100/D254</f>
        <v>100</v>
      </c>
      <c r="AC254" s="10">
        <f>(AB254+50*C254+10*F254-10*G254)/100</f>
        <v>3.1333333333333302</v>
      </c>
      <c r="AD254" s="11">
        <f>(D254*30+W254*20+Z254*10-Y254*20+X254*10+V254*5)/100</f>
        <v>2.95</v>
      </c>
      <c r="AE254" s="5" t="b">
        <v>1</v>
      </c>
    </row>
    <row r="255" spans="1:31" x14ac:dyDescent="0.3">
      <c r="A255" s="4" t="s">
        <v>95</v>
      </c>
      <c r="B255" s="5" t="s">
        <v>14</v>
      </c>
      <c r="C255" s="10">
        <v>6</v>
      </c>
      <c r="D255" s="11">
        <v>14</v>
      </c>
      <c r="E255" s="11">
        <v>14</v>
      </c>
      <c r="F255" s="11">
        <v>8</v>
      </c>
      <c r="G255" s="12">
        <v>9</v>
      </c>
      <c r="H255" s="10">
        <v>3</v>
      </c>
      <c r="I255" s="11">
        <v>3</v>
      </c>
      <c r="J255" s="11">
        <v>1</v>
      </c>
      <c r="K255" s="11">
        <v>0</v>
      </c>
      <c r="L255" s="11">
        <v>1</v>
      </c>
      <c r="M255" s="11">
        <v>2</v>
      </c>
      <c r="N255" s="11">
        <v>0</v>
      </c>
      <c r="O255" s="12">
        <v>1</v>
      </c>
      <c r="P255" s="11">
        <f>(AC255+AD255)/2</f>
        <v>4.4749999999999996</v>
      </c>
      <c r="Q255" s="11">
        <f>(I255*2+J255*2+N255+L255-H255*2-K255-U255*2-M255*2+20)/5</f>
        <v>3.8</v>
      </c>
      <c r="R255" s="11">
        <f>(AA255*10+O255*5+T255+X255*10+V255*10+I255*5+J255*5)/15</f>
        <v>2.3333333333333335</v>
      </c>
      <c r="S255" s="11">
        <f t="shared" si="3"/>
        <v>2.8216666666666663</v>
      </c>
      <c r="T255" s="11">
        <v>0</v>
      </c>
      <c r="U255" s="11">
        <v>0</v>
      </c>
      <c r="V255" s="10">
        <v>1</v>
      </c>
      <c r="W255" s="11">
        <v>8</v>
      </c>
      <c r="X255" s="11">
        <v>0</v>
      </c>
      <c r="Y255" s="11">
        <v>4</v>
      </c>
      <c r="Z255" s="11">
        <v>0</v>
      </c>
      <c r="AA255" s="12">
        <v>0</v>
      </c>
      <c r="AB255" s="12">
        <f>E255*100/D255</f>
        <v>100</v>
      </c>
      <c r="AC255" s="10">
        <f>(AB255+50*C255+10*F255-10*G255)/100</f>
        <v>3.9</v>
      </c>
      <c r="AD255" s="11">
        <f>(D255*30+W255*20+Z255*10-Y255*20+X255*10+V255*5)/100</f>
        <v>5.05</v>
      </c>
      <c r="AE255" s="5" t="b">
        <v>1</v>
      </c>
    </row>
    <row r="256" spans="1:31" x14ac:dyDescent="0.3">
      <c r="A256" s="4" t="s">
        <v>97</v>
      </c>
      <c r="B256" s="5" t="s">
        <v>14</v>
      </c>
      <c r="C256" s="10">
        <v>4.2222222222222197</v>
      </c>
      <c r="D256" s="11">
        <v>18</v>
      </c>
      <c r="E256" s="11">
        <v>16</v>
      </c>
      <c r="F256" s="11">
        <v>10</v>
      </c>
      <c r="G256" s="12">
        <v>11</v>
      </c>
      <c r="H256" s="10">
        <v>6</v>
      </c>
      <c r="I256" s="11">
        <v>0</v>
      </c>
      <c r="J256" s="11">
        <v>0</v>
      </c>
      <c r="K256" s="11">
        <v>4</v>
      </c>
      <c r="L256" s="11">
        <v>1</v>
      </c>
      <c r="M256" s="11">
        <v>5</v>
      </c>
      <c r="N256" s="11">
        <v>0</v>
      </c>
      <c r="O256" s="12">
        <v>0</v>
      </c>
      <c r="P256" s="11">
        <f>(AC256+AD256)/2</f>
        <v>3.9999999999999991</v>
      </c>
      <c r="Q256" s="11">
        <f>(I256*2+J256*2+N256+L256-H256*2-K256-U256*2-M256*2+20)/5</f>
        <v>-1</v>
      </c>
      <c r="R256" s="11">
        <f>(AA256*10+O256*5+T256+X256*10+V256*10+I256*5+J256*5)/15</f>
        <v>1.3333333333333333</v>
      </c>
      <c r="S256" s="11">
        <f t="shared" si="3"/>
        <v>1.2666666666666664</v>
      </c>
      <c r="T256" s="11">
        <v>0</v>
      </c>
      <c r="U256" s="11">
        <v>0</v>
      </c>
      <c r="V256" s="10">
        <v>0</v>
      </c>
      <c r="W256" s="11">
        <v>5</v>
      </c>
      <c r="X256" s="11">
        <v>2</v>
      </c>
      <c r="Y256" s="11">
        <v>8</v>
      </c>
      <c r="Z256" s="11">
        <v>1</v>
      </c>
      <c r="AA256" s="12">
        <v>0</v>
      </c>
      <c r="AB256" s="12">
        <f>E256*100/D256</f>
        <v>88.888888888888886</v>
      </c>
      <c r="AC256" s="10">
        <f>(AB256+50*C256+10*F256-10*G256)/100</f>
        <v>2.899999999999999</v>
      </c>
      <c r="AD256" s="11">
        <f>(D256*30+W256*20+Z256*10-Y256*20+X256*10+V256*5)/100</f>
        <v>5.0999999999999996</v>
      </c>
      <c r="AE256" s="5" t="b">
        <v>1</v>
      </c>
    </row>
    <row r="257" spans="1:31" x14ac:dyDescent="0.3">
      <c r="A257" s="4" t="s">
        <v>99</v>
      </c>
      <c r="B257" s="5" t="s">
        <v>14</v>
      </c>
      <c r="C257" s="10">
        <v>5.8095238095238004</v>
      </c>
      <c r="D257" s="11">
        <v>21</v>
      </c>
      <c r="E257" s="11">
        <v>19</v>
      </c>
      <c r="F257" s="11">
        <v>13</v>
      </c>
      <c r="G257" s="12">
        <v>11</v>
      </c>
      <c r="H257" s="10">
        <v>3</v>
      </c>
      <c r="I257" s="11">
        <v>8</v>
      </c>
      <c r="J257" s="11">
        <v>2</v>
      </c>
      <c r="K257" s="11">
        <v>0</v>
      </c>
      <c r="L257" s="11">
        <v>3</v>
      </c>
      <c r="M257" s="11">
        <v>1</v>
      </c>
      <c r="N257" s="11">
        <v>1</v>
      </c>
      <c r="O257" s="12">
        <v>0</v>
      </c>
      <c r="P257" s="11">
        <f>(AC257+AD257)/2</f>
        <v>5.4797619047619026</v>
      </c>
      <c r="Q257" s="11">
        <f>(I257*2+J257*2+N257+L257-H257*2-K257-U257*2-M257*2+20)/5</f>
        <v>7.2</v>
      </c>
      <c r="R257" s="11">
        <f>(AA257*10+O257*5+T257+X257*10+V257*10+I257*5+J257*5)/15</f>
        <v>5.4</v>
      </c>
      <c r="S257" s="11">
        <f t="shared" si="3"/>
        <v>5.2359523809523809</v>
      </c>
      <c r="T257" s="11">
        <v>1</v>
      </c>
      <c r="U257" s="11">
        <v>0</v>
      </c>
      <c r="V257" s="10">
        <v>1</v>
      </c>
      <c r="W257" s="11">
        <v>6</v>
      </c>
      <c r="X257" s="11">
        <v>0</v>
      </c>
      <c r="Y257" s="11">
        <v>3</v>
      </c>
      <c r="Z257" s="11">
        <v>0</v>
      </c>
      <c r="AA257" s="12">
        <v>2</v>
      </c>
      <c r="AB257" s="12">
        <f>E257*100/D257</f>
        <v>90.476190476190482</v>
      </c>
      <c r="AC257" s="10">
        <f>(AB257+50*C257+10*F257-10*G257)/100</f>
        <v>4.009523809523805</v>
      </c>
      <c r="AD257" s="11">
        <f>(D257*30+W257*20+Z257*10-Y257*20+X257*10+V257*5)/100</f>
        <v>6.95</v>
      </c>
      <c r="AE257" s="5" t="b">
        <v>1</v>
      </c>
    </row>
    <row r="258" spans="1:31" x14ac:dyDescent="0.3">
      <c r="A258" s="4" t="s">
        <v>101</v>
      </c>
      <c r="B258" s="5" t="s">
        <v>14</v>
      </c>
      <c r="C258" s="10">
        <v>5</v>
      </c>
      <c r="D258" s="11">
        <v>11</v>
      </c>
      <c r="E258" s="11">
        <v>11</v>
      </c>
      <c r="F258" s="11">
        <v>5</v>
      </c>
      <c r="G258" s="12">
        <v>7</v>
      </c>
      <c r="H258" s="10">
        <v>2</v>
      </c>
      <c r="I258" s="11">
        <v>3</v>
      </c>
      <c r="J258" s="11">
        <v>0</v>
      </c>
      <c r="K258" s="11">
        <v>0</v>
      </c>
      <c r="L258" s="11">
        <v>2</v>
      </c>
      <c r="M258" s="11">
        <v>2</v>
      </c>
      <c r="N258" s="11">
        <v>0</v>
      </c>
      <c r="O258" s="12">
        <v>0</v>
      </c>
      <c r="P258" s="11">
        <f>(AC258+AD258)/2</f>
        <v>3.625</v>
      </c>
      <c r="Q258" s="11">
        <f>(I258*2+J258*2+N258+L258-H258*2-K258-U258*2-M258*2+20)/5</f>
        <v>4</v>
      </c>
      <c r="R258" s="11">
        <f>(AA258*10+O258*5+T258+X258*10+V258*10+I258*5+J258*5)/15</f>
        <v>1.6666666666666667</v>
      </c>
      <c r="S258" s="11">
        <f t="shared" si="3"/>
        <v>2.3583333333333334</v>
      </c>
      <c r="T258" s="11">
        <v>0</v>
      </c>
      <c r="U258" s="11">
        <v>0</v>
      </c>
      <c r="V258" s="10">
        <v>1</v>
      </c>
      <c r="W258" s="11">
        <v>6</v>
      </c>
      <c r="X258" s="11">
        <v>0</v>
      </c>
      <c r="Y258" s="11">
        <v>3</v>
      </c>
      <c r="Z258" s="11">
        <v>0</v>
      </c>
      <c r="AA258" s="12">
        <v>0</v>
      </c>
      <c r="AB258" s="12">
        <f>E258*100/D258</f>
        <v>100</v>
      </c>
      <c r="AC258" s="10">
        <f>(AB258+50*C258+10*F258-10*G258)/100</f>
        <v>3.3</v>
      </c>
      <c r="AD258" s="11">
        <f>(D258*30+W258*20+Z258*10-Y258*20+X258*10+V258*5)/100</f>
        <v>3.95</v>
      </c>
      <c r="AE258" s="5" t="b">
        <v>1</v>
      </c>
    </row>
    <row r="259" spans="1:31" x14ac:dyDescent="0.3">
      <c r="A259" s="4" t="s">
        <v>103</v>
      </c>
      <c r="B259" s="5" t="s">
        <v>14</v>
      </c>
      <c r="C259" s="10">
        <v>4.5</v>
      </c>
      <c r="D259" s="11">
        <v>12</v>
      </c>
      <c r="E259" s="11">
        <v>12</v>
      </c>
      <c r="F259" s="11">
        <v>6</v>
      </c>
      <c r="G259" s="12">
        <v>7</v>
      </c>
      <c r="H259" s="10">
        <v>2</v>
      </c>
      <c r="I259" s="11">
        <v>3</v>
      </c>
      <c r="J259" s="11">
        <v>1</v>
      </c>
      <c r="K259" s="11">
        <v>0</v>
      </c>
      <c r="L259" s="11">
        <v>2</v>
      </c>
      <c r="M259" s="11">
        <v>2</v>
      </c>
      <c r="N259" s="11">
        <v>0</v>
      </c>
      <c r="O259" s="12">
        <v>0</v>
      </c>
      <c r="P259" s="11">
        <f>(AC259+AD259)/2</f>
        <v>3.7</v>
      </c>
      <c r="Q259" s="11">
        <f>(I259*2+J259*2+N259+L259-H259*2-K259-U259*2-M259*2+20)/5</f>
        <v>4.4000000000000004</v>
      </c>
      <c r="R259" s="11">
        <f>(AA259*10+O259*5+T259+X259*10+V259*10+I259*5+J259*5)/15</f>
        <v>2</v>
      </c>
      <c r="S259" s="11">
        <f t="shared" ref="S259:S301" si="4">(P259*2+Q259*2+R259*5)/10</f>
        <v>2.62</v>
      </c>
      <c r="T259" s="11">
        <v>0</v>
      </c>
      <c r="U259" s="11">
        <v>0</v>
      </c>
      <c r="V259" s="10">
        <v>1</v>
      </c>
      <c r="W259" s="11">
        <v>6</v>
      </c>
      <c r="X259" s="11">
        <v>0</v>
      </c>
      <c r="Y259" s="11">
        <v>3</v>
      </c>
      <c r="Z259" s="11">
        <v>0</v>
      </c>
      <c r="AA259" s="12">
        <v>0</v>
      </c>
      <c r="AB259" s="12">
        <f>E259*100/D259</f>
        <v>100</v>
      </c>
      <c r="AC259" s="10">
        <f>(AB259+50*C259+10*F259-10*G259)/100</f>
        <v>3.15</v>
      </c>
      <c r="AD259" s="11">
        <f>(D259*30+W259*20+Z259*10-Y259*20+X259*10+V259*5)/100</f>
        <v>4.25</v>
      </c>
      <c r="AE259" s="5" t="b">
        <v>1</v>
      </c>
    </row>
    <row r="260" spans="1:31" x14ac:dyDescent="0.3">
      <c r="A260" s="4" t="s">
        <v>105</v>
      </c>
      <c r="B260" s="5" t="s">
        <v>14</v>
      </c>
      <c r="C260" s="10">
        <v>5</v>
      </c>
      <c r="D260" s="11">
        <v>13</v>
      </c>
      <c r="E260" s="11">
        <v>13</v>
      </c>
      <c r="F260" s="11">
        <v>7</v>
      </c>
      <c r="G260" s="12">
        <v>7</v>
      </c>
      <c r="H260" s="10">
        <v>2</v>
      </c>
      <c r="I260" s="11">
        <v>5</v>
      </c>
      <c r="J260" s="11">
        <v>0</v>
      </c>
      <c r="K260" s="11">
        <v>0</v>
      </c>
      <c r="L260" s="11">
        <v>2</v>
      </c>
      <c r="M260" s="11">
        <v>2</v>
      </c>
      <c r="N260" s="11">
        <v>0</v>
      </c>
      <c r="O260" s="12">
        <v>0</v>
      </c>
      <c r="P260" s="11">
        <f>(AC260+AD260)/2</f>
        <v>4.0250000000000004</v>
      </c>
      <c r="Q260" s="11">
        <f>(I260*2+J260*2+N260+L260-H260*2-K260-U260*2-M260*2+20)/5</f>
        <v>4.8</v>
      </c>
      <c r="R260" s="11">
        <f>(AA260*10+O260*5+T260+X260*10+V260*10+I260*5+J260*5)/15</f>
        <v>3.6666666666666665</v>
      </c>
      <c r="S260" s="11">
        <f t="shared" si="4"/>
        <v>3.5983333333333336</v>
      </c>
      <c r="T260" s="11">
        <v>0</v>
      </c>
      <c r="U260" s="11">
        <v>0</v>
      </c>
      <c r="V260" s="10">
        <v>1</v>
      </c>
      <c r="W260" s="11">
        <v>6</v>
      </c>
      <c r="X260" s="11">
        <v>0</v>
      </c>
      <c r="Y260" s="11">
        <v>3</v>
      </c>
      <c r="Z260" s="11">
        <v>0</v>
      </c>
      <c r="AA260" s="12">
        <v>2</v>
      </c>
      <c r="AB260" s="12">
        <f>E260*100/D260</f>
        <v>100</v>
      </c>
      <c r="AC260" s="10">
        <f>(AB260+50*C260+10*F260-10*G260)/100</f>
        <v>3.5</v>
      </c>
      <c r="AD260" s="11">
        <f>(D260*30+W260*20+Z260*10-Y260*20+X260*10+V260*5)/100</f>
        <v>4.55</v>
      </c>
      <c r="AE260" s="5" t="b">
        <v>1</v>
      </c>
    </row>
    <row r="261" spans="1:31" x14ac:dyDescent="0.3">
      <c r="A261" s="4" t="s">
        <v>234</v>
      </c>
      <c r="B261" s="5" t="s">
        <v>14</v>
      </c>
      <c r="C261" s="10">
        <v>4.6923076923076898</v>
      </c>
      <c r="D261" s="11">
        <v>13</v>
      </c>
      <c r="E261" s="11">
        <v>13</v>
      </c>
      <c r="F261" s="11">
        <v>6</v>
      </c>
      <c r="G261" s="12">
        <v>7</v>
      </c>
      <c r="H261" s="10">
        <v>2</v>
      </c>
      <c r="I261" s="11">
        <v>4</v>
      </c>
      <c r="J261" s="11">
        <v>0</v>
      </c>
      <c r="K261" s="11">
        <v>0</v>
      </c>
      <c r="L261" s="11">
        <v>2</v>
      </c>
      <c r="M261" s="11">
        <v>2</v>
      </c>
      <c r="N261" s="11">
        <v>0</v>
      </c>
      <c r="O261" s="12">
        <v>0</v>
      </c>
      <c r="P261" s="11">
        <f>(AC261+AD261)/2</f>
        <v>3.8980769230769226</v>
      </c>
      <c r="Q261" s="11">
        <f>(I261*2+J261*2+N261+L261-H261*2-K261-U261*2-M261*2+20)/5</f>
        <v>4.4000000000000004</v>
      </c>
      <c r="R261" s="11">
        <f>(AA261*10+O261*5+T261+X261*10+V261*10+I261*5+J261*5)/15</f>
        <v>2.6666666666666665</v>
      </c>
      <c r="S261" s="11">
        <f t="shared" si="4"/>
        <v>2.992948717948718</v>
      </c>
      <c r="T261" s="11">
        <v>0</v>
      </c>
      <c r="U261" s="11">
        <v>0</v>
      </c>
      <c r="V261" s="10">
        <v>1</v>
      </c>
      <c r="W261" s="11">
        <v>6</v>
      </c>
      <c r="X261" s="11">
        <v>0</v>
      </c>
      <c r="Y261" s="11">
        <v>3</v>
      </c>
      <c r="Z261" s="11">
        <v>0</v>
      </c>
      <c r="AA261" s="12">
        <v>1</v>
      </c>
      <c r="AB261" s="12">
        <f>E261*100/D261</f>
        <v>100</v>
      </c>
      <c r="AC261" s="10">
        <f>(AB261+50*C261+10*F261-10*G261)/100</f>
        <v>3.2461538461538453</v>
      </c>
      <c r="AD261" s="11">
        <f>(D261*30+W261*20+Z261*10-Y261*20+X261*10+V261*5)/100</f>
        <v>4.55</v>
      </c>
      <c r="AE261" s="5" t="b">
        <v>1</v>
      </c>
    </row>
    <row r="262" spans="1:31" x14ac:dyDescent="0.3">
      <c r="A262" s="4" t="s">
        <v>235</v>
      </c>
      <c r="B262" s="5" t="s">
        <v>14</v>
      </c>
      <c r="C262" s="10">
        <v>4.2857142857142803</v>
      </c>
      <c r="D262" s="11">
        <v>14</v>
      </c>
      <c r="E262" s="11">
        <v>13</v>
      </c>
      <c r="F262" s="11">
        <v>8</v>
      </c>
      <c r="G262" s="12">
        <v>8</v>
      </c>
      <c r="H262" s="10">
        <v>2</v>
      </c>
      <c r="I262" s="11">
        <v>4</v>
      </c>
      <c r="J262" s="11">
        <v>1</v>
      </c>
      <c r="K262" s="11">
        <v>1</v>
      </c>
      <c r="L262" s="11">
        <v>2</v>
      </c>
      <c r="M262" s="11">
        <v>0</v>
      </c>
      <c r="N262" s="11">
        <v>0</v>
      </c>
      <c r="O262" s="12">
        <v>0</v>
      </c>
      <c r="P262" s="11">
        <f>(AC262+AD262)/2</f>
        <v>3.9357142857142842</v>
      </c>
      <c r="Q262" s="11">
        <f>(I262*2+J262*2+N262+L262-H262*2-K262-U262*2-M262*2+20)/5</f>
        <v>5.4</v>
      </c>
      <c r="R262" s="11">
        <f>(AA262*10+O262*5+T262+X262*10+V262*10+I262*5+J262*5)/15</f>
        <v>3.6666666666666665</v>
      </c>
      <c r="S262" s="11">
        <f t="shared" si="4"/>
        <v>3.7004761904761905</v>
      </c>
      <c r="T262" s="11">
        <v>0</v>
      </c>
      <c r="U262" s="11">
        <v>0</v>
      </c>
      <c r="V262" s="10">
        <v>2</v>
      </c>
      <c r="W262" s="11">
        <v>5</v>
      </c>
      <c r="X262" s="11">
        <v>1</v>
      </c>
      <c r="Y262" s="11">
        <v>3</v>
      </c>
      <c r="Z262" s="11">
        <v>0</v>
      </c>
      <c r="AA262" s="12">
        <v>0</v>
      </c>
      <c r="AB262" s="12">
        <f>E262*100/D262</f>
        <v>92.857142857142861</v>
      </c>
      <c r="AC262" s="10">
        <f>(AB262+50*C262+10*F262-10*G262)/100</f>
        <v>3.071428571428569</v>
      </c>
      <c r="AD262" s="11">
        <f>(D262*30+W262*20+Z262*10-Y262*20+X262*10+V262*5)/100</f>
        <v>4.8</v>
      </c>
      <c r="AE262" s="5" t="b">
        <v>1</v>
      </c>
    </row>
    <row r="263" spans="1:31" x14ac:dyDescent="0.3">
      <c r="A263" s="4" t="s">
        <v>109</v>
      </c>
      <c r="B263" s="5" t="s">
        <v>14</v>
      </c>
      <c r="C263" s="10">
        <v>4.4000000000000004</v>
      </c>
      <c r="D263" s="11">
        <v>15</v>
      </c>
      <c r="E263" s="11">
        <v>15</v>
      </c>
      <c r="F263" s="11">
        <v>8</v>
      </c>
      <c r="G263" s="12">
        <v>10</v>
      </c>
      <c r="H263" s="10">
        <v>3</v>
      </c>
      <c r="I263" s="11">
        <v>3</v>
      </c>
      <c r="J263" s="11">
        <v>1</v>
      </c>
      <c r="K263" s="11">
        <v>1</v>
      </c>
      <c r="L263" s="11">
        <v>3</v>
      </c>
      <c r="M263" s="11">
        <v>2</v>
      </c>
      <c r="N263" s="11">
        <v>0</v>
      </c>
      <c r="O263" s="12">
        <v>0</v>
      </c>
      <c r="P263" s="11">
        <f>(AC263+AD263)/2</f>
        <v>4.0750000000000002</v>
      </c>
      <c r="Q263" s="11">
        <f>(I263*2+J263*2+N263+L263-H263*2-K263-U263*2-M263*2+20)/5</f>
        <v>4</v>
      </c>
      <c r="R263" s="11">
        <f>(AA263*10+O263*5+T263+X263*10+V263*10+I263*5+J263*5)/15</f>
        <v>4</v>
      </c>
      <c r="S263" s="11">
        <f t="shared" si="4"/>
        <v>3.6149999999999998</v>
      </c>
      <c r="T263" s="11">
        <v>0</v>
      </c>
      <c r="U263" s="11">
        <v>0</v>
      </c>
      <c r="V263" s="10">
        <v>3</v>
      </c>
      <c r="W263" s="11">
        <v>6</v>
      </c>
      <c r="X263" s="11">
        <v>1</v>
      </c>
      <c r="Y263" s="11">
        <v>4</v>
      </c>
      <c r="Z263" s="11">
        <v>0</v>
      </c>
      <c r="AA263" s="12">
        <v>0</v>
      </c>
      <c r="AB263" s="12">
        <f>E263*100/D263</f>
        <v>100</v>
      </c>
      <c r="AC263" s="10">
        <f>(AB263+50*C263+10*F263-10*G263)/100</f>
        <v>3</v>
      </c>
      <c r="AD263" s="11">
        <f>(D263*30+W263*20+Z263*10-Y263*20+X263*10+V263*5)/100</f>
        <v>5.15</v>
      </c>
      <c r="AE263" s="5" t="b">
        <v>1</v>
      </c>
    </row>
    <row r="264" spans="1:31" x14ac:dyDescent="0.3">
      <c r="A264" s="4" t="s">
        <v>111</v>
      </c>
      <c r="B264" s="5" t="s">
        <v>14</v>
      </c>
      <c r="C264" s="10">
        <v>4.8461538461538396</v>
      </c>
      <c r="D264" s="11">
        <v>26</v>
      </c>
      <c r="E264" s="11">
        <v>22</v>
      </c>
      <c r="F264" s="11">
        <v>15</v>
      </c>
      <c r="G264" s="12">
        <v>18</v>
      </c>
      <c r="H264" s="10">
        <v>6</v>
      </c>
      <c r="I264" s="11">
        <v>6</v>
      </c>
      <c r="J264" s="11">
        <v>2</v>
      </c>
      <c r="K264" s="11">
        <v>1</v>
      </c>
      <c r="L264" s="11">
        <v>4</v>
      </c>
      <c r="M264" s="11">
        <v>4</v>
      </c>
      <c r="N264" s="11">
        <v>1</v>
      </c>
      <c r="O264" s="12">
        <v>0</v>
      </c>
      <c r="P264" s="11">
        <f>(AC264+AD264)/2</f>
        <v>6.0346153846153827</v>
      </c>
      <c r="Q264" s="11">
        <f>(I264*2+J264*2+N264+L264-H264*2-K264-U264*2-M264*2+20)/5</f>
        <v>4</v>
      </c>
      <c r="R264" s="11">
        <f>(AA264*10+O264*5+T264+X264*10+V264*10+I264*5+J264*5)/15</f>
        <v>4.1333333333333337</v>
      </c>
      <c r="S264" s="11">
        <f t="shared" si="4"/>
        <v>4.0735897435897428</v>
      </c>
      <c r="T264" s="11">
        <v>2</v>
      </c>
      <c r="U264" s="11">
        <v>0</v>
      </c>
      <c r="V264" s="10">
        <v>2</v>
      </c>
      <c r="W264" s="11">
        <v>11</v>
      </c>
      <c r="X264" s="11">
        <v>0</v>
      </c>
      <c r="Y264" s="11">
        <v>5</v>
      </c>
      <c r="Z264" s="11">
        <v>0</v>
      </c>
      <c r="AA264" s="12">
        <v>0</v>
      </c>
      <c r="AB264" s="12">
        <f>E264*100/D264</f>
        <v>84.615384615384613</v>
      </c>
      <c r="AC264" s="10">
        <f>(AB264+50*C264+10*F264-10*G264)/100</f>
        <v>2.9692307692307658</v>
      </c>
      <c r="AD264" s="11">
        <f>(D264*30+W264*20+Z264*10-Y264*20+X264*10+V264*5)/100</f>
        <v>9.1</v>
      </c>
      <c r="AE264" s="5" t="b">
        <v>1</v>
      </c>
    </row>
    <row r="265" spans="1:31" x14ac:dyDescent="0.3">
      <c r="A265" s="4" t="s">
        <v>113</v>
      </c>
      <c r="B265" s="5" t="s">
        <v>14</v>
      </c>
      <c r="C265" s="10">
        <v>4.7826086956521703</v>
      </c>
      <c r="D265" s="11">
        <v>23</v>
      </c>
      <c r="E265" s="11">
        <v>23</v>
      </c>
      <c r="F265" s="11">
        <v>13</v>
      </c>
      <c r="G265" s="12">
        <v>14</v>
      </c>
      <c r="H265" s="10">
        <v>3</v>
      </c>
      <c r="I265" s="11">
        <v>8</v>
      </c>
      <c r="J265" s="11">
        <v>1</v>
      </c>
      <c r="K265" s="11">
        <v>1</v>
      </c>
      <c r="L265" s="11">
        <v>3</v>
      </c>
      <c r="M265" s="11">
        <v>1</v>
      </c>
      <c r="N265" s="11">
        <v>0</v>
      </c>
      <c r="O265" s="12">
        <v>0</v>
      </c>
      <c r="P265" s="11">
        <f>(AC265+AD265)/2</f>
        <v>5.7956521739130427</v>
      </c>
      <c r="Q265" s="11">
        <f>(I265*2+J265*2+N265+L265-H265*2-K265-U265*2-M265*2+20)/5</f>
        <v>6.4</v>
      </c>
      <c r="R265" s="11">
        <f>(AA265*10+O265*5+T265+X265*10+V265*10+I265*5+J265*5)/15</f>
        <v>5.666666666666667</v>
      </c>
      <c r="S265" s="11">
        <f t="shared" si="4"/>
        <v>5.2724637681159425</v>
      </c>
      <c r="T265" s="11">
        <v>0</v>
      </c>
      <c r="U265" s="11">
        <v>0</v>
      </c>
      <c r="V265" s="10">
        <v>4</v>
      </c>
      <c r="W265" s="11">
        <v>11</v>
      </c>
      <c r="X265" s="11">
        <v>0</v>
      </c>
      <c r="Y265" s="11">
        <v>5</v>
      </c>
      <c r="Z265" s="11">
        <v>0</v>
      </c>
      <c r="AA265" s="12">
        <v>0</v>
      </c>
      <c r="AB265" s="12">
        <f>E265*100/D265</f>
        <v>100</v>
      </c>
      <c r="AC265" s="10">
        <f>(AB265+50*C265+10*F265-10*G265)/100</f>
        <v>3.2913043478260851</v>
      </c>
      <c r="AD265" s="11">
        <f>(D265*30+W265*20+Z265*10-Y265*20+X265*10+V265*5)/100</f>
        <v>8.3000000000000007</v>
      </c>
      <c r="AE265" s="5" t="b">
        <v>1</v>
      </c>
    </row>
    <row r="266" spans="1:31" x14ac:dyDescent="0.3">
      <c r="A266" s="4" t="s">
        <v>115</v>
      </c>
      <c r="B266" s="5" t="s">
        <v>263</v>
      </c>
      <c r="C266" s="10">
        <v>4.9375</v>
      </c>
      <c r="D266" s="11">
        <v>16</v>
      </c>
      <c r="E266" s="11">
        <v>16</v>
      </c>
      <c r="F266" s="11">
        <v>10</v>
      </c>
      <c r="G266" s="12">
        <v>8</v>
      </c>
      <c r="H266" s="10">
        <v>2</v>
      </c>
      <c r="I266" s="11">
        <v>5</v>
      </c>
      <c r="J266" s="11">
        <v>2</v>
      </c>
      <c r="K266" s="11">
        <v>1</v>
      </c>
      <c r="L266" s="11">
        <v>1</v>
      </c>
      <c r="M266" s="11">
        <v>0</v>
      </c>
      <c r="N266" s="11">
        <v>0</v>
      </c>
      <c r="O266" s="12">
        <v>0</v>
      </c>
      <c r="P266" s="11">
        <f>(AC266+AD266)/2</f>
        <v>4.2843750000000007</v>
      </c>
      <c r="Q266" s="11">
        <f>(I266*2+J266*2+N266+L266-H266*2-K266-U266*2-M266*2+20)/5</f>
        <v>6</v>
      </c>
      <c r="R266" s="11">
        <f>(AA266*10+O266*5+T266+X266*10+V266*10+I266*5+J266*5)/15</f>
        <v>3.6666666666666665</v>
      </c>
      <c r="S266" s="11">
        <f t="shared" si="4"/>
        <v>3.8902083333333337</v>
      </c>
      <c r="T266" s="11">
        <v>0</v>
      </c>
      <c r="U266" s="11">
        <v>0</v>
      </c>
      <c r="V266" s="10">
        <v>0</v>
      </c>
      <c r="W266" s="11">
        <v>0</v>
      </c>
      <c r="X266" s="11">
        <v>1</v>
      </c>
      <c r="Y266" s="11">
        <v>0</v>
      </c>
      <c r="Z266" s="11">
        <v>0</v>
      </c>
      <c r="AA266" s="12">
        <v>1</v>
      </c>
      <c r="AB266" s="12">
        <f>E266*100/D266</f>
        <v>100</v>
      </c>
      <c r="AC266" s="10">
        <f>(AB266+50*C266+10*F266-10*G266)/100</f>
        <v>3.6687500000000002</v>
      </c>
      <c r="AD266" s="11">
        <f>(D266*30+W266*20+Z266*10-Y266*20+X266*10+V266*5)/100</f>
        <v>4.9000000000000004</v>
      </c>
      <c r="AE266" s="5" t="b">
        <v>1</v>
      </c>
    </row>
    <row r="267" spans="1:31" x14ac:dyDescent="0.3">
      <c r="A267" s="4" t="s">
        <v>117</v>
      </c>
      <c r="B267" s="5" t="s">
        <v>38</v>
      </c>
      <c r="C267" s="10">
        <v>4.0909090909090899</v>
      </c>
      <c r="D267" s="11">
        <v>22</v>
      </c>
      <c r="E267" s="11">
        <v>22</v>
      </c>
      <c r="F267" s="11">
        <v>13</v>
      </c>
      <c r="G267" s="12">
        <v>11</v>
      </c>
      <c r="H267" s="10">
        <v>3</v>
      </c>
      <c r="I267" s="11">
        <v>4</v>
      </c>
      <c r="J267" s="11">
        <v>3</v>
      </c>
      <c r="K267" s="11">
        <v>3</v>
      </c>
      <c r="L267" s="11">
        <v>5</v>
      </c>
      <c r="M267" s="11">
        <v>2</v>
      </c>
      <c r="N267" s="11">
        <v>0</v>
      </c>
      <c r="O267" s="12">
        <v>0</v>
      </c>
      <c r="P267" s="11">
        <f>(AC267+AD267)/2</f>
        <v>5.1977272727272723</v>
      </c>
      <c r="Q267" s="11">
        <f>(I267*2+J267*2+N267+L267-H267*2-K267-U267*2-M267*2+20)/5</f>
        <v>5.2</v>
      </c>
      <c r="R267" s="11">
        <f>(AA267*10+O267*5+T267+X267*10+V267*10+I267*5+J267*5)/15</f>
        <v>3</v>
      </c>
      <c r="S267" s="11">
        <f t="shared" si="4"/>
        <v>3.5795454545454546</v>
      </c>
      <c r="T267" s="11">
        <v>0</v>
      </c>
      <c r="U267" s="11">
        <v>0</v>
      </c>
      <c r="V267" s="10">
        <v>1</v>
      </c>
      <c r="W267" s="11">
        <v>5</v>
      </c>
      <c r="X267" s="11">
        <v>0</v>
      </c>
      <c r="Y267" s="11">
        <v>3</v>
      </c>
      <c r="Z267" s="11">
        <v>1</v>
      </c>
      <c r="AA267" s="12">
        <v>0</v>
      </c>
      <c r="AB267" s="12">
        <f>E267*100/D267</f>
        <v>100</v>
      </c>
      <c r="AC267" s="10">
        <f>(AB267+50*C267+10*F267-10*G267)/100</f>
        <v>3.2454545454545451</v>
      </c>
      <c r="AD267" s="11">
        <f>(D267*30+W267*20+Z267*10-Y267*20+X267*10+V267*5)/100</f>
        <v>7.15</v>
      </c>
      <c r="AE267" s="5" t="b">
        <v>1</v>
      </c>
    </row>
    <row r="268" spans="1:31" x14ac:dyDescent="0.3">
      <c r="A268" s="4" t="s">
        <v>119</v>
      </c>
      <c r="B268" s="5" t="s">
        <v>15</v>
      </c>
      <c r="C268" s="10">
        <v>8.1818181818181799</v>
      </c>
      <c r="D268" s="11">
        <v>11</v>
      </c>
      <c r="E268" s="11">
        <v>11</v>
      </c>
      <c r="F268" s="11">
        <v>8</v>
      </c>
      <c r="G268" s="12">
        <v>5</v>
      </c>
      <c r="H268" s="10">
        <v>3</v>
      </c>
      <c r="I268" s="11">
        <v>2</v>
      </c>
      <c r="J268" s="11">
        <v>1</v>
      </c>
      <c r="K268" s="11">
        <v>1</v>
      </c>
      <c r="L268" s="11">
        <v>2</v>
      </c>
      <c r="M268" s="11">
        <v>1</v>
      </c>
      <c r="N268" s="11">
        <v>0</v>
      </c>
      <c r="O268" s="12">
        <v>1</v>
      </c>
      <c r="P268" s="11">
        <f>(AC268+AD268)/2</f>
        <v>4.420454545454545</v>
      </c>
      <c r="Q268" s="11">
        <f>(I268*2+J268*2+N268+L268-H268*2-K268-U268*2-M268*2+20)/5</f>
        <v>3.8</v>
      </c>
      <c r="R268" s="11">
        <f>(AA268*10+O268*5+T268+X268*10+V268*10+I268*5+J268*5)/15</f>
        <v>2</v>
      </c>
      <c r="S268" s="11">
        <f t="shared" si="4"/>
        <v>2.6440909090909086</v>
      </c>
      <c r="T268" s="11">
        <v>0</v>
      </c>
      <c r="U268" s="11">
        <v>0</v>
      </c>
      <c r="V268" s="10">
        <v>1</v>
      </c>
      <c r="W268" s="11">
        <v>1</v>
      </c>
      <c r="X268" s="11">
        <v>0</v>
      </c>
      <c r="Y268" s="11">
        <v>1</v>
      </c>
      <c r="Z268" s="11">
        <v>1</v>
      </c>
      <c r="AA268" s="12">
        <v>0</v>
      </c>
      <c r="AB268" s="12">
        <f>E268*100/D268</f>
        <v>100</v>
      </c>
      <c r="AC268" s="10">
        <f>(AB268+50*C268+10*F268-10*G268)/100</f>
        <v>5.3909090909090898</v>
      </c>
      <c r="AD268" s="11">
        <f>(D268*30+W268*20+Z268*10-Y268*20+X268*10+V268*5)/100</f>
        <v>3.45</v>
      </c>
      <c r="AE268" s="5" t="b">
        <v>1</v>
      </c>
    </row>
    <row r="269" spans="1:31" x14ac:dyDescent="0.3">
      <c r="A269" s="4" t="s">
        <v>236</v>
      </c>
      <c r="B269" s="5" t="s">
        <v>14</v>
      </c>
      <c r="C269" s="10">
        <v>4.2857142857142803</v>
      </c>
      <c r="D269" s="11">
        <v>7</v>
      </c>
      <c r="E269" s="11">
        <v>7</v>
      </c>
      <c r="F269" s="11">
        <v>5</v>
      </c>
      <c r="G269" s="12">
        <v>3</v>
      </c>
      <c r="H269" s="10">
        <v>2</v>
      </c>
      <c r="I269" s="11">
        <v>2</v>
      </c>
      <c r="J269" s="11">
        <v>0</v>
      </c>
      <c r="K269" s="11">
        <v>1</v>
      </c>
      <c r="L269" s="11">
        <v>0</v>
      </c>
      <c r="M269" s="11">
        <v>0</v>
      </c>
      <c r="N269" s="11">
        <v>0</v>
      </c>
      <c r="O269" s="12">
        <v>0</v>
      </c>
      <c r="P269" s="11">
        <f>(AC269+AD269)/2</f>
        <v>2.6214285714285701</v>
      </c>
      <c r="Q269" s="11">
        <f>(I269*2+J269*2+N269+L269-H269*2-K269-U269*2-M269*2+20)/5</f>
        <v>3.8</v>
      </c>
      <c r="R269" s="11">
        <f>(AA269*10+O269*5+T269+X269*10+V269*10+I269*5+J269*5)/15</f>
        <v>0.66666666666666663</v>
      </c>
      <c r="S269" s="11">
        <f t="shared" si="4"/>
        <v>1.6176190476190473</v>
      </c>
      <c r="T269" s="11">
        <v>0</v>
      </c>
      <c r="U269" s="11">
        <v>0</v>
      </c>
      <c r="V269" s="10">
        <v>0</v>
      </c>
      <c r="W269" s="11">
        <v>2</v>
      </c>
      <c r="X269" s="11">
        <v>0</v>
      </c>
      <c r="Y269" s="11">
        <v>3</v>
      </c>
      <c r="Z269" s="11">
        <v>0</v>
      </c>
      <c r="AA269" s="12">
        <v>0</v>
      </c>
      <c r="AB269" s="12">
        <f>E269*100/D269</f>
        <v>100</v>
      </c>
      <c r="AC269" s="10">
        <f>(AB269+50*C269+10*F269-10*G269)/100</f>
        <v>3.3428571428571399</v>
      </c>
      <c r="AD269" s="11">
        <f>(D269*30+W269*20+Z269*10-Y269*20+X269*10+V269*5)/100</f>
        <v>1.9</v>
      </c>
      <c r="AE269" s="5" t="b">
        <v>1</v>
      </c>
    </row>
    <row r="270" spans="1:31" x14ac:dyDescent="0.3">
      <c r="A270" s="4" t="s">
        <v>237</v>
      </c>
      <c r="B270" s="5" t="s">
        <v>38</v>
      </c>
      <c r="C270" s="10">
        <v>6</v>
      </c>
      <c r="D270" s="11">
        <v>7</v>
      </c>
      <c r="E270" s="11">
        <v>7</v>
      </c>
      <c r="F270" s="11">
        <v>5</v>
      </c>
      <c r="G270" s="12">
        <v>3</v>
      </c>
      <c r="H270" s="10">
        <v>1</v>
      </c>
      <c r="I270" s="11">
        <v>3</v>
      </c>
      <c r="J270" s="11">
        <v>1</v>
      </c>
      <c r="K270" s="11">
        <v>0</v>
      </c>
      <c r="L270" s="11">
        <v>1</v>
      </c>
      <c r="M270" s="11">
        <v>0</v>
      </c>
      <c r="N270" s="11">
        <v>0</v>
      </c>
      <c r="O270" s="12">
        <v>0</v>
      </c>
      <c r="P270" s="11">
        <f>(AC270+AD270)/2</f>
        <v>3.25</v>
      </c>
      <c r="Q270" s="11">
        <f>(I270*2+J270*2+N270+L270-H270*2-K270-U270*2-M270*2+20)/5</f>
        <v>5.4</v>
      </c>
      <c r="R270" s="11">
        <f>(AA270*10+O270*5+T270+X270*10+V270*10+I270*5+J270*5)/15</f>
        <v>1.3333333333333333</v>
      </c>
      <c r="S270" s="11">
        <f t="shared" si="4"/>
        <v>2.3966666666666669</v>
      </c>
      <c r="T270" s="11">
        <v>0</v>
      </c>
      <c r="U270" s="11">
        <v>0</v>
      </c>
      <c r="V270" s="10">
        <v>0</v>
      </c>
      <c r="W270" s="11">
        <v>2</v>
      </c>
      <c r="X270" s="11">
        <v>0</v>
      </c>
      <c r="Y270" s="11">
        <v>1</v>
      </c>
      <c r="Z270" s="11">
        <v>0</v>
      </c>
      <c r="AA270" s="12">
        <v>0</v>
      </c>
      <c r="AB270" s="12">
        <f>E270*100/D270</f>
        <v>100</v>
      </c>
      <c r="AC270" s="10">
        <f>(AB270+50*C270+10*F270-10*G270)/100</f>
        <v>4.2</v>
      </c>
      <c r="AD270" s="11">
        <f>(D270*30+W270*20+Z270*10-Y270*20+X270*10+V270*5)/100</f>
        <v>2.2999999999999998</v>
      </c>
      <c r="AE270" s="5" t="b">
        <v>1</v>
      </c>
    </row>
    <row r="271" spans="1:31" x14ac:dyDescent="0.3">
      <c r="A271" s="4" t="s">
        <v>322</v>
      </c>
      <c r="B271" s="5" t="s">
        <v>70</v>
      </c>
      <c r="C271" s="10">
        <v>5.375</v>
      </c>
      <c r="D271" s="11">
        <v>8</v>
      </c>
      <c r="E271" s="11">
        <v>8</v>
      </c>
      <c r="F271" s="11">
        <v>5</v>
      </c>
      <c r="G271" s="12">
        <v>4</v>
      </c>
      <c r="H271" s="10">
        <v>1</v>
      </c>
      <c r="I271" s="11">
        <v>2</v>
      </c>
      <c r="J271" s="11">
        <v>1</v>
      </c>
      <c r="K271" s="11">
        <v>1</v>
      </c>
      <c r="L271" s="11">
        <v>0</v>
      </c>
      <c r="M271" s="11">
        <v>0</v>
      </c>
      <c r="N271" s="11">
        <v>1</v>
      </c>
      <c r="O271" s="12">
        <v>0</v>
      </c>
      <c r="P271" s="11">
        <f>(AC271+AD271)/2</f>
        <v>3.3937499999999998</v>
      </c>
      <c r="Q271" s="11">
        <f>(I271*2+J271*2+N271+L271-H271*2-K271-U271*2-M271*2+20)/5</f>
        <v>4.8</v>
      </c>
      <c r="R271" s="11">
        <f>(AA271*10+O271*5+T271+X271*10+V271*10+I271*5+J271*5)/15</f>
        <v>1.6666666666666667</v>
      </c>
      <c r="S271" s="11">
        <f t="shared" si="4"/>
        <v>2.472083333333333</v>
      </c>
      <c r="T271" s="11">
        <v>0</v>
      </c>
      <c r="U271" s="11">
        <v>0</v>
      </c>
      <c r="V271" s="10">
        <v>0</v>
      </c>
      <c r="W271" s="11">
        <v>3</v>
      </c>
      <c r="X271" s="11">
        <v>1</v>
      </c>
      <c r="Y271" s="11">
        <v>1</v>
      </c>
      <c r="Z271" s="11">
        <v>1</v>
      </c>
      <c r="AA271" s="12">
        <v>0</v>
      </c>
      <c r="AB271" s="12">
        <f>E271*100/D271</f>
        <v>100</v>
      </c>
      <c r="AC271" s="10">
        <f>(AB271+50*C271+10*F271-10*G271)/100</f>
        <v>3.7875000000000001</v>
      </c>
      <c r="AD271" s="11">
        <f>(D271*30+W271*20+Z271*10-Y271*20+X271*10+V271*5)/100</f>
        <v>3</v>
      </c>
      <c r="AE271" s="5" t="b">
        <v>1</v>
      </c>
    </row>
    <row r="272" spans="1:31" x14ac:dyDescent="0.3">
      <c r="A272" s="4" t="s">
        <v>123</v>
      </c>
      <c r="B272" s="5" t="s">
        <v>38</v>
      </c>
      <c r="C272" s="10">
        <v>5</v>
      </c>
      <c r="D272" s="11">
        <v>10</v>
      </c>
      <c r="E272" s="11">
        <v>10</v>
      </c>
      <c r="F272" s="11">
        <v>5</v>
      </c>
      <c r="G272" s="12">
        <v>6</v>
      </c>
      <c r="H272" s="10">
        <v>3</v>
      </c>
      <c r="I272" s="11">
        <v>2</v>
      </c>
      <c r="J272" s="11">
        <v>0</v>
      </c>
      <c r="K272" s="11">
        <v>0</v>
      </c>
      <c r="L272" s="11">
        <v>1</v>
      </c>
      <c r="M272" s="11">
        <v>1</v>
      </c>
      <c r="N272" s="11">
        <v>0</v>
      </c>
      <c r="O272" s="12">
        <v>0</v>
      </c>
      <c r="P272" s="11">
        <f>(AC272+AD272)/2</f>
        <v>3.125</v>
      </c>
      <c r="Q272" s="11">
        <f>(I272*2+J272*2+N272+L272-H272*2-K272-U272*2-M272*2+20)/5</f>
        <v>3.4</v>
      </c>
      <c r="R272" s="11">
        <f>(AA272*10+O272*5+T272+X272*10+V272*10+I272*5+J272*5)/15</f>
        <v>1.3333333333333333</v>
      </c>
      <c r="S272" s="11">
        <f t="shared" si="4"/>
        <v>1.9716666666666669</v>
      </c>
      <c r="T272" s="11">
        <v>0</v>
      </c>
      <c r="U272" s="11">
        <v>0</v>
      </c>
      <c r="V272" s="10">
        <v>1</v>
      </c>
      <c r="W272" s="11">
        <v>4</v>
      </c>
      <c r="X272" s="11">
        <v>0</v>
      </c>
      <c r="Y272" s="11">
        <v>5</v>
      </c>
      <c r="Z272" s="11">
        <v>0</v>
      </c>
      <c r="AA272" s="12">
        <v>0</v>
      </c>
      <c r="AB272" s="12">
        <f>E272*100/D272</f>
        <v>100</v>
      </c>
      <c r="AC272" s="10">
        <f>(AB272+50*C272+10*F272-10*G272)/100</f>
        <v>3.4</v>
      </c>
      <c r="AD272" s="11">
        <f>(D272*30+W272*20+Z272*10-Y272*20+X272*10+V272*5)/100</f>
        <v>2.85</v>
      </c>
      <c r="AE272" s="5" t="b">
        <v>1</v>
      </c>
    </row>
    <row r="273" spans="1:31" x14ac:dyDescent="0.3">
      <c r="A273" s="4" t="s">
        <v>238</v>
      </c>
      <c r="B273" s="5" t="s">
        <v>38</v>
      </c>
      <c r="C273" s="10">
        <v>6.0909090909090899</v>
      </c>
      <c r="D273" s="11">
        <v>11</v>
      </c>
      <c r="E273" s="11">
        <v>11</v>
      </c>
      <c r="F273" s="11">
        <v>9</v>
      </c>
      <c r="G273" s="12">
        <v>5</v>
      </c>
      <c r="H273" s="10">
        <v>1</v>
      </c>
      <c r="I273" s="11">
        <v>3</v>
      </c>
      <c r="J273" s="11">
        <v>3</v>
      </c>
      <c r="K273" s="11">
        <v>1</v>
      </c>
      <c r="L273" s="11">
        <v>0</v>
      </c>
      <c r="M273" s="11">
        <v>0</v>
      </c>
      <c r="N273" s="11">
        <v>0</v>
      </c>
      <c r="O273" s="12">
        <v>1</v>
      </c>
      <c r="P273" s="11">
        <f>(AC273+AD273)/2</f>
        <v>4.3977272727272725</v>
      </c>
      <c r="Q273" s="11">
        <f>(I273*2+J273*2+N273+L273-H273*2-K273-U273*2-M273*2+20)/5</f>
        <v>5.8</v>
      </c>
      <c r="R273" s="11">
        <f>(AA273*10+O273*5+T273+X273*10+V273*10+I273*5+J273*5)/15</f>
        <v>4.333333333333333</v>
      </c>
      <c r="S273" s="11">
        <f t="shared" si="4"/>
        <v>4.2062121212121211</v>
      </c>
      <c r="T273" s="11">
        <v>0</v>
      </c>
      <c r="U273" s="11">
        <v>0</v>
      </c>
      <c r="V273" s="10">
        <v>1</v>
      </c>
      <c r="W273" s="11">
        <v>5</v>
      </c>
      <c r="X273" s="11">
        <v>2</v>
      </c>
      <c r="Y273" s="11">
        <v>1</v>
      </c>
      <c r="Z273" s="11">
        <v>0</v>
      </c>
      <c r="AA273" s="12">
        <v>0</v>
      </c>
      <c r="AB273" s="12">
        <f>E273*100/D273</f>
        <v>100</v>
      </c>
      <c r="AC273" s="10">
        <f>(AB273+50*C273+10*F273-10*G273)/100</f>
        <v>4.4454545454545453</v>
      </c>
      <c r="AD273" s="11">
        <f>(D273*30+W273*20+Z273*10-Y273*20+X273*10+V273*5)/100</f>
        <v>4.3499999999999996</v>
      </c>
      <c r="AE273" s="5" t="b">
        <v>1</v>
      </c>
    </row>
    <row r="274" spans="1:31" x14ac:dyDescent="0.3">
      <c r="A274" s="4" t="s">
        <v>239</v>
      </c>
      <c r="B274" s="5" t="s">
        <v>38</v>
      </c>
      <c r="C274" s="10">
        <v>5.4</v>
      </c>
      <c r="D274" s="11">
        <v>5</v>
      </c>
      <c r="E274" s="11">
        <v>5</v>
      </c>
      <c r="F274" s="11">
        <v>5</v>
      </c>
      <c r="G274" s="12">
        <v>1</v>
      </c>
      <c r="H274" s="10">
        <v>1</v>
      </c>
      <c r="I274" s="11">
        <v>0</v>
      </c>
      <c r="J274" s="11">
        <v>1</v>
      </c>
      <c r="K274" s="11">
        <v>2</v>
      </c>
      <c r="L274" s="11">
        <v>0</v>
      </c>
      <c r="M274" s="11">
        <v>0</v>
      </c>
      <c r="N274" s="11">
        <v>0</v>
      </c>
      <c r="O274" s="12">
        <v>1</v>
      </c>
      <c r="P274" s="11">
        <f>(AC274+AD274)/2</f>
        <v>2.8499999999999996</v>
      </c>
      <c r="Q274" s="11">
        <f>(I274*2+J274*2+N274+L274-H274*2-K274-U274*2-M274*2+20)/5</f>
        <v>3.6</v>
      </c>
      <c r="R274" s="11">
        <f>(AA274*10+O274*5+T274+X274*10+V274*10+I274*5+J274*5)/15</f>
        <v>1.3333333333333333</v>
      </c>
      <c r="S274" s="11">
        <f t="shared" si="4"/>
        <v>1.9566666666666663</v>
      </c>
      <c r="T274" s="11">
        <v>0</v>
      </c>
      <c r="U274" s="11">
        <v>0</v>
      </c>
      <c r="V274" s="10">
        <v>0</v>
      </c>
      <c r="W274" s="11">
        <v>1</v>
      </c>
      <c r="X274" s="11">
        <v>1</v>
      </c>
      <c r="Y274" s="11">
        <v>1</v>
      </c>
      <c r="Z274" s="11">
        <v>0</v>
      </c>
      <c r="AA274" s="12">
        <v>0</v>
      </c>
      <c r="AB274" s="12">
        <f>E274*100/D274</f>
        <v>100</v>
      </c>
      <c r="AC274" s="10">
        <f>(AB274+50*C274+10*F274-10*G274)/100</f>
        <v>4.0999999999999996</v>
      </c>
      <c r="AD274" s="11">
        <f>(D274*30+W274*20+Z274*10-Y274*20+X274*10+V274*5)/100</f>
        <v>1.6</v>
      </c>
      <c r="AE274" s="5" t="b">
        <v>1</v>
      </c>
    </row>
    <row r="275" spans="1:31" x14ac:dyDescent="0.3">
      <c r="A275" s="4" t="s">
        <v>126</v>
      </c>
      <c r="B275" s="5" t="s">
        <v>38</v>
      </c>
      <c r="C275" s="10">
        <v>5</v>
      </c>
      <c r="D275" s="11">
        <v>11</v>
      </c>
      <c r="E275" s="11">
        <v>11</v>
      </c>
      <c r="F275" s="11">
        <v>6</v>
      </c>
      <c r="G275" s="12">
        <v>6</v>
      </c>
      <c r="H275" s="10">
        <v>2</v>
      </c>
      <c r="I275" s="11">
        <v>4</v>
      </c>
      <c r="J275" s="11">
        <v>0</v>
      </c>
      <c r="K275" s="11">
        <v>0</v>
      </c>
      <c r="L275" s="11">
        <v>2</v>
      </c>
      <c r="M275" s="11">
        <v>0</v>
      </c>
      <c r="N275" s="11">
        <v>0</v>
      </c>
      <c r="O275" s="12">
        <v>0</v>
      </c>
      <c r="P275" s="11">
        <f>(AC275+AD275)/2</f>
        <v>3.65</v>
      </c>
      <c r="Q275" s="11">
        <f>(I275*2+J275*2+N275+L275-H275*2-K275-U275*2-M275*2+20)/5</f>
        <v>5.2</v>
      </c>
      <c r="R275" s="11">
        <f>(AA275*10+O275*5+T275+X275*10+V275*10+I275*5+J275*5)/15</f>
        <v>2.6666666666666665</v>
      </c>
      <c r="S275" s="11">
        <f t="shared" si="4"/>
        <v>3.1033333333333331</v>
      </c>
      <c r="T275" s="11">
        <v>0</v>
      </c>
      <c r="U275" s="11">
        <v>0</v>
      </c>
      <c r="V275" s="10">
        <v>2</v>
      </c>
      <c r="W275" s="11">
        <v>5</v>
      </c>
      <c r="X275" s="11">
        <v>0</v>
      </c>
      <c r="Y275" s="11">
        <v>3</v>
      </c>
      <c r="Z275" s="11">
        <v>0</v>
      </c>
      <c r="AA275" s="12">
        <v>0</v>
      </c>
      <c r="AB275" s="12">
        <f>E275*100/D275</f>
        <v>100</v>
      </c>
      <c r="AC275" s="10">
        <f>(AB275+50*C275+10*F275-10*G275)/100</f>
        <v>3.5</v>
      </c>
      <c r="AD275" s="11">
        <f>(D275*30+W275*20+Z275*10-Y275*20+X275*10+V275*5)/100</f>
        <v>3.8</v>
      </c>
      <c r="AE275" s="5" t="b">
        <v>1</v>
      </c>
    </row>
    <row r="276" spans="1:31" x14ac:dyDescent="0.3">
      <c r="A276" s="4" t="s">
        <v>240</v>
      </c>
      <c r="B276" s="5" t="s">
        <v>38</v>
      </c>
      <c r="C276" s="10">
        <v>4.7272727272727204</v>
      </c>
      <c r="D276" s="11">
        <v>11</v>
      </c>
      <c r="E276" s="11">
        <v>11</v>
      </c>
      <c r="F276" s="11">
        <v>5</v>
      </c>
      <c r="G276" s="12">
        <v>7</v>
      </c>
      <c r="H276" s="10">
        <v>2</v>
      </c>
      <c r="I276" s="11">
        <v>3</v>
      </c>
      <c r="J276" s="11">
        <v>0</v>
      </c>
      <c r="K276" s="11">
        <v>0</v>
      </c>
      <c r="L276" s="11">
        <v>2</v>
      </c>
      <c r="M276" s="11">
        <v>2</v>
      </c>
      <c r="N276" s="11">
        <v>0</v>
      </c>
      <c r="O276" s="12">
        <v>0</v>
      </c>
      <c r="P276" s="11">
        <f>(AC276+AD276)/2</f>
        <v>3.5818181818181802</v>
      </c>
      <c r="Q276" s="11">
        <f>(I276*2+J276*2+N276+L276-H276*2-K276-U276*2-M276*2+20)/5</f>
        <v>4</v>
      </c>
      <c r="R276" s="11">
        <f>(AA276*10+O276*5+T276+X276*10+V276*10+I276*5+J276*5)/15</f>
        <v>2.3333333333333335</v>
      </c>
      <c r="S276" s="11">
        <f t="shared" si="4"/>
        <v>2.6830303030303027</v>
      </c>
      <c r="T276" s="11">
        <v>0</v>
      </c>
      <c r="U276" s="11">
        <v>0</v>
      </c>
      <c r="V276" s="10">
        <v>2</v>
      </c>
      <c r="W276" s="11">
        <v>6</v>
      </c>
      <c r="X276" s="11">
        <v>0</v>
      </c>
      <c r="Y276" s="11">
        <v>3</v>
      </c>
      <c r="Z276" s="11">
        <v>0</v>
      </c>
      <c r="AA276" s="12">
        <v>0</v>
      </c>
      <c r="AB276" s="12">
        <f>E276*100/D276</f>
        <v>100</v>
      </c>
      <c r="AC276" s="10">
        <f>(AB276+50*C276+10*F276-10*G276)/100</f>
        <v>3.1636363636363605</v>
      </c>
      <c r="AD276" s="11">
        <f>(D276*30+W276*20+Z276*10-Y276*20+X276*10+V276*5)/100</f>
        <v>4</v>
      </c>
      <c r="AE276" s="5" t="b">
        <v>1</v>
      </c>
    </row>
    <row r="277" spans="1:31" x14ac:dyDescent="0.3">
      <c r="A277" s="4" t="s">
        <v>323</v>
      </c>
      <c r="B277" s="5" t="s">
        <v>38</v>
      </c>
      <c r="C277" s="10">
        <v>5.2</v>
      </c>
      <c r="D277" s="11">
        <v>10</v>
      </c>
      <c r="E277" s="11">
        <v>9</v>
      </c>
      <c r="F277" s="11">
        <v>5</v>
      </c>
      <c r="G277" s="12">
        <v>6</v>
      </c>
      <c r="H277" s="10">
        <v>0</v>
      </c>
      <c r="I277" s="11">
        <v>3</v>
      </c>
      <c r="J277" s="11">
        <v>2</v>
      </c>
      <c r="K277" s="11">
        <v>0</v>
      </c>
      <c r="L277" s="11">
        <v>3</v>
      </c>
      <c r="M277" s="11">
        <v>0</v>
      </c>
      <c r="N277" s="11">
        <v>0</v>
      </c>
      <c r="O277" s="12">
        <v>0</v>
      </c>
      <c r="P277" s="11">
        <f>(AC277+AD277)/2</f>
        <v>4.0750000000000002</v>
      </c>
      <c r="Q277" s="11">
        <f>(I277*2+J277*2+N277+L277-H277*2-K277-U277*2-M277*2+20)/5</f>
        <v>6.6</v>
      </c>
      <c r="R277" s="11">
        <f>(AA277*10+O277*5+T277+X277*10+V277*10+I277*5+J277*5)/15</f>
        <v>3.6666666666666665</v>
      </c>
      <c r="S277" s="11">
        <f t="shared" si="4"/>
        <v>3.9683333333333337</v>
      </c>
      <c r="T277" s="11">
        <v>0</v>
      </c>
      <c r="U277" s="11">
        <v>0</v>
      </c>
      <c r="V277" s="10">
        <v>3</v>
      </c>
      <c r="W277" s="11">
        <v>8</v>
      </c>
      <c r="X277" s="11">
        <v>0</v>
      </c>
      <c r="Y277" s="11">
        <v>0</v>
      </c>
      <c r="Z277" s="11">
        <v>0</v>
      </c>
      <c r="AA277" s="12">
        <v>0</v>
      </c>
      <c r="AB277" s="12">
        <f>E277*100/D277</f>
        <v>90</v>
      </c>
      <c r="AC277" s="10">
        <f>(AB277+50*C277+10*F277-10*G277)/100</f>
        <v>3.4</v>
      </c>
      <c r="AD277" s="11">
        <f>(D277*30+W277*20+Z277*10-Y277*20+X277*10+V277*5)/100</f>
        <v>4.75</v>
      </c>
      <c r="AE277" s="5" t="b">
        <v>1</v>
      </c>
    </row>
    <row r="278" spans="1:31" x14ac:dyDescent="0.3">
      <c r="A278" s="4" t="s">
        <v>129</v>
      </c>
      <c r="B278" s="5" t="s">
        <v>38</v>
      </c>
      <c r="C278" s="10">
        <v>4.8181818181818103</v>
      </c>
      <c r="D278" s="11">
        <v>11</v>
      </c>
      <c r="E278" s="11">
        <v>11</v>
      </c>
      <c r="F278" s="11">
        <v>7</v>
      </c>
      <c r="G278" s="12">
        <v>7</v>
      </c>
      <c r="H278" s="10">
        <v>2</v>
      </c>
      <c r="I278" s="11">
        <v>3</v>
      </c>
      <c r="J278" s="11">
        <v>2</v>
      </c>
      <c r="K278" s="11">
        <v>0</v>
      </c>
      <c r="L278" s="11">
        <v>2</v>
      </c>
      <c r="M278" s="11">
        <v>1</v>
      </c>
      <c r="N278" s="11">
        <v>0</v>
      </c>
      <c r="O278" s="12">
        <v>0</v>
      </c>
      <c r="P278" s="11">
        <f>(AC278+AD278)/2</f>
        <v>3.6045454545454527</v>
      </c>
      <c r="Q278" s="11">
        <f>(I278*2+J278*2+N278+L278-H278*2-K278-U278*2-M278*2+20)/5</f>
        <v>5.2</v>
      </c>
      <c r="R278" s="11">
        <f>(AA278*10+O278*5+T278+X278*10+V278*10+I278*5+J278*5)/15</f>
        <v>3</v>
      </c>
      <c r="S278" s="11">
        <f t="shared" si="4"/>
        <v>3.2609090909090908</v>
      </c>
      <c r="T278" s="11">
        <v>0</v>
      </c>
      <c r="U278" s="11">
        <v>0</v>
      </c>
      <c r="V278" s="10">
        <v>2</v>
      </c>
      <c r="W278" s="11">
        <v>4</v>
      </c>
      <c r="X278" s="11">
        <v>0</v>
      </c>
      <c r="Y278" s="11">
        <v>2</v>
      </c>
      <c r="Z278" s="11">
        <v>0</v>
      </c>
      <c r="AA278" s="12">
        <v>0</v>
      </c>
      <c r="AB278" s="12">
        <f>E278*100/D278</f>
        <v>100</v>
      </c>
      <c r="AC278" s="10">
        <f>(AB278+50*C278+10*F278-10*G278)/100</f>
        <v>3.4090909090909052</v>
      </c>
      <c r="AD278" s="11">
        <f>(D278*30+W278*20+Z278*10-Y278*20+X278*10+V278*5)/100</f>
        <v>3.8</v>
      </c>
      <c r="AE278" s="5" t="b">
        <v>1</v>
      </c>
    </row>
    <row r="279" spans="1:31" x14ac:dyDescent="0.3">
      <c r="A279" s="4" t="s">
        <v>131</v>
      </c>
      <c r="B279" s="5" t="s">
        <v>74</v>
      </c>
      <c r="C279" s="10">
        <v>3.9285714285714199</v>
      </c>
      <c r="D279" s="11">
        <v>14</v>
      </c>
      <c r="E279" s="11">
        <v>14</v>
      </c>
      <c r="F279" s="11">
        <v>9</v>
      </c>
      <c r="G279" s="12">
        <v>7</v>
      </c>
      <c r="H279" s="10">
        <v>3</v>
      </c>
      <c r="I279" s="11">
        <v>4</v>
      </c>
      <c r="J279" s="11">
        <v>1</v>
      </c>
      <c r="K279" s="11">
        <v>1</v>
      </c>
      <c r="L279" s="11">
        <v>0</v>
      </c>
      <c r="M279" s="11">
        <v>0</v>
      </c>
      <c r="N279" s="11">
        <v>1</v>
      </c>
      <c r="O279" s="12">
        <v>0</v>
      </c>
      <c r="P279" s="11">
        <f>(AC279+AD279)/2</f>
        <v>3.7821428571428548</v>
      </c>
      <c r="Q279" s="11">
        <f>(I279*2+J279*2+N279+L279-H279*2-K279-U279*2-M279*2+20)/5</f>
        <v>4.8</v>
      </c>
      <c r="R279" s="11">
        <f>(AA279*10+O279*5+T279+X279*10+V279*10+I279*5+J279*5)/15</f>
        <v>1.6666666666666667</v>
      </c>
      <c r="S279" s="11">
        <f t="shared" si="4"/>
        <v>2.5497619047619047</v>
      </c>
      <c r="T279" s="11">
        <v>0</v>
      </c>
      <c r="U279" s="11">
        <v>0</v>
      </c>
      <c r="V279" s="10">
        <v>0</v>
      </c>
      <c r="W279" s="11">
        <v>2</v>
      </c>
      <c r="X279" s="11">
        <v>0</v>
      </c>
      <c r="Y279" s="11">
        <v>1</v>
      </c>
      <c r="Z279" s="11">
        <v>0</v>
      </c>
      <c r="AA279" s="12">
        <v>0</v>
      </c>
      <c r="AB279" s="12">
        <f>E279*100/D279</f>
        <v>100</v>
      </c>
      <c r="AC279" s="10">
        <f>(AB279+50*C279+10*F279-10*G279)/100</f>
        <v>3.1642857142857097</v>
      </c>
      <c r="AD279" s="11">
        <f>(D279*30+W279*20+Z279*10-Y279*20+X279*10+V279*5)/100</f>
        <v>4.4000000000000004</v>
      </c>
      <c r="AE279" s="5" t="b">
        <v>1</v>
      </c>
    </row>
    <row r="280" spans="1:31" x14ac:dyDescent="0.3">
      <c r="A280" s="4" t="s">
        <v>133</v>
      </c>
      <c r="B280" s="5" t="s">
        <v>74</v>
      </c>
      <c r="C280" s="10">
        <v>4.7083333333333304</v>
      </c>
      <c r="D280" s="11">
        <v>24</v>
      </c>
      <c r="E280" s="11">
        <v>22</v>
      </c>
      <c r="F280" s="11">
        <v>12</v>
      </c>
      <c r="G280" s="12">
        <v>15</v>
      </c>
      <c r="H280" s="10">
        <v>4</v>
      </c>
      <c r="I280" s="11">
        <v>4</v>
      </c>
      <c r="J280" s="11">
        <v>3</v>
      </c>
      <c r="K280" s="11">
        <v>1</v>
      </c>
      <c r="L280" s="11">
        <v>2</v>
      </c>
      <c r="M280" s="11">
        <v>2</v>
      </c>
      <c r="N280" s="11">
        <v>0</v>
      </c>
      <c r="O280" s="12">
        <v>0</v>
      </c>
      <c r="P280" s="11">
        <f>(AC280+AD280)/2</f>
        <v>5.1104166666666657</v>
      </c>
      <c r="Q280" s="11">
        <f>(I280*2+J280*2+N280+L280-H280*2-K280-U280*2-M280*2+20)/5</f>
        <v>4.5999999999999996</v>
      </c>
      <c r="R280" s="11">
        <f>(AA280*10+O280*5+T280+X280*10+V280*10+I280*5+J280*5)/15</f>
        <v>3.0666666666666669</v>
      </c>
      <c r="S280" s="11">
        <f t="shared" si="4"/>
        <v>3.4754166666666664</v>
      </c>
      <c r="T280" s="11">
        <v>1</v>
      </c>
      <c r="U280" s="11">
        <v>0</v>
      </c>
      <c r="V280" s="10">
        <v>1</v>
      </c>
      <c r="W280" s="11">
        <v>7</v>
      </c>
      <c r="X280" s="11">
        <v>0</v>
      </c>
      <c r="Y280" s="11">
        <v>7</v>
      </c>
      <c r="Z280" s="11">
        <v>0</v>
      </c>
      <c r="AA280" s="12">
        <v>0</v>
      </c>
      <c r="AB280" s="12">
        <f>E280*100/D280</f>
        <v>91.666666666666671</v>
      </c>
      <c r="AC280" s="10">
        <f>(AB280+50*C280+10*F280-10*G280)/100</f>
        <v>2.9708333333333319</v>
      </c>
      <c r="AD280" s="11">
        <f>(D280*30+W280*20+Z280*10-Y280*20+X280*10+V280*5)/100</f>
        <v>7.25</v>
      </c>
      <c r="AE280" s="5" t="b">
        <v>1</v>
      </c>
    </row>
    <row r="281" spans="1:31" x14ac:dyDescent="0.3">
      <c r="A281" s="4" t="s">
        <v>135</v>
      </c>
      <c r="B281" s="5" t="s">
        <v>17</v>
      </c>
      <c r="C281" s="10">
        <v>4.8181818181818103</v>
      </c>
      <c r="D281" s="11">
        <v>11</v>
      </c>
      <c r="E281" s="11">
        <v>11</v>
      </c>
      <c r="F281" s="11">
        <v>9</v>
      </c>
      <c r="G281" s="12">
        <v>5</v>
      </c>
      <c r="H281" s="10">
        <v>3</v>
      </c>
      <c r="I281" s="11">
        <v>1</v>
      </c>
      <c r="J281" s="11">
        <v>2</v>
      </c>
      <c r="K281" s="11">
        <v>3</v>
      </c>
      <c r="L281" s="11">
        <v>1</v>
      </c>
      <c r="M281" s="11">
        <v>1</v>
      </c>
      <c r="N281" s="11">
        <v>0</v>
      </c>
      <c r="O281" s="12">
        <v>0</v>
      </c>
      <c r="P281" s="11">
        <f>(AC281+AD281)/2</f>
        <v>3.6295454545454531</v>
      </c>
      <c r="Q281" s="11">
        <f>(I281*2+J281*2+N281+L281-H281*2-K281-U281*2-M281*2+20)/5</f>
        <v>3.2</v>
      </c>
      <c r="R281" s="11">
        <f>(AA281*10+O281*5+T281+X281*10+V281*10+I281*5+J281*5)/15</f>
        <v>3</v>
      </c>
      <c r="S281" s="11">
        <f t="shared" si="4"/>
        <v>2.8659090909090907</v>
      </c>
      <c r="T281" s="11">
        <v>0</v>
      </c>
      <c r="U281" s="11">
        <v>0</v>
      </c>
      <c r="V281" s="10">
        <v>1</v>
      </c>
      <c r="W281" s="11">
        <v>2</v>
      </c>
      <c r="X281" s="11">
        <v>2</v>
      </c>
      <c r="Y281" s="11">
        <v>3</v>
      </c>
      <c r="Z281" s="11">
        <v>1</v>
      </c>
      <c r="AA281" s="12">
        <v>0</v>
      </c>
      <c r="AB281" s="12">
        <f>E281*100/D281</f>
        <v>100</v>
      </c>
      <c r="AC281" s="10">
        <f>(AB281+50*C281+10*F281-10*G281)/100</f>
        <v>3.8090909090909055</v>
      </c>
      <c r="AD281" s="11">
        <f>(D281*30+W281*20+Z281*10-Y281*20+X281*10+V281*5)/100</f>
        <v>3.45</v>
      </c>
      <c r="AE281" s="5" t="b">
        <v>1</v>
      </c>
    </row>
    <row r="282" spans="1:31" x14ac:dyDescent="0.3">
      <c r="A282" s="4" t="s">
        <v>137</v>
      </c>
      <c r="B282" s="5" t="s">
        <v>16</v>
      </c>
      <c r="C282" s="10">
        <v>5.2631578947368398</v>
      </c>
      <c r="D282" s="11">
        <v>19</v>
      </c>
      <c r="E282" s="11">
        <v>19</v>
      </c>
      <c r="F282" s="11">
        <v>12</v>
      </c>
      <c r="G282" s="12">
        <v>9</v>
      </c>
      <c r="H282" s="10">
        <v>3</v>
      </c>
      <c r="I282" s="11">
        <v>6</v>
      </c>
      <c r="J282" s="11">
        <v>2</v>
      </c>
      <c r="K282" s="11">
        <v>1</v>
      </c>
      <c r="L282" s="11">
        <v>3</v>
      </c>
      <c r="M282" s="11">
        <v>0</v>
      </c>
      <c r="N282" s="11">
        <v>0</v>
      </c>
      <c r="O282" s="12">
        <v>0</v>
      </c>
      <c r="P282" s="11">
        <f>(AC282+AD282)/2</f>
        <v>5.2907894736842103</v>
      </c>
      <c r="Q282" s="11">
        <f>(I282*2+J282*2+N282+L282-H282*2-K282-U282*2-M282*2+20)/5</f>
        <v>6.4</v>
      </c>
      <c r="R282" s="11">
        <f>(AA282*10+O282*5+T282+X282*10+V282*10+I282*5+J282*5)/15</f>
        <v>6.666666666666667</v>
      </c>
      <c r="S282" s="11">
        <f t="shared" si="4"/>
        <v>5.6714912280701757</v>
      </c>
      <c r="T282" s="11">
        <v>0</v>
      </c>
      <c r="U282" s="11">
        <v>0</v>
      </c>
      <c r="V282" s="10">
        <v>3</v>
      </c>
      <c r="W282" s="11">
        <v>7</v>
      </c>
      <c r="X282" s="11">
        <v>2</v>
      </c>
      <c r="Y282" s="11">
        <v>4</v>
      </c>
      <c r="Z282" s="11">
        <v>0</v>
      </c>
      <c r="AA282" s="12">
        <v>1</v>
      </c>
      <c r="AB282" s="12">
        <f>E282*100/D282</f>
        <v>100</v>
      </c>
      <c r="AC282" s="10">
        <f>(AB282+50*C282+10*F282-10*G282)/100</f>
        <v>3.9315789473684197</v>
      </c>
      <c r="AD282" s="11">
        <f>(D282*30+W282*20+Z282*10-Y282*20+X282*10+V282*5)/100</f>
        <v>6.65</v>
      </c>
      <c r="AE282" s="5" t="b">
        <v>1</v>
      </c>
    </row>
    <row r="283" spans="1:31" x14ac:dyDescent="0.3">
      <c r="A283" s="4" t="s">
        <v>241</v>
      </c>
      <c r="B283" s="5" t="s">
        <v>16</v>
      </c>
      <c r="C283" s="10">
        <v>4.1538461538461497</v>
      </c>
      <c r="D283" s="11">
        <v>13</v>
      </c>
      <c r="E283" s="11">
        <v>13</v>
      </c>
      <c r="F283" s="11">
        <v>9</v>
      </c>
      <c r="G283" s="12">
        <v>5</v>
      </c>
      <c r="H283" s="10">
        <v>1</v>
      </c>
      <c r="I283" s="11">
        <v>5</v>
      </c>
      <c r="J283" s="11">
        <v>0</v>
      </c>
      <c r="K283" s="11">
        <v>3</v>
      </c>
      <c r="L283" s="11">
        <v>1</v>
      </c>
      <c r="M283" s="11">
        <v>0</v>
      </c>
      <c r="N283" s="11">
        <v>0</v>
      </c>
      <c r="O283" s="12">
        <v>0</v>
      </c>
      <c r="P283" s="11">
        <f>(AC283+AD283)/2</f>
        <v>3.9634615384615377</v>
      </c>
      <c r="Q283" s="11">
        <f>(I283*2+J283*2+N283+L283-H283*2-K283-U283*2-M283*2+20)/5</f>
        <v>5.2</v>
      </c>
      <c r="R283" s="11">
        <f>(AA283*10+O283*5+T283+X283*10+V283*10+I283*5+J283*5)/15</f>
        <v>3.7333333333333334</v>
      </c>
      <c r="S283" s="11">
        <f t="shared" si="4"/>
        <v>3.6993589743589745</v>
      </c>
      <c r="T283" s="11">
        <v>1</v>
      </c>
      <c r="U283" s="11">
        <v>0</v>
      </c>
      <c r="V283" s="10">
        <v>1</v>
      </c>
      <c r="W283" s="11">
        <v>3</v>
      </c>
      <c r="X283" s="11">
        <v>0</v>
      </c>
      <c r="Y283" s="11">
        <v>1</v>
      </c>
      <c r="Z283" s="11">
        <v>1</v>
      </c>
      <c r="AA283" s="12">
        <v>2</v>
      </c>
      <c r="AB283" s="12">
        <f>E283*100/D283</f>
        <v>100</v>
      </c>
      <c r="AC283" s="10">
        <f>(AB283+50*C283+10*F283-10*G283)/100</f>
        <v>3.4769230769230752</v>
      </c>
      <c r="AD283" s="11">
        <f>(D283*30+W283*20+Z283*10-Y283*20+X283*10+V283*5)/100</f>
        <v>4.45</v>
      </c>
      <c r="AE283" s="5" t="b">
        <v>1</v>
      </c>
    </row>
    <row r="284" spans="1:31" x14ac:dyDescent="0.3">
      <c r="A284" s="4" t="s">
        <v>242</v>
      </c>
      <c r="B284" s="5" t="s">
        <v>16</v>
      </c>
      <c r="C284" s="10">
        <v>4.5</v>
      </c>
      <c r="D284" s="11">
        <v>8</v>
      </c>
      <c r="E284" s="11">
        <v>7</v>
      </c>
      <c r="F284" s="11">
        <v>7</v>
      </c>
      <c r="G284" s="12">
        <v>6</v>
      </c>
      <c r="H284" s="10">
        <v>2</v>
      </c>
      <c r="I284" s="11">
        <v>5</v>
      </c>
      <c r="J284" s="11">
        <v>0</v>
      </c>
      <c r="K284" s="11">
        <v>0</v>
      </c>
      <c r="L284" s="11">
        <v>1</v>
      </c>
      <c r="M284" s="11">
        <v>0</v>
      </c>
      <c r="N284" s="11">
        <v>0</v>
      </c>
      <c r="O284" s="12">
        <v>0</v>
      </c>
      <c r="P284" s="11">
        <f>(AC284+AD284)/2</f>
        <v>3.0375000000000001</v>
      </c>
      <c r="Q284" s="11">
        <f>(I284*2+J284*2+N284+L284-H284*2-K284-U284*2-M284*2+20)/5</f>
        <v>5.4</v>
      </c>
      <c r="R284" s="11">
        <f>(AA284*10+O284*5+T284+X284*10+V284*10+I284*5+J284*5)/15</f>
        <v>2.4666666666666668</v>
      </c>
      <c r="S284" s="11">
        <f t="shared" si="4"/>
        <v>2.9208333333333334</v>
      </c>
      <c r="T284" s="11">
        <v>2</v>
      </c>
      <c r="U284" s="11">
        <v>0</v>
      </c>
      <c r="V284" s="10">
        <v>1</v>
      </c>
      <c r="W284" s="11">
        <v>3</v>
      </c>
      <c r="X284" s="11">
        <v>0</v>
      </c>
      <c r="Y284" s="11">
        <v>1</v>
      </c>
      <c r="Z284" s="11">
        <v>0</v>
      </c>
      <c r="AA284" s="12">
        <v>0</v>
      </c>
      <c r="AB284" s="12">
        <f>E284*100/D284</f>
        <v>87.5</v>
      </c>
      <c r="AC284" s="10">
        <f>(AB284+50*C284+10*F284-10*G284)/100</f>
        <v>3.2250000000000001</v>
      </c>
      <c r="AD284" s="11">
        <f>(D284*30+W284*20+Z284*10-Y284*20+X284*10+V284*5)/100</f>
        <v>2.85</v>
      </c>
      <c r="AE284" s="5" t="b">
        <v>1</v>
      </c>
    </row>
    <row r="285" spans="1:31" x14ac:dyDescent="0.3">
      <c r="A285" s="4" t="s">
        <v>140</v>
      </c>
      <c r="B285" s="5" t="s">
        <v>16</v>
      </c>
      <c r="C285" s="10">
        <v>5.1842105263157796</v>
      </c>
      <c r="D285" s="11">
        <v>38</v>
      </c>
      <c r="E285" s="11">
        <v>35</v>
      </c>
      <c r="F285" s="11">
        <v>23</v>
      </c>
      <c r="G285" s="12">
        <v>20</v>
      </c>
      <c r="H285" s="10">
        <v>4</v>
      </c>
      <c r="I285" s="11">
        <v>13</v>
      </c>
      <c r="J285" s="11">
        <v>4</v>
      </c>
      <c r="K285" s="11">
        <v>2</v>
      </c>
      <c r="L285" s="11">
        <v>5</v>
      </c>
      <c r="M285" s="11">
        <v>0</v>
      </c>
      <c r="N285" s="11">
        <v>0</v>
      </c>
      <c r="O285" s="12">
        <v>0</v>
      </c>
      <c r="P285" s="11">
        <f>(AC285+AD285)/2</f>
        <v>9.8815789473684177</v>
      </c>
      <c r="Q285" s="11">
        <f>(I285*2+J285*2+N285+L285-H285*2-K285-U285*2-M285*2+20)/5</f>
        <v>9.8000000000000007</v>
      </c>
      <c r="R285" s="11">
        <f>(AA285*10+O285*5+T285+X285*10+V285*10+I285*5+J285*5)/15</f>
        <v>11.133333333333333</v>
      </c>
      <c r="S285" s="11">
        <f t="shared" si="4"/>
        <v>9.5029824561403498</v>
      </c>
      <c r="T285" s="11">
        <v>2</v>
      </c>
      <c r="U285" s="11">
        <v>0</v>
      </c>
      <c r="V285" s="10">
        <v>5</v>
      </c>
      <c r="W285" s="11">
        <v>24</v>
      </c>
      <c r="X285" s="11">
        <v>1</v>
      </c>
      <c r="Y285" s="11">
        <v>3</v>
      </c>
      <c r="Z285" s="11">
        <v>0</v>
      </c>
      <c r="AA285" s="12">
        <v>2</v>
      </c>
      <c r="AB285" s="12">
        <f>E285*100/D285</f>
        <v>92.10526315789474</v>
      </c>
      <c r="AC285" s="10">
        <f>(AB285+50*C285+10*F285-10*G285)/100</f>
        <v>3.813157894736837</v>
      </c>
      <c r="AD285" s="11">
        <f>(D285*30+W285*20+Z285*10-Y285*20+X285*10+V285*5)/100</f>
        <v>15.95</v>
      </c>
      <c r="AE285" s="5" t="b">
        <v>1</v>
      </c>
    </row>
    <row r="286" spans="1:31" x14ac:dyDescent="0.3">
      <c r="A286" s="4" t="s">
        <v>142</v>
      </c>
      <c r="B286" s="5" t="s">
        <v>13</v>
      </c>
      <c r="C286" s="10">
        <v>5.21428571428571</v>
      </c>
      <c r="D286" s="11">
        <v>14</v>
      </c>
      <c r="E286" s="11">
        <v>13</v>
      </c>
      <c r="F286" s="11">
        <v>8</v>
      </c>
      <c r="G286" s="12">
        <v>7</v>
      </c>
      <c r="H286" s="10">
        <v>2</v>
      </c>
      <c r="I286" s="11">
        <v>5</v>
      </c>
      <c r="J286" s="11">
        <v>0</v>
      </c>
      <c r="K286" s="11">
        <v>1</v>
      </c>
      <c r="L286" s="11">
        <v>2</v>
      </c>
      <c r="M286" s="11">
        <v>0</v>
      </c>
      <c r="N286" s="11">
        <v>0</v>
      </c>
      <c r="O286" s="12">
        <v>0</v>
      </c>
      <c r="P286" s="11">
        <f>(AC286+AD286)/2</f>
        <v>4.3928571428571423</v>
      </c>
      <c r="Q286" s="11">
        <f>(I286*2+J286*2+N286+L286-H286*2-K286-U286*2-M286*2+20)/5</f>
        <v>5.4</v>
      </c>
      <c r="R286" s="11">
        <f>(AA286*10+O286*5+T286+X286*10+V286*10+I286*5+J286*5)/15</f>
        <v>3</v>
      </c>
      <c r="S286" s="11">
        <f t="shared" si="4"/>
        <v>3.4585714285714291</v>
      </c>
      <c r="T286" s="11">
        <v>0</v>
      </c>
      <c r="U286" s="11">
        <v>0</v>
      </c>
      <c r="V286" s="10">
        <v>1</v>
      </c>
      <c r="W286" s="11">
        <v>6</v>
      </c>
      <c r="X286" s="11">
        <v>0</v>
      </c>
      <c r="Y286" s="11">
        <v>2</v>
      </c>
      <c r="Z286" s="11">
        <v>1</v>
      </c>
      <c r="AA286" s="12">
        <v>1</v>
      </c>
      <c r="AB286" s="12">
        <f>E286*100/D286</f>
        <v>92.857142857142861</v>
      </c>
      <c r="AC286" s="10">
        <f>(AB286+50*C286+10*F286-10*G286)/100</f>
        <v>3.6357142857142835</v>
      </c>
      <c r="AD286" s="11">
        <f>(D286*30+W286*20+Z286*10-Y286*20+X286*10+V286*5)/100</f>
        <v>5.15</v>
      </c>
      <c r="AE286" s="5" t="b">
        <v>1</v>
      </c>
    </row>
    <row r="287" spans="1:31" x14ac:dyDescent="0.3">
      <c r="A287" s="4" t="s">
        <v>144</v>
      </c>
      <c r="B287" s="5" t="s">
        <v>70</v>
      </c>
      <c r="C287" s="10">
        <v>5.85</v>
      </c>
      <c r="D287" s="11">
        <v>20</v>
      </c>
      <c r="E287" s="11">
        <v>18</v>
      </c>
      <c r="F287" s="11">
        <v>13</v>
      </c>
      <c r="G287" s="12">
        <v>10</v>
      </c>
      <c r="H287" s="10">
        <v>4</v>
      </c>
      <c r="I287" s="11">
        <v>6</v>
      </c>
      <c r="J287" s="11">
        <v>2</v>
      </c>
      <c r="K287" s="11">
        <v>1</v>
      </c>
      <c r="L287" s="11">
        <v>2</v>
      </c>
      <c r="M287" s="11">
        <v>0</v>
      </c>
      <c r="N287" s="11">
        <v>0</v>
      </c>
      <c r="O287" s="12">
        <v>0</v>
      </c>
      <c r="P287" s="11">
        <f>(AC287+AD287)/2</f>
        <v>5.3624999999999998</v>
      </c>
      <c r="Q287" s="11">
        <f>(I287*2+J287*2+N287+L287-H287*2-K287-U287*2-M287*2+20)/5</f>
        <v>5.8</v>
      </c>
      <c r="R287" s="11">
        <f>(AA287*10+O287*5+T287+X287*10+V287*10+I287*5+J287*5)/15</f>
        <v>5.333333333333333</v>
      </c>
      <c r="S287" s="11">
        <f t="shared" si="4"/>
        <v>4.899166666666666</v>
      </c>
      <c r="T287" s="11">
        <v>0</v>
      </c>
      <c r="U287" s="11">
        <v>0</v>
      </c>
      <c r="V287" s="10">
        <v>2</v>
      </c>
      <c r="W287" s="11">
        <v>6</v>
      </c>
      <c r="X287" s="11">
        <v>0</v>
      </c>
      <c r="Y287" s="11">
        <v>4</v>
      </c>
      <c r="Z287" s="11">
        <v>1</v>
      </c>
      <c r="AA287" s="12">
        <v>2</v>
      </c>
      <c r="AB287" s="12">
        <f>E287*100/D287</f>
        <v>90</v>
      </c>
      <c r="AC287" s="10">
        <f>(AB287+50*C287+10*F287-10*G287)/100</f>
        <v>4.125</v>
      </c>
      <c r="AD287" s="11">
        <f>(D287*30+W287*20+Z287*10-Y287*20+X287*10+V287*5)/100</f>
        <v>6.6</v>
      </c>
      <c r="AE287" s="5" t="b">
        <v>1</v>
      </c>
    </row>
    <row r="288" spans="1:31" x14ac:dyDescent="0.3">
      <c r="A288" s="4" t="s">
        <v>146</v>
      </c>
      <c r="B288" s="5" t="s">
        <v>17</v>
      </c>
      <c r="C288" s="10">
        <v>4.6923076923076898</v>
      </c>
      <c r="D288" s="11">
        <v>13</v>
      </c>
      <c r="E288" s="11">
        <v>13</v>
      </c>
      <c r="F288" s="11">
        <v>8</v>
      </c>
      <c r="G288" s="12">
        <v>6</v>
      </c>
      <c r="H288" s="10">
        <v>2</v>
      </c>
      <c r="I288" s="11">
        <v>3</v>
      </c>
      <c r="J288" s="11">
        <v>1</v>
      </c>
      <c r="K288" s="11">
        <v>2</v>
      </c>
      <c r="L288" s="11">
        <v>1</v>
      </c>
      <c r="M288" s="11">
        <v>1</v>
      </c>
      <c r="N288" s="11">
        <v>0</v>
      </c>
      <c r="O288" s="12">
        <v>0</v>
      </c>
      <c r="P288" s="11">
        <f>(AC288+AD288)/2</f>
        <v>4.023076923076923</v>
      </c>
      <c r="Q288" s="11">
        <f>(I288*2+J288*2+N288+L288-H288*2-K288-U288*2-M288*2+20)/5</f>
        <v>4.2</v>
      </c>
      <c r="R288" s="11">
        <f>(AA288*10+O288*5+T288+X288*10+V288*10+I288*5+J288*5)/15</f>
        <v>1.3333333333333333</v>
      </c>
      <c r="S288" s="11">
        <f t="shared" si="4"/>
        <v>2.3112820512820513</v>
      </c>
      <c r="T288" s="11">
        <v>0</v>
      </c>
      <c r="U288" s="11">
        <v>0</v>
      </c>
      <c r="V288" s="10">
        <v>0</v>
      </c>
      <c r="W288" s="11">
        <v>5</v>
      </c>
      <c r="X288" s="11">
        <v>0</v>
      </c>
      <c r="Y288" s="11">
        <v>3</v>
      </c>
      <c r="Z288" s="11">
        <v>2</v>
      </c>
      <c r="AA288" s="12">
        <v>0</v>
      </c>
      <c r="AB288" s="12">
        <f>E288*100/D288</f>
        <v>100</v>
      </c>
      <c r="AC288" s="10">
        <f>(AB288+50*C288+10*F288-10*G288)/100</f>
        <v>3.5461538461538451</v>
      </c>
      <c r="AD288" s="11">
        <f>(D288*30+W288*20+Z288*10-Y288*20+X288*10+V288*5)/100</f>
        <v>4.5</v>
      </c>
      <c r="AE288" s="5" t="b">
        <v>1</v>
      </c>
    </row>
    <row r="289" spans="1:31" x14ac:dyDescent="0.3">
      <c r="A289" s="4" t="s">
        <v>148</v>
      </c>
      <c r="B289" s="5" t="s">
        <v>70</v>
      </c>
      <c r="C289" s="10">
        <v>5.4</v>
      </c>
      <c r="D289" s="11">
        <v>25</v>
      </c>
      <c r="E289" s="11">
        <v>24</v>
      </c>
      <c r="F289" s="11">
        <v>16</v>
      </c>
      <c r="G289" s="12">
        <v>12</v>
      </c>
      <c r="H289" s="10">
        <v>7</v>
      </c>
      <c r="I289" s="11">
        <v>6</v>
      </c>
      <c r="J289" s="11">
        <v>2</v>
      </c>
      <c r="K289" s="11">
        <v>1</v>
      </c>
      <c r="L289" s="11">
        <v>3</v>
      </c>
      <c r="M289" s="11">
        <v>2</v>
      </c>
      <c r="N289" s="11">
        <v>0</v>
      </c>
      <c r="O289" s="12">
        <v>0</v>
      </c>
      <c r="P289" s="11">
        <f>(AC289+AD289)/2</f>
        <v>5.8049999999999997</v>
      </c>
      <c r="Q289" s="11">
        <f>(I289*2+J289*2+N289+L289-H289*2-K289-U289*2-M289*2+20)/5</f>
        <v>4</v>
      </c>
      <c r="R289" s="11">
        <f>(AA289*10+O289*5+T289+X289*10+V289*10+I289*5+J289*5)/15</f>
        <v>6</v>
      </c>
      <c r="S289" s="11">
        <f t="shared" si="4"/>
        <v>4.9610000000000003</v>
      </c>
      <c r="T289" s="11">
        <v>0</v>
      </c>
      <c r="U289" s="11">
        <v>0</v>
      </c>
      <c r="V289" s="10">
        <v>3</v>
      </c>
      <c r="W289" s="11">
        <v>8</v>
      </c>
      <c r="X289" s="11">
        <v>1</v>
      </c>
      <c r="Y289" s="11">
        <v>9</v>
      </c>
      <c r="Z289" s="11">
        <v>0</v>
      </c>
      <c r="AA289" s="12">
        <v>1</v>
      </c>
      <c r="AB289" s="12">
        <f>E289*100/D289</f>
        <v>96</v>
      </c>
      <c r="AC289" s="10">
        <f>(AB289+50*C289+10*F289-10*G289)/100</f>
        <v>4.0599999999999996</v>
      </c>
      <c r="AD289" s="11">
        <f>(D289*30+W289*20+Z289*10-Y289*20+X289*10+V289*5)/100</f>
        <v>7.55</v>
      </c>
      <c r="AE289" s="5" t="b">
        <v>1</v>
      </c>
    </row>
    <row r="290" spans="1:31" x14ac:dyDescent="0.3">
      <c r="A290" s="4" t="s">
        <v>150</v>
      </c>
      <c r="B290" s="5" t="s">
        <v>70</v>
      </c>
      <c r="C290" s="10">
        <v>4.8095238095238004</v>
      </c>
      <c r="D290" s="11">
        <v>21</v>
      </c>
      <c r="E290" s="11">
        <v>20</v>
      </c>
      <c r="F290" s="11">
        <v>15</v>
      </c>
      <c r="G290" s="12">
        <v>7</v>
      </c>
      <c r="H290" s="10">
        <v>4</v>
      </c>
      <c r="I290" s="11">
        <v>4</v>
      </c>
      <c r="J290" s="11">
        <v>3</v>
      </c>
      <c r="K290" s="11">
        <v>2</v>
      </c>
      <c r="L290" s="11">
        <v>1</v>
      </c>
      <c r="M290" s="11">
        <v>0</v>
      </c>
      <c r="N290" s="11">
        <v>0</v>
      </c>
      <c r="O290" s="12">
        <v>2</v>
      </c>
      <c r="P290" s="11">
        <f>(AC290+AD290)/2</f>
        <v>5.3285714285714265</v>
      </c>
      <c r="Q290" s="11">
        <f>(I290*2+J290*2+N290+L290-H290*2-K290-U290*2-M290*2+20)/5</f>
        <v>5</v>
      </c>
      <c r="R290" s="11">
        <f>(AA290*10+O290*5+T290+X290*10+V290*10+I290*5+J290*5)/15</f>
        <v>7</v>
      </c>
      <c r="S290" s="11">
        <f t="shared" si="4"/>
        <v>5.5657142857142849</v>
      </c>
      <c r="T290" s="11">
        <v>0</v>
      </c>
      <c r="U290" s="11">
        <v>0</v>
      </c>
      <c r="V290" s="10">
        <v>2</v>
      </c>
      <c r="W290" s="11">
        <v>5</v>
      </c>
      <c r="X290" s="11">
        <v>1</v>
      </c>
      <c r="Y290" s="11">
        <v>5</v>
      </c>
      <c r="Z290" s="11">
        <v>0</v>
      </c>
      <c r="AA290" s="12">
        <v>3</v>
      </c>
      <c r="AB290" s="12">
        <f>E290*100/D290</f>
        <v>95.238095238095241</v>
      </c>
      <c r="AC290" s="10">
        <f>(AB290+50*C290+10*F290-10*G290)/100</f>
        <v>4.157142857142853</v>
      </c>
      <c r="AD290" s="11">
        <f>(D290*30+W290*20+Z290*10-Y290*20+X290*10+V290*5)/100</f>
        <v>6.5</v>
      </c>
      <c r="AE290" s="5" t="b">
        <v>1</v>
      </c>
    </row>
    <row r="291" spans="1:31" x14ac:dyDescent="0.3">
      <c r="A291" s="4" t="s">
        <v>177</v>
      </c>
      <c r="B291" s="5" t="s">
        <v>70</v>
      </c>
      <c r="C291" s="10">
        <v>5.4444444444444402</v>
      </c>
      <c r="D291" s="11">
        <v>9</v>
      </c>
      <c r="E291" s="11">
        <v>9</v>
      </c>
      <c r="F291" s="11">
        <v>5</v>
      </c>
      <c r="G291" s="12">
        <v>4</v>
      </c>
      <c r="H291" s="10">
        <v>1</v>
      </c>
      <c r="I291" s="11">
        <v>2</v>
      </c>
      <c r="J291" s="11">
        <v>1</v>
      </c>
      <c r="K291" s="11">
        <v>0</v>
      </c>
      <c r="L291" s="11">
        <v>2</v>
      </c>
      <c r="M291" s="11">
        <v>0</v>
      </c>
      <c r="N291" s="11">
        <v>0</v>
      </c>
      <c r="O291" s="12">
        <v>1</v>
      </c>
      <c r="P291" s="11">
        <f>(AC291+AD291)/2</f>
        <v>3.6111111111111098</v>
      </c>
      <c r="Q291" s="11">
        <f>(I291*2+J291*2+N291+L291-H291*2-K291-U291*2-M291*2+20)/5</f>
        <v>5.2</v>
      </c>
      <c r="R291" s="11">
        <f>(AA291*10+O291*5+T291+X291*10+V291*10+I291*5+J291*5)/15</f>
        <v>2.6666666666666665</v>
      </c>
      <c r="S291" s="11">
        <f t="shared" si="4"/>
        <v>3.0955555555555554</v>
      </c>
      <c r="T291" s="11">
        <v>0</v>
      </c>
      <c r="U291" s="11">
        <v>0</v>
      </c>
      <c r="V291" s="10">
        <v>2</v>
      </c>
      <c r="W291" s="11">
        <v>4</v>
      </c>
      <c r="X291" s="11">
        <v>0</v>
      </c>
      <c r="Y291" s="11">
        <v>1</v>
      </c>
      <c r="Z291" s="11">
        <v>0</v>
      </c>
      <c r="AA291" s="12">
        <v>0</v>
      </c>
      <c r="AB291" s="12">
        <f>E291*100/D291</f>
        <v>100</v>
      </c>
      <c r="AC291" s="10">
        <f>(AB291+50*C291+10*F291-10*G291)/100</f>
        <v>3.8222222222222202</v>
      </c>
      <c r="AD291" s="11">
        <f>(D291*30+W291*20+Z291*10-Y291*20+X291*10+V291*5)/100</f>
        <v>3.4</v>
      </c>
      <c r="AE291" s="5" t="b">
        <v>1</v>
      </c>
    </row>
    <row r="292" spans="1:31" x14ac:dyDescent="0.3">
      <c r="A292" s="4" t="s">
        <v>178</v>
      </c>
      <c r="B292" s="5" t="s">
        <v>74</v>
      </c>
      <c r="C292" s="10">
        <v>4.84375</v>
      </c>
      <c r="D292" s="11">
        <v>32</v>
      </c>
      <c r="E292" s="11">
        <v>30</v>
      </c>
      <c r="F292" s="11">
        <v>20</v>
      </c>
      <c r="G292" s="12">
        <v>15</v>
      </c>
      <c r="H292" s="10">
        <v>6</v>
      </c>
      <c r="I292" s="11">
        <v>9</v>
      </c>
      <c r="J292" s="11">
        <v>4</v>
      </c>
      <c r="K292" s="11">
        <v>1</v>
      </c>
      <c r="L292" s="11">
        <v>3</v>
      </c>
      <c r="M292" s="11">
        <v>2</v>
      </c>
      <c r="N292" s="11">
        <v>0</v>
      </c>
      <c r="O292" s="12">
        <v>0</v>
      </c>
      <c r="P292" s="11">
        <f>(AC292+AD292)/2</f>
        <v>7.1546874999999996</v>
      </c>
      <c r="Q292" s="11">
        <f>(I292*2+J292*2+N292+L292-H292*2-K292-U292*2-M292*2+20)/5</f>
        <v>6.4</v>
      </c>
      <c r="R292" s="11">
        <f>(AA292*10+O292*5+T292+X292*10+V292*10+I292*5+J292*5)/15</f>
        <v>9.7333333333333325</v>
      </c>
      <c r="S292" s="11">
        <f t="shared" si="4"/>
        <v>7.5776041666666654</v>
      </c>
      <c r="T292" s="11">
        <v>1</v>
      </c>
      <c r="U292" s="11">
        <v>0</v>
      </c>
      <c r="V292" s="10">
        <v>3</v>
      </c>
      <c r="W292" s="11">
        <v>9</v>
      </c>
      <c r="X292" s="11">
        <v>2</v>
      </c>
      <c r="Y292" s="11">
        <v>7</v>
      </c>
      <c r="Z292" s="11">
        <v>1</v>
      </c>
      <c r="AA292" s="12">
        <v>3</v>
      </c>
      <c r="AB292" s="12">
        <f>E292*100/D292</f>
        <v>93.75</v>
      </c>
      <c r="AC292" s="10">
        <f>(AB292+50*C292+10*F292-10*G292)/100</f>
        <v>3.859375</v>
      </c>
      <c r="AD292" s="11">
        <f>(D292*30+W292*20+Z292*10-Y292*20+X292*10+V292*5)/100</f>
        <v>10.45</v>
      </c>
      <c r="AE292" s="5" t="b">
        <v>1</v>
      </c>
    </row>
    <row r="293" spans="1:31" x14ac:dyDescent="0.3">
      <c r="A293" s="4" t="s">
        <v>179</v>
      </c>
      <c r="B293" s="5" t="s">
        <v>15</v>
      </c>
      <c r="C293" s="10">
        <v>5.75</v>
      </c>
      <c r="D293" s="11">
        <v>24</v>
      </c>
      <c r="E293" s="11">
        <v>22</v>
      </c>
      <c r="F293" s="11">
        <v>16</v>
      </c>
      <c r="G293" s="12">
        <v>10</v>
      </c>
      <c r="H293" s="10">
        <v>5</v>
      </c>
      <c r="I293" s="11">
        <v>7</v>
      </c>
      <c r="J293" s="11">
        <v>3</v>
      </c>
      <c r="K293" s="11">
        <v>1</v>
      </c>
      <c r="L293" s="11">
        <v>2</v>
      </c>
      <c r="M293" s="11">
        <v>2</v>
      </c>
      <c r="N293" s="11">
        <v>0</v>
      </c>
      <c r="O293" s="12">
        <v>0</v>
      </c>
      <c r="P293" s="11">
        <f>(AC293+AD293)/2</f>
        <v>5.9958333333333336</v>
      </c>
      <c r="Q293" s="11">
        <f>(I293*2+J293*2+N293+L293-H293*2-K293-U293*2-M293*2+20)/5</f>
        <v>5.4</v>
      </c>
      <c r="R293" s="11">
        <f>(AA293*10+O293*5+T293+X293*10+V293*10+I293*5+J293*5)/15</f>
        <v>8.6666666666666661</v>
      </c>
      <c r="S293" s="11">
        <f t="shared" si="4"/>
        <v>6.6124999999999998</v>
      </c>
      <c r="T293" s="11">
        <v>0</v>
      </c>
      <c r="U293" s="11">
        <v>0</v>
      </c>
      <c r="V293" s="10">
        <v>2</v>
      </c>
      <c r="W293" s="11">
        <v>7</v>
      </c>
      <c r="X293" s="11">
        <v>5</v>
      </c>
      <c r="Y293" s="11">
        <v>8</v>
      </c>
      <c r="Z293" s="11">
        <v>0</v>
      </c>
      <c r="AA293" s="12">
        <v>1</v>
      </c>
      <c r="AB293" s="12">
        <f>E293*100/D293</f>
        <v>91.666666666666671</v>
      </c>
      <c r="AC293" s="10">
        <f>(AB293+50*C293+10*F293-10*G293)/100</f>
        <v>4.3916666666666675</v>
      </c>
      <c r="AD293" s="11">
        <f>(D293*30+W293*20+Z293*10-Y293*20+X293*10+V293*5)/100</f>
        <v>7.6</v>
      </c>
      <c r="AE293" s="5" t="b">
        <v>1</v>
      </c>
    </row>
    <row r="294" spans="1:31" x14ac:dyDescent="0.3">
      <c r="A294" s="4" t="s">
        <v>180</v>
      </c>
      <c r="B294" s="5" t="s">
        <v>38</v>
      </c>
      <c r="C294" s="10">
        <v>5</v>
      </c>
      <c r="D294" s="11">
        <v>12</v>
      </c>
      <c r="E294" s="11">
        <v>12</v>
      </c>
      <c r="F294" s="11">
        <v>8</v>
      </c>
      <c r="G294" s="12">
        <v>5</v>
      </c>
      <c r="H294" s="10">
        <v>2</v>
      </c>
      <c r="I294" s="11">
        <v>4</v>
      </c>
      <c r="J294" s="11">
        <v>2</v>
      </c>
      <c r="K294" s="11">
        <v>0</v>
      </c>
      <c r="L294" s="11">
        <v>2</v>
      </c>
      <c r="M294" s="11">
        <v>0</v>
      </c>
      <c r="N294" s="11">
        <v>0</v>
      </c>
      <c r="O294" s="12">
        <v>0</v>
      </c>
      <c r="P294" s="11">
        <f>(AC294+AD294)/2</f>
        <v>3.9</v>
      </c>
      <c r="Q294" s="11">
        <f>(I294*2+J294*2+N294+L294-H294*2-K294-U294*2-M294*2+20)/5</f>
        <v>6</v>
      </c>
      <c r="R294" s="11">
        <f>(AA294*10+O294*5+T294+X294*10+V294*10+I294*5+J294*5)/15</f>
        <v>4.666666666666667</v>
      </c>
      <c r="S294" s="11">
        <f t="shared" si="4"/>
        <v>4.3133333333333344</v>
      </c>
      <c r="T294" s="11">
        <v>0</v>
      </c>
      <c r="U294" s="11">
        <v>0</v>
      </c>
      <c r="V294" s="10">
        <v>2</v>
      </c>
      <c r="W294" s="11">
        <v>4</v>
      </c>
      <c r="X294" s="11">
        <v>1</v>
      </c>
      <c r="Y294" s="11">
        <v>3</v>
      </c>
      <c r="Z294" s="11">
        <v>0</v>
      </c>
      <c r="AA294" s="12">
        <v>1</v>
      </c>
      <c r="AB294" s="12">
        <f>E294*100/D294</f>
        <v>100</v>
      </c>
      <c r="AC294" s="10">
        <f>(AB294+50*C294+10*F294-10*G294)/100</f>
        <v>3.8</v>
      </c>
      <c r="AD294" s="11">
        <f>(D294*30+W294*20+Z294*10-Y294*20+X294*10+V294*5)/100</f>
        <v>4</v>
      </c>
      <c r="AE294" s="5" t="b">
        <v>1</v>
      </c>
    </row>
    <row r="295" spans="1:31" x14ac:dyDescent="0.3">
      <c r="A295" s="4" t="s">
        <v>181</v>
      </c>
      <c r="B295" s="5" t="s">
        <v>38</v>
      </c>
      <c r="C295" s="10">
        <v>5.1111111111111098</v>
      </c>
      <c r="D295" s="11">
        <v>9</v>
      </c>
      <c r="E295" s="11">
        <v>9</v>
      </c>
      <c r="F295" s="11">
        <v>8</v>
      </c>
      <c r="G295" s="12">
        <v>3</v>
      </c>
      <c r="H295" s="10">
        <v>1</v>
      </c>
      <c r="I295" s="11">
        <v>4</v>
      </c>
      <c r="J295" s="11">
        <v>1</v>
      </c>
      <c r="K295" s="11">
        <v>1</v>
      </c>
      <c r="L295" s="11">
        <v>0</v>
      </c>
      <c r="M295" s="11">
        <v>0</v>
      </c>
      <c r="N295" s="11">
        <v>0</v>
      </c>
      <c r="O295" s="12">
        <v>1</v>
      </c>
      <c r="P295" s="11">
        <f>(AC295+AD295)/2</f>
        <v>3.727777777777777</v>
      </c>
      <c r="Q295" s="11">
        <f>(I295*2+J295*2+N295+L295-H295*2-K295-U295*2-M295*2+20)/5</f>
        <v>5.4</v>
      </c>
      <c r="R295" s="11">
        <f>(AA295*10+O295*5+T295+X295*10+V295*10+I295*5+J295*5)/15</f>
        <v>3.3333333333333335</v>
      </c>
      <c r="S295" s="11">
        <f t="shared" si="4"/>
        <v>3.4922222222222219</v>
      </c>
      <c r="T295" s="11">
        <v>0</v>
      </c>
      <c r="U295" s="11">
        <v>0</v>
      </c>
      <c r="V295" s="10">
        <v>0</v>
      </c>
      <c r="W295" s="11">
        <v>4</v>
      </c>
      <c r="X295" s="11">
        <v>0</v>
      </c>
      <c r="Y295" s="11">
        <v>1</v>
      </c>
      <c r="Z295" s="11">
        <v>1</v>
      </c>
      <c r="AA295" s="12">
        <v>2</v>
      </c>
      <c r="AB295" s="12">
        <f>E295*100/D295</f>
        <v>100</v>
      </c>
      <c r="AC295" s="10">
        <f>(AB295+50*C295+10*F295-10*G295)/100</f>
        <v>4.0555555555555545</v>
      </c>
      <c r="AD295" s="11">
        <f>(D295*30+W295*20+Z295*10-Y295*20+X295*10+V295*5)/100</f>
        <v>3.4</v>
      </c>
      <c r="AE295" s="5" t="b">
        <v>1</v>
      </c>
    </row>
    <row r="296" spans="1:31" x14ac:dyDescent="0.3">
      <c r="A296" s="4" t="s">
        <v>243</v>
      </c>
      <c r="B296" s="5" t="s">
        <v>14</v>
      </c>
      <c r="C296" s="10">
        <v>4.8181818181818103</v>
      </c>
      <c r="D296" s="11">
        <v>11</v>
      </c>
      <c r="E296" s="11">
        <v>11</v>
      </c>
      <c r="F296" s="11">
        <v>9</v>
      </c>
      <c r="G296" s="12">
        <v>3</v>
      </c>
      <c r="H296" s="10">
        <v>3</v>
      </c>
      <c r="I296" s="11">
        <v>3</v>
      </c>
      <c r="J296" s="11">
        <v>2</v>
      </c>
      <c r="K296" s="11">
        <v>1</v>
      </c>
      <c r="L296" s="11">
        <v>0</v>
      </c>
      <c r="M296" s="11">
        <v>0</v>
      </c>
      <c r="N296" s="11">
        <v>0</v>
      </c>
      <c r="O296" s="12">
        <v>0</v>
      </c>
      <c r="P296" s="11">
        <f>(AC296+AD296)/2</f>
        <v>3.5545454545454529</v>
      </c>
      <c r="Q296" s="11">
        <f>(I296*2+J296*2+N296+L296-H296*2-K296-U296*2-M296*2+20)/5</f>
        <v>4.5999999999999996</v>
      </c>
      <c r="R296" s="11">
        <f>(AA296*10+O296*5+T296+X296*10+V296*10+I296*5+J296*5)/15</f>
        <v>2.3333333333333335</v>
      </c>
      <c r="S296" s="11">
        <f t="shared" si="4"/>
        <v>2.7975757575757574</v>
      </c>
      <c r="T296" s="11">
        <v>0</v>
      </c>
      <c r="U296" s="11">
        <v>0</v>
      </c>
      <c r="V296" s="10">
        <v>0</v>
      </c>
      <c r="W296" s="11">
        <v>2</v>
      </c>
      <c r="X296" s="11">
        <v>0</v>
      </c>
      <c r="Y296" s="11">
        <v>3</v>
      </c>
      <c r="Z296" s="11">
        <v>0</v>
      </c>
      <c r="AA296" s="12">
        <v>1</v>
      </c>
      <c r="AB296" s="12">
        <f>E296*100/D296</f>
        <v>100</v>
      </c>
      <c r="AC296" s="10">
        <f>(AB296+50*C296+10*F296-10*G296)/100</f>
        <v>4.0090909090909053</v>
      </c>
      <c r="AD296" s="11">
        <f>(D296*30+W296*20+Z296*10-Y296*20+X296*10+V296*5)/100</f>
        <v>3.1</v>
      </c>
      <c r="AE296" s="5" t="b">
        <v>1</v>
      </c>
    </row>
    <row r="297" spans="1:31" x14ac:dyDescent="0.3">
      <c r="A297" s="4" t="s">
        <v>244</v>
      </c>
      <c r="B297" s="5" t="s">
        <v>38</v>
      </c>
      <c r="C297" s="10">
        <v>6.3333333333333304</v>
      </c>
      <c r="D297" s="11">
        <v>9</v>
      </c>
      <c r="E297" s="11">
        <v>9</v>
      </c>
      <c r="F297" s="11">
        <v>8</v>
      </c>
      <c r="G297" s="12">
        <v>3</v>
      </c>
      <c r="H297" s="10">
        <v>3</v>
      </c>
      <c r="I297" s="11">
        <v>2</v>
      </c>
      <c r="J297" s="11">
        <v>1</v>
      </c>
      <c r="K297" s="11">
        <v>0</v>
      </c>
      <c r="L297" s="11">
        <v>1</v>
      </c>
      <c r="M297" s="11">
        <v>0</v>
      </c>
      <c r="N297" s="11">
        <v>0</v>
      </c>
      <c r="O297" s="12">
        <v>2</v>
      </c>
      <c r="P297" s="11">
        <f>(AC297+AD297)/2</f>
        <v>3.5083333333333329</v>
      </c>
      <c r="Q297" s="11">
        <f>(I297*2+J297*2+N297+L297-H297*2-K297-U297*2-M297*2+20)/5</f>
        <v>4.2</v>
      </c>
      <c r="R297" s="11">
        <f>(AA297*10+O297*5+T297+X297*10+V297*10+I297*5+J297*5)/15</f>
        <v>3.6666666666666665</v>
      </c>
      <c r="S297" s="11">
        <f t="shared" si="4"/>
        <v>3.375</v>
      </c>
      <c r="T297" s="11">
        <v>0</v>
      </c>
      <c r="U297" s="11">
        <v>0</v>
      </c>
      <c r="V297" s="10">
        <v>1</v>
      </c>
      <c r="W297" s="11">
        <v>2</v>
      </c>
      <c r="X297" s="11">
        <v>0</v>
      </c>
      <c r="Y297" s="11">
        <v>4</v>
      </c>
      <c r="Z297" s="11">
        <v>0</v>
      </c>
      <c r="AA297" s="12">
        <v>2</v>
      </c>
      <c r="AB297" s="12">
        <f>E297*100/D297</f>
        <v>100</v>
      </c>
      <c r="AC297" s="10">
        <f>(AB297+50*C297+10*F297-10*G297)/100</f>
        <v>4.6666666666666652</v>
      </c>
      <c r="AD297" s="11">
        <f>(D297*30+W297*20+Z297*10-Y297*20+X297*10+V297*5)/100</f>
        <v>2.35</v>
      </c>
      <c r="AE297" s="5" t="b">
        <v>1</v>
      </c>
    </row>
    <row r="298" spans="1:31" x14ac:dyDescent="0.3">
      <c r="A298" s="4" t="s">
        <v>245</v>
      </c>
      <c r="B298" s="5" t="s">
        <v>70</v>
      </c>
      <c r="C298" s="10">
        <v>5.6111111111111098</v>
      </c>
      <c r="D298" s="11">
        <v>18</v>
      </c>
      <c r="E298" s="11">
        <v>16</v>
      </c>
      <c r="F298" s="11">
        <v>13</v>
      </c>
      <c r="G298" s="12">
        <v>9</v>
      </c>
      <c r="H298" s="10">
        <v>4</v>
      </c>
      <c r="I298" s="11">
        <v>6</v>
      </c>
      <c r="J298" s="11">
        <v>2</v>
      </c>
      <c r="K298" s="11">
        <v>1</v>
      </c>
      <c r="L298" s="11">
        <v>2</v>
      </c>
      <c r="M298" s="11">
        <v>0</v>
      </c>
      <c r="N298" s="11">
        <v>0</v>
      </c>
      <c r="O298" s="12">
        <v>0</v>
      </c>
      <c r="P298" s="11">
        <f>(AC298+AD298)/2</f>
        <v>4.9972222222222218</v>
      </c>
      <c r="Q298" s="11">
        <f>(I298*2+J298*2+N298+L298-H298*2-K298-U298*2-M298*2+20)/5</f>
        <v>5.8</v>
      </c>
      <c r="R298" s="11">
        <f>(AA298*10+O298*5+T298+X298*10+V298*10+I298*5+J298*5)/15</f>
        <v>4.666666666666667</v>
      </c>
      <c r="S298" s="11">
        <f t="shared" si="4"/>
        <v>4.4927777777777775</v>
      </c>
      <c r="T298" s="11">
        <v>0</v>
      </c>
      <c r="U298" s="11">
        <v>0</v>
      </c>
      <c r="V298" s="10">
        <v>2</v>
      </c>
      <c r="W298" s="11">
        <v>7</v>
      </c>
      <c r="X298" s="11">
        <v>0</v>
      </c>
      <c r="Y298" s="11">
        <v>5</v>
      </c>
      <c r="Z298" s="11">
        <v>0</v>
      </c>
      <c r="AA298" s="12">
        <v>1</v>
      </c>
      <c r="AB298" s="12">
        <f>E298*100/D298</f>
        <v>88.888888888888886</v>
      </c>
      <c r="AC298" s="10">
        <f>(AB298+50*C298+10*F298-10*G298)/100</f>
        <v>4.0944444444444432</v>
      </c>
      <c r="AD298" s="11">
        <f>(D298*30+W298*20+Z298*10-Y298*20+X298*10+V298*5)/100</f>
        <v>5.9</v>
      </c>
      <c r="AE298" s="5" t="b">
        <v>1</v>
      </c>
    </row>
    <row r="299" spans="1:31" x14ac:dyDescent="0.3">
      <c r="A299" s="4" t="s">
        <v>246</v>
      </c>
      <c r="B299" s="5" t="s">
        <v>70</v>
      </c>
      <c r="C299" s="10">
        <v>7.5</v>
      </c>
      <c r="D299" s="11">
        <v>6</v>
      </c>
      <c r="E299" s="11">
        <v>6</v>
      </c>
      <c r="F299" s="11">
        <v>5</v>
      </c>
      <c r="G299" s="12">
        <v>4</v>
      </c>
      <c r="H299" s="10">
        <v>0</v>
      </c>
      <c r="I299" s="11">
        <v>4</v>
      </c>
      <c r="J299" s="11">
        <v>1</v>
      </c>
      <c r="K299" s="11">
        <v>0</v>
      </c>
      <c r="L299" s="11">
        <v>1</v>
      </c>
      <c r="M299" s="11">
        <v>0</v>
      </c>
      <c r="N299" s="11">
        <v>0</v>
      </c>
      <c r="O299" s="12">
        <v>0</v>
      </c>
      <c r="P299" s="11">
        <f>(AC299+AD299)/2</f>
        <v>3.8499999999999996</v>
      </c>
      <c r="Q299" s="11">
        <f>(I299*2+J299*2+N299+L299-H299*2-K299-U299*2-M299*2+20)/5</f>
        <v>6.2</v>
      </c>
      <c r="R299" s="11">
        <f>(AA299*10+O299*5+T299+X299*10+V299*10+I299*5+J299*5)/15</f>
        <v>3</v>
      </c>
      <c r="S299" s="11">
        <f t="shared" si="4"/>
        <v>3.5100000000000002</v>
      </c>
      <c r="T299" s="11">
        <v>0</v>
      </c>
      <c r="U299" s="11">
        <v>0</v>
      </c>
      <c r="V299" s="10">
        <v>1</v>
      </c>
      <c r="W299" s="11">
        <v>5</v>
      </c>
      <c r="X299" s="11">
        <v>0</v>
      </c>
      <c r="Y299" s="11">
        <v>0</v>
      </c>
      <c r="Z299" s="11">
        <v>0</v>
      </c>
      <c r="AA299" s="12">
        <v>1</v>
      </c>
      <c r="AB299" s="12">
        <f>E299*100/D299</f>
        <v>100</v>
      </c>
      <c r="AC299" s="10">
        <f>(AB299+50*C299+10*F299-10*G299)/100</f>
        <v>4.8499999999999996</v>
      </c>
      <c r="AD299" s="11">
        <f>(D299*30+W299*20+Z299*10-Y299*20+X299*10+V299*5)/100</f>
        <v>2.85</v>
      </c>
      <c r="AE299" s="5" t="b">
        <v>1</v>
      </c>
    </row>
    <row r="300" spans="1:31" x14ac:dyDescent="0.3">
      <c r="A300" s="4" t="s">
        <v>247</v>
      </c>
      <c r="B300" s="5" t="s">
        <v>14</v>
      </c>
      <c r="C300" s="10">
        <v>4.8823529411764701</v>
      </c>
      <c r="D300" s="11">
        <v>17</v>
      </c>
      <c r="E300" s="11">
        <v>17</v>
      </c>
      <c r="F300" s="11">
        <v>10</v>
      </c>
      <c r="G300" s="12">
        <v>8</v>
      </c>
      <c r="H300" s="10">
        <v>4</v>
      </c>
      <c r="I300" s="11">
        <v>4</v>
      </c>
      <c r="J300" s="11">
        <v>0</v>
      </c>
      <c r="K300" s="11">
        <v>1</v>
      </c>
      <c r="L300" s="11">
        <v>2</v>
      </c>
      <c r="M300" s="11">
        <v>0</v>
      </c>
      <c r="N300" s="11">
        <v>0</v>
      </c>
      <c r="O300" s="12">
        <v>1</v>
      </c>
      <c r="P300" s="11">
        <f>(AC300+AD300)/2</f>
        <v>4.4205882352941179</v>
      </c>
      <c r="Q300" s="11">
        <f>(I300*2+J300*2+N300+L300-H300*2-K300-U300*2-M300*2+20)/5</f>
        <v>4.2</v>
      </c>
      <c r="R300" s="11">
        <f>(AA300*10+O300*5+T300+X300*10+V300*10+I300*5+J300*5)/15</f>
        <v>2.3333333333333335</v>
      </c>
      <c r="S300" s="11">
        <f t="shared" si="4"/>
        <v>2.8907843137254905</v>
      </c>
      <c r="T300" s="11">
        <v>0</v>
      </c>
      <c r="U300" s="11">
        <v>0</v>
      </c>
      <c r="V300" s="10">
        <v>0</v>
      </c>
      <c r="W300" s="11">
        <v>5</v>
      </c>
      <c r="X300" s="11">
        <v>0</v>
      </c>
      <c r="Y300" s="11">
        <v>5</v>
      </c>
      <c r="Z300" s="11">
        <v>1</v>
      </c>
      <c r="AA300" s="12">
        <v>1</v>
      </c>
      <c r="AB300" s="12">
        <f>E300*100/D300</f>
        <v>100</v>
      </c>
      <c r="AC300" s="10">
        <f>(AB300+50*C300+10*F300-10*G300)/100</f>
        <v>3.6411764705882352</v>
      </c>
      <c r="AD300" s="11">
        <f>(D300*30+W300*20+Z300*10-Y300*20+X300*10+V300*5)/100</f>
        <v>5.2</v>
      </c>
      <c r="AE300" s="5" t="b">
        <v>1</v>
      </c>
    </row>
    <row r="301" spans="1:31" x14ac:dyDescent="0.3">
      <c r="A301" s="4" t="s">
        <v>248</v>
      </c>
      <c r="B301" s="5" t="s">
        <v>38</v>
      </c>
      <c r="C301" s="10">
        <v>5.5714285714285703</v>
      </c>
      <c r="D301" s="11">
        <v>7</v>
      </c>
      <c r="E301" s="11">
        <v>7</v>
      </c>
      <c r="F301" s="11">
        <v>6</v>
      </c>
      <c r="G301" s="12">
        <v>2</v>
      </c>
      <c r="H301" s="10">
        <v>2</v>
      </c>
      <c r="I301" s="11">
        <v>1</v>
      </c>
      <c r="J301" s="11">
        <v>0</v>
      </c>
      <c r="K301" s="11">
        <v>1</v>
      </c>
      <c r="L301" s="11">
        <v>0</v>
      </c>
      <c r="M301" s="11">
        <v>0</v>
      </c>
      <c r="N301" s="11">
        <v>0</v>
      </c>
      <c r="O301" s="12">
        <v>2</v>
      </c>
      <c r="P301" s="11">
        <f>(AC301+AD301)/2</f>
        <v>3.2678571428571423</v>
      </c>
      <c r="Q301" s="11">
        <f>(I301*2+J301*2+N301+L301-H301*2-K301-U301*2-M301*2+20)/5</f>
        <v>3.4</v>
      </c>
      <c r="R301" s="11">
        <f>(AA301*10+O301*5+T301+X301*10+V301*10+I301*5+J301*5)/15</f>
        <v>1.6666666666666667</v>
      </c>
      <c r="S301" s="11">
        <f t="shared" si="4"/>
        <v>2.1669047619047617</v>
      </c>
      <c r="T301" s="11">
        <v>0</v>
      </c>
      <c r="U301" s="11">
        <v>0</v>
      </c>
      <c r="V301" s="10">
        <v>1</v>
      </c>
      <c r="W301" s="11">
        <v>3</v>
      </c>
      <c r="X301" s="11">
        <v>0</v>
      </c>
      <c r="Y301" s="11">
        <v>2</v>
      </c>
      <c r="Z301" s="11">
        <v>0</v>
      </c>
      <c r="AA301" s="12">
        <v>0</v>
      </c>
      <c r="AB301" s="12">
        <f>E301*100/D301</f>
        <v>100</v>
      </c>
      <c r="AC301" s="10">
        <f>(AB301+50*C301+10*F301-10*G301)/100</f>
        <v>4.1857142857142851</v>
      </c>
      <c r="AD301" s="11">
        <f>(D301*30+W301*20+Z301*10-Y301*20+X301*10+V301*5)/100</f>
        <v>2.35</v>
      </c>
      <c r="AE301" s="5" t="b">
        <v>1</v>
      </c>
    </row>
  </sheetData>
  <sortState xmlns:xlrd2="http://schemas.microsoft.com/office/spreadsheetml/2017/richdata2" ref="A2:AE301">
    <sortCondition ref="AE2:AE301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Data_CoMyth_plot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2020-10-28T03:59:47Z</dcterms:created>
  <dcterms:modified xsi:type="dcterms:W3CDTF">2020-11-03T07:08:48Z</dcterms:modified>
</cp:coreProperties>
</file>