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re\Documents\GT Bootcamp\Homework\excel-challenge\"/>
    </mc:Choice>
  </mc:AlternateContent>
  <xr:revisionPtr revIDLastSave="0" documentId="13_ncr:1_{ADDEEAA7-896E-4D09-8316-6F1565E3B67D}" xr6:coauthVersionLast="47" xr6:coauthVersionMax="47" xr10:uidLastSave="{00000000-0000-0000-0000-000000000000}"/>
  <bookViews>
    <workbookView xWindow="28695" yWindow="-6390" windowWidth="16410" windowHeight="18705" xr2:uid="{00000000-000D-0000-FFFF-FFFF00000000}"/>
  </bookViews>
  <sheets>
    <sheet name="Raw" sheetId="1" r:id="rId1"/>
    <sheet name="Category Pivot" sheetId="2" r:id="rId2"/>
    <sheet name="Sub-Category Pivot" sheetId="3" r:id="rId3"/>
    <sheet name="Date Created Pivot" sheetId="4" r:id="rId4"/>
    <sheet name="Bonus" sheetId="5" r:id="rId5"/>
    <sheet name="Bonus Statistical Analysis" sheetId="6" r:id="rId6"/>
  </sheets>
  <definedNames>
    <definedName name="_xlnm._FilterDatabase" localSheetId="5" hidden="1">'Bonus Statistical Analysis'!$D$1:$E$1</definedName>
    <definedName name="_xlnm._FilterDatabase" localSheetId="0" hidden="1">Raw!$A$1:$T$4115</definedName>
  </definedNames>
  <calcPr calcId="191029"/>
  <pivotCaches>
    <pivotCache cacheId="0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6" l="1"/>
  <c r="M4" i="6"/>
  <c r="L4" i="6"/>
  <c r="L3" i="6"/>
  <c r="K4" i="6"/>
  <c r="K3" i="6"/>
  <c r="J3" i="6"/>
  <c r="J4" i="6"/>
  <c r="I4" i="6"/>
  <c r="I3" i="6"/>
  <c r="H4" i="6"/>
  <c r="H3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5" l="1"/>
  <c r="G3" i="5" s="1"/>
  <c r="E2" i="5"/>
  <c r="G2" i="5" s="1"/>
  <c r="E13" i="5"/>
  <c r="H13" i="5" s="1"/>
  <c r="E12" i="5"/>
  <c r="H12" i="5" s="1"/>
  <c r="E11" i="5"/>
  <c r="F11" i="5" s="1"/>
  <c r="E10" i="5"/>
  <c r="G10" i="5" s="1"/>
  <c r="E9" i="5"/>
  <c r="H9" i="5" s="1"/>
  <c r="E8" i="5"/>
  <c r="H8" i="5" s="1"/>
  <c r="E7" i="5"/>
  <c r="G7" i="5" s="1"/>
  <c r="E6" i="5"/>
  <c r="G6" i="5" s="1"/>
  <c r="E5" i="5"/>
  <c r="G5" i="5" s="1"/>
  <c r="E4" i="5"/>
  <c r="H2" i="5" l="1"/>
  <c r="F3" i="5"/>
  <c r="H3" i="5"/>
  <c r="H5" i="5"/>
  <c r="F6" i="5"/>
  <c r="F2" i="5"/>
  <c r="F5" i="5"/>
  <c r="H11" i="5"/>
  <c r="G11" i="5"/>
  <c r="F13" i="5"/>
  <c r="F10" i="5"/>
  <c r="H10" i="5"/>
  <c r="H6" i="5"/>
  <c r="F8" i="5"/>
  <c r="F9" i="5"/>
  <c r="G13" i="5"/>
  <c r="F12" i="5"/>
  <c r="G12" i="5"/>
  <c r="G9" i="5"/>
  <c r="G8" i="5"/>
  <c r="F7" i="5"/>
  <c r="H7" i="5"/>
  <c r="H4" i="5"/>
  <c r="G4" i="5"/>
  <c r="F4" i="5"/>
</calcChain>
</file>

<file path=xl/sharedStrings.xml><?xml version="1.0" encoding="utf-8"?>
<sst xmlns="http://schemas.openxmlformats.org/spreadsheetml/2006/main" count="28549" uniqueCount="8410">
  <si>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</si>
  <si>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</si>
  <si>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</si>
  <si>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</si>
  <si>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</si>
  <si>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</si>
  <si>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</si>
  <si>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</si>
  <si>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</si>
  <si>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</si>
  <si>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</si>
  <si>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</si>
  <si>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</si>
  <si>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</si>
  <si>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</si>
  <si>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</si>
  <si>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</si>
  <si>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</si>
  <si>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</si>
  <si>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</si>
  <si>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</si>
  <si>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</si>
  <si>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</si>
  <si>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</si>
  <si>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</si>
  <si>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</si>
  <si>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</si>
  <si>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</si>
  <si>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</si>
  <si>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</si>
  <si>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</si>
  <si>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</si>
  <si>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</si>
  <si>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</si>
  <si>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</si>
  <si>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</si>
  <si>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</si>
  <si>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</si>
  <si>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</si>
  <si>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</si>
  <si>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</si>
  <si>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</si>
  <si>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</si>
  <si>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</si>
  <si>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</si>
  <si>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</si>
  <si>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</si>
  <si>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</si>
  <si>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</si>
  <si>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</si>
  <si>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</si>
  <si>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</si>
  <si>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</si>
  <si>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</si>
  <si>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</si>
  <si>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</si>
  <si>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</si>
  <si>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</si>
  <si>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</si>
  <si>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</si>
  <si>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</si>
  <si>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</si>
  <si>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</si>
  <si>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</si>
  <si>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</si>
  <si>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</si>
  <si>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</si>
  <si>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</si>
  <si>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</si>
  <si>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</si>
  <si>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</si>
  <si>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</si>
  <si>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</si>
  <si>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</si>
  <si>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</si>
  <si>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</si>
  <si>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</si>
  <si>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</si>
  <si>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</si>
  <si>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</si>
  <si>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</si>
  <si>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</si>
  <si>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</si>
  <si>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</si>
  <si>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</si>
  <si>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</si>
  <si>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</si>
  <si>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</si>
  <si>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</si>
  <si>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</si>
  <si>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</si>
  <si>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</si>
  <si>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</si>
  <si>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</si>
  <si>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</si>
  <si>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</si>
  <si>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</si>
  <si>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</si>
  <si>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</si>
  <si>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</si>
  <si>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</si>
  <si>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</si>
  <si>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</si>
  <si>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</si>
  <si>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</si>
  <si>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</si>
  <si>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</si>
  <si>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</si>
  <si>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</si>
  <si>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</si>
  <si>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</si>
  <si>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</si>
  <si>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</si>
  <si>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</si>
  <si>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</si>
  <si>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</si>
  <si>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</si>
  <si>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</si>
  <si>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</si>
  <si>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</si>
  <si>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</si>
  <si>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</si>
  <si>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</si>
  <si>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</si>
  <si>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</si>
  <si>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</si>
  <si>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</si>
  <si>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</si>
  <si>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</si>
  <si>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</si>
  <si>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</si>
  <si>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</si>
  <si>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</si>
  <si>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</si>
  <si>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</si>
  <si>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</si>
  <si>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</si>
  <si>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</si>
  <si>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</si>
  <si>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</si>
  <si>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</si>
  <si>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</si>
  <si>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</si>
  <si>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</si>
  <si>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</si>
  <si>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</si>
  <si>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</si>
  <si>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</si>
  <si>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</si>
  <si>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</si>
  <si>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</si>
  <si>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</si>
  <si>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</si>
  <si>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</si>
  <si>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</si>
  <si>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</si>
  <si>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</si>
  <si>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</si>
  <si>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</si>
  <si>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</si>
  <si>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</si>
  <si>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</si>
  <si>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</si>
  <si>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</si>
  <si>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</si>
  <si>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</si>
  <si>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</si>
  <si>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</si>
  <si>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</si>
  <si>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</si>
  <si>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</si>
  <si>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</si>
  <si>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</si>
  <si>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</si>
  <si>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</si>
  <si>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</si>
  <si>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</si>
  <si>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</si>
  <si>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</si>
  <si>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</si>
  <si>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</si>
  <si>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</si>
  <si>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</si>
  <si>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</si>
  <si>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</si>
  <si>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</si>
  <si>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</si>
  <si>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</si>
  <si>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</si>
  <si>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</si>
  <si>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</si>
  <si>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</si>
  <si>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</si>
  <si>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</si>
  <si>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</si>
  <si>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</si>
  <si>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</si>
  <si>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</si>
  <si>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</si>
  <si>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</si>
  <si>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</si>
  <si>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</si>
  <si>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</si>
  <si>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</si>
  <si>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</si>
  <si>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</si>
  <si>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</si>
  <si>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</si>
  <si>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</si>
  <si>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</si>
  <si>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</si>
  <si>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</si>
  <si>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</si>
  <si>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</si>
  <si>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</si>
  <si>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</si>
  <si>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</si>
  <si>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</si>
  <si>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</si>
  <si>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</si>
  <si>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</si>
  <si>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</si>
  <si>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</si>
  <si>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</si>
  <si>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</si>
  <si>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</si>
  <si>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</si>
  <si>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</si>
  <si>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</si>
  <si>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</si>
  <si>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</si>
  <si>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</si>
  <si>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</si>
  <si>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</si>
  <si>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</si>
  <si>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</si>
  <si>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</si>
  <si>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</si>
  <si>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</si>
  <si>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</si>
  <si>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</si>
  <si>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</si>
  <si>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</si>
  <si>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</si>
  <si>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</si>
  <si>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</si>
  <si>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</si>
  <si>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</si>
  <si>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</si>
  <si>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</si>
  <si>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</si>
  <si>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</si>
  <si>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</si>
  <si>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</si>
  <si>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</si>
  <si>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</si>
  <si>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</si>
  <si>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</si>
  <si>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</si>
  <si>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</si>
  <si>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</si>
  <si>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</si>
  <si>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</si>
  <si>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</si>
  <si>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</si>
  <si>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</si>
  <si>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</si>
  <si>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</si>
  <si>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</si>
  <si>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</si>
  <si>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</si>
  <si>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</si>
  <si>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</si>
  <si>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</si>
  <si>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</si>
  <si>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</si>
  <si>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</si>
  <si>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</si>
  <si>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</si>
  <si>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</si>
  <si>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</si>
  <si>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</si>
  <si>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</si>
  <si>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</si>
  <si>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</si>
  <si>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</si>
  <si>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</si>
  <si>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</si>
  <si>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</si>
  <si>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</si>
  <si>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</si>
  <si>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</si>
  <si>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</si>
  <si>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</si>
  <si>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</si>
  <si>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</si>
  <si>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</si>
  <si>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</si>
  <si>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</si>
  <si>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</si>
  <si>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</si>
  <si>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</si>
  <si>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</si>
  <si>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</si>
  <si>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</si>
  <si>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</si>
  <si>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</si>
  <si>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</si>
  <si>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</si>
  <si>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</si>
  <si>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</si>
  <si>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</si>
  <si>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</si>
  <si>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</si>
  <si>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</si>
  <si>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</si>
  <si>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</si>
  <si>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</si>
  <si>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</si>
  <si>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</si>
  <si>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</si>
  <si>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</si>
  <si>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</si>
  <si>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</si>
  <si>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</si>
  <si>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</si>
  <si>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</si>
  <si>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</si>
  <si>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</si>
  <si>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</si>
  <si>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</si>
  <si>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</si>
  <si>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</si>
  <si>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</si>
  <si>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</si>
  <si>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</si>
  <si>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</si>
  <si>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</si>
  <si>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</si>
  <si>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</si>
  <si>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</si>
  <si>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</si>
  <si>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</si>
  <si>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</si>
  <si>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</si>
  <si>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</si>
  <si>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</si>
  <si>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</si>
  <si>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</si>
  <si>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</si>
  <si>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</si>
  <si>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</si>
  <si>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</si>
  <si>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</si>
  <si>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</si>
  <si>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</si>
  <si>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</si>
  <si>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</si>
  <si>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</si>
  <si>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</si>
  <si>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</si>
  <si>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</si>
  <si>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</si>
  <si>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</si>
  <si>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</si>
  <si>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</si>
  <si>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</si>
  <si>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</si>
  <si>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</si>
  <si>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</si>
  <si>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</si>
  <si>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</si>
  <si>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</si>
  <si>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</si>
  <si>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</si>
  <si>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</si>
  <si>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</si>
  <si>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</si>
  <si>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</si>
  <si>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</si>
  <si>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</si>
  <si>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</si>
  <si>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</si>
  <si>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</si>
  <si>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</si>
  <si>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</si>
  <si>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</si>
  <si>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</si>
  <si>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</si>
  <si>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</si>
  <si>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</si>
  <si>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</si>
  <si>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</si>
  <si>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</si>
  <si>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</si>
  <si>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</si>
  <si>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</si>
  <si>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</si>
  <si>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</si>
  <si>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</si>
  <si>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</si>
  <si>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</si>
  <si>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</si>
  <si>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</si>
  <si>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</si>
  <si>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</si>
  <si>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</si>
  <si>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</si>
  <si>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</si>
  <si>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</si>
  <si>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</si>
  <si>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</si>
  <si>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</si>
  <si>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</si>
  <si>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</si>
  <si>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</si>
  <si>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</si>
  <si>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</si>
  <si>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</si>
  <si>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</si>
  <si>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</si>
  <si>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</si>
  <si>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</si>
  <si>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</si>
  <si>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</si>
  <si>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</si>
  <si>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</si>
  <si>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</si>
  <si>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</si>
  <si>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</si>
  <si>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</si>
  <si>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</si>
  <si>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</si>
  <si>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</si>
  <si>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</si>
  <si>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</si>
  <si>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</si>
  <si>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</si>
  <si>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</si>
  <si>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</si>
  <si>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</si>
  <si>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</si>
  <si>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</si>
  <si>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</si>
  <si>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</si>
  <si>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</si>
  <si>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</si>
  <si>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</si>
  <si>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</si>
  <si>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</si>
  <si>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</si>
  <si>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</si>
  <si>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</si>
  <si>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</si>
  <si>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</si>
  <si>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</si>
  <si>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</si>
  <si>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</si>
  <si>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</si>
  <si>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</si>
  <si>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</si>
  <si>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</si>
  <si>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</si>
  <si>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</si>
  <si>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</si>
  <si>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</si>
  <si>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</si>
  <si>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</si>
  <si>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</si>
  <si>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</si>
  <si>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</si>
  <si>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</si>
  <si>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</si>
  <si>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</si>
  <si>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</si>
  <si>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</si>
  <si>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</si>
  <si>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</si>
  <si>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</si>
  <si>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</si>
  <si>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</si>
  <si>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</si>
  <si>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</si>
  <si>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</si>
  <si>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</si>
  <si>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</si>
  <si>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</si>
  <si>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</si>
  <si>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</si>
  <si>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</si>
  <si>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</si>
  <si>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</si>
  <si>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</si>
  <si>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</si>
  <si>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</si>
  <si>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</si>
  <si>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</si>
  <si>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</si>
  <si>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</si>
  <si>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</si>
  <si>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</si>
  <si>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</si>
  <si>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</si>
  <si>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</si>
  <si>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</si>
  <si>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</si>
  <si>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</si>
  <si>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</si>
  <si>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</si>
  <si>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</si>
  <si>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</si>
  <si>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</si>
  <si>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</si>
  <si>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</si>
  <si>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</si>
  <si>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</si>
  <si>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</si>
  <si>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</si>
  <si>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</si>
  <si>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</si>
  <si>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</si>
  <si>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</si>
  <si>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</si>
  <si>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</si>
  <si>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</si>
  <si>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</si>
  <si>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</si>
  <si>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</si>
  <si>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</si>
  <si>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</si>
  <si>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</si>
  <si>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</si>
  <si>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</si>
  <si>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</si>
  <si>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</si>
  <si>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</si>
  <si>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</si>
  <si>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</si>
  <si>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</si>
  <si>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</si>
  <si>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</si>
  <si>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</si>
  <si>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</si>
  <si>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</si>
  <si>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</si>
  <si>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</si>
  <si>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</si>
  <si>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</si>
  <si>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</si>
  <si>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</si>
  <si>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</si>
  <si>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</si>
  <si>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</si>
  <si>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</si>
  <si>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</si>
  <si>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</si>
  <si>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</si>
  <si>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</si>
  <si>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</si>
  <si>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</si>
  <si>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</si>
  <si>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</si>
  <si>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</si>
  <si>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</si>
  <si>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</si>
  <si>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</si>
  <si>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</si>
  <si>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</si>
  <si>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</si>
  <si>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</si>
  <si>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</si>
  <si>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</si>
  <si>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</si>
  <si>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</si>
  <si>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</si>
  <si>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</si>
  <si>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</si>
  <si>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</si>
  <si>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</si>
  <si>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</si>
  <si>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</si>
  <si>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</si>
  <si>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</si>
  <si>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</si>
  <si>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</si>
  <si>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</si>
  <si>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</si>
  <si>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</si>
  <si>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</si>
  <si>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</si>
  <si>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</si>
  <si>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</si>
  <si>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</si>
  <si>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</si>
  <si>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</si>
  <si>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</si>
  <si>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</si>
  <si>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</si>
  <si>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</si>
  <si>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</si>
  <si>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</si>
  <si>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</si>
  <si>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</si>
  <si>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</si>
  <si>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</si>
  <si>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</si>
  <si>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</si>
  <si>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</si>
  <si>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</si>
  <si>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</si>
  <si>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</si>
  <si>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</si>
  <si>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</si>
  <si>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</si>
  <si>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</si>
  <si>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</si>
  <si>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</si>
  <si>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</si>
  <si>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</si>
  <si>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</si>
  <si>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</si>
  <si>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</si>
  <si>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</si>
  <si>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</si>
  <si>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</si>
  <si>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</si>
  <si>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</si>
  <si>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</si>
  <si>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</si>
  <si>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</si>
  <si>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</si>
  <si>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</si>
  <si>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</si>
  <si>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</si>
  <si>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</si>
  <si>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</si>
  <si>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</si>
  <si>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</si>
  <si>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</si>
  <si>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</si>
  <si>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</si>
  <si>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</si>
  <si>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</si>
  <si>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</si>
  <si>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</si>
  <si>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</si>
  <si>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</si>
  <si>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</si>
  <si>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</si>
  <si>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</si>
  <si>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</si>
  <si>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</si>
  <si>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</si>
  <si>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</si>
  <si>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</si>
  <si>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</si>
  <si>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</si>
  <si>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</si>
  <si>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</si>
  <si>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</si>
  <si>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</si>
  <si>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</si>
  <si>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</si>
  <si>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</si>
  <si>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</si>
  <si>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</si>
  <si>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</si>
  <si>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</si>
  <si>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</si>
  <si>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</si>
  <si>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</si>
  <si>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</si>
  <si>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</si>
  <si>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</si>
  <si>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</si>
  <si>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</si>
  <si>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</si>
  <si>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</si>
  <si>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</si>
  <si>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</si>
  <si>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</si>
  <si>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</si>
  <si>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</si>
  <si>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</si>
  <si>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</si>
  <si>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</si>
  <si>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</si>
  <si>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</si>
  <si>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</si>
  <si>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</si>
  <si>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</si>
  <si>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</si>
  <si>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</si>
  <si>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</si>
  <si>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</si>
  <si>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</si>
  <si>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</si>
  <si>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</si>
  <si>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</si>
  <si>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</si>
  <si>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</si>
  <si>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</si>
  <si>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</si>
  <si>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</si>
  <si>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</si>
  <si>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</si>
  <si>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</si>
  <si>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</si>
  <si>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</si>
  <si>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</si>
  <si>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</si>
  <si>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</si>
  <si>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</si>
  <si>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</si>
  <si>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</si>
  <si>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</si>
  <si>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</si>
  <si>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</si>
  <si>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</si>
  <si>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</si>
  <si>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</si>
  <si>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</si>
  <si>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</si>
  <si>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</si>
  <si>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</si>
  <si>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</si>
  <si>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</si>
  <si>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</si>
  <si>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</si>
  <si>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</si>
  <si>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</si>
  <si>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</si>
  <si>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</si>
  <si>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</si>
  <si>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</si>
  <si>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</si>
  <si>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</si>
  <si>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</si>
  <si>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</si>
  <si>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</si>
  <si>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</si>
  <si>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</si>
  <si>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</si>
  <si>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</si>
  <si>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</si>
  <si>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</si>
  <si>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</si>
  <si>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</si>
  <si>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</si>
  <si>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</si>
  <si>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</si>
  <si>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</si>
  <si>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</si>
  <si>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</si>
  <si>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</si>
  <si>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</si>
  <si>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</si>
  <si>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</si>
  <si>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</si>
  <si>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</si>
  <si>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</si>
  <si>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</si>
  <si>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</si>
  <si>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</si>
  <si>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</si>
  <si>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</si>
  <si>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</si>
  <si>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</si>
  <si>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</si>
  <si>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</si>
  <si>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</si>
  <si>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</si>
  <si>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</si>
  <si>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</si>
  <si>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</si>
  <si>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</si>
  <si>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</si>
  <si>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</si>
  <si>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</si>
  <si>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</si>
  <si>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</si>
  <si>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</si>
  <si>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</si>
  <si>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</si>
  <si>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</si>
  <si>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</si>
  <si>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</si>
  <si>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</si>
  <si>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</si>
  <si>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</si>
  <si>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</si>
  <si>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</si>
  <si>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</si>
  <si>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</si>
  <si>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</si>
  <si>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</si>
  <si>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</si>
  <si>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</si>
  <si>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</si>
  <si>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</si>
  <si>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</si>
  <si>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</si>
  <si>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</si>
  <si>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</si>
  <si>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</si>
  <si>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</si>
  <si>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</si>
  <si>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</si>
  <si>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</si>
  <si>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</si>
  <si>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</si>
  <si>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</si>
  <si>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</si>
  <si>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</si>
  <si>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</si>
  <si>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</si>
  <si>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</si>
  <si>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</si>
  <si>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</si>
  <si>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</si>
  <si>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</si>
  <si>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</si>
  <si>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</si>
  <si>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</si>
  <si>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</si>
  <si>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</si>
  <si>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</si>
  <si>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</si>
  <si>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</si>
  <si>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</si>
  <si>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</si>
  <si>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</si>
  <si>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</si>
  <si>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</si>
  <si>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</si>
  <si>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</si>
  <si>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</si>
  <si>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</si>
  <si>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</si>
  <si>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</si>
  <si>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</si>
  <si>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</si>
  <si>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</si>
  <si>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</si>
  <si>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</si>
  <si>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</si>
  <si>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</si>
  <si>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</si>
  <si>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</si>
  <si>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</si>
  <si>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</si>
  <si>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</si>
  <si>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</si>
  <si>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</si>
  <si>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</si>
  <si>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</si>
  <si>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</si>
  <si>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</si>
  <si>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</si>
  <si>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</si>
  <si>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</si>
  <si>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</si>
  <si>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</si>
  <si>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</si>
  <si>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</si>
  <si>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</si>
  <si>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</si>
  <si>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</si>
  <si>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</si>
  <si>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</si>
  <si>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</si>
  <si>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</si>
  <si>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</si>
  <si>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</si>
  <si>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</si>
  <si>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</si>
  <si>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</si>
  <si>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</si>
  <si>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</si>
  <si>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</si>
  <si>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</si>
  <si>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</si>
  <si>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</si>
  <si>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</si>
  <si>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</si>
  <si>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</si>
  <si>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</si>
  <si>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</si>
  <si>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</si>
  <si>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</si>
  <si>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</si>
  <si>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</si>
  <si>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</si>
  <si>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</si>
  <si>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</si>
  <si>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</si>
  <si>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</si>
  <si>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</si>
  <si>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</si>
  <si>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</si>
  <si>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</si>
  <si>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</si>
  <si>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</si>
  <si>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</si>
  <si>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</si>
  <si>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</si>
  <si>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</si>
  <si>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</si>
  <si>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</si>
  <si>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</si>
  <si>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</si>
  <si>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</si>
  <si>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</si>
  <si>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</si>
  <si>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</si>
  <si>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</si>
  <si>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</si>
  <si>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</si>
  <si>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</si>
  <si>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</si>
  <si>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</si>
  <si>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</si>
  <si>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</si>
  <si>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</si>
  <si>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</si>
  <si>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</si>
  <si>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</si>
  <si>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</si>
  <si>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</si>
  <si>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</si>
  <si>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</si>
  <si>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</si>
  <si>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</si>
  <si>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</si>
  <si>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</si>
  <si>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</si>
  <si>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</si>
  <si>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</si>
  <si>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</si>
  <si>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</si>
  <si>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</si>
  <si>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</si>
  <si>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</si>
  <si>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</si>
  <si>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</si>
  <si>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</si>
  <si>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</si>
  <si>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</si>
  <si>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</si>
  <si>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</si>
  <si>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</si>
  <si>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</si>
  <si>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</si>
  <si>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</si>
  <si>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</si>
  <si>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</si>
  <si>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</si>
  <si>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</si>
  <si>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</si>
  <si>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</si>
  <si>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</si>
  <si>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</si>
  <si>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</si>
  <si>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</si>
  <si>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</si>
  <si>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</si>
  <si>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</si>
  <si>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</si>
  <si>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</si>
  <si>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</si>
  <si>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</si>
  <si>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</si>
  <si>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</si>
  <si>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</si>
  <si>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</si>
  <si>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</si>
  <si>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</si>
  <si>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</si>
  <si>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</si>
  <si>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</si>
  <si>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</si>
  <si>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</si>
  <si>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</si>
  <si>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</si>
  <si>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</si>
  <si>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</si>
  <si>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</si>
  <si>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</si>
  <si>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</si>
  <si>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</si>
  <si>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</si>
  <si>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</si>
  <si>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</si>
  <si>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</si>
  <si>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</si>
  <si>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</si>
  <si>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</si>
  <si>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</si>
  <si>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</si>
  <si>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</si>
  <si>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</si>
  <si>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</si>
  <si>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</si>
  <si>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</si>
  <si>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</si>
  <si>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</si>
  <si>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</si>
  <si>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</si>
  <si>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</si>
  <si>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</si>
  <si>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</si>
  <si>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</si>
  <si>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</si>
  <si>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</si>
  <si>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</si>
  <si>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</si>
  <si>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</si>
  <si>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</si>
  <si>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</si>
  <si>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</si>
  <si>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</si>
  <si>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</si>
  <si>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</si>
  <si>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</si>
  <si>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</si>
  <si>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</si>
  <si>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</si>
  <si>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</si>
  <si>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</si>
  <si>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</si>
  <si>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</si>
  <si>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</si>
  <si>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</si>
  <si>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</si>
  <si>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</si>
  <si>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</si>
  <si>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</si>
  <si>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</si>
  <si>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</si>
  <si>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</si>
  <si>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</si>
  <si>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</si>
  <si>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</si>
  <si>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</si>
  <si>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</si>
  <si>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</si>
  <si>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</si>
  <si>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</si>
  <si>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</si>
  <si>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</si>
  <si>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</si>
  <si>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</si>
  <si>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</si>
  <si>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</si>
  <si>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</si>
  <si>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</si>
  <si>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</si>
  <si>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</si>
  <si>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</si>
  <si>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</si>
  <si>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</si>
  <si>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</si>
  <si>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</si>
  <si>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</si>
  <si>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</si>
  <si>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</si>
  <si>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</si>
  <si>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</si>
  <si>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</si>
  <si>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</si>
  <si>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</si>
  <si>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</si>
  <si>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</si>
  <si>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</si>
  <si>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</si>
  <si>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</si>
  <si>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</si>
  <si>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</si>
  <si>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</si>
  <si>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</si>
  <si>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</si>
  <si>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</si>
  <si>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</si>
  <si>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</si>
  <si>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</si>
  <si>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</si>
  <si>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</si>
  <si>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</si>
  <si>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</si>
  <si>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</si>
  <si>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</si>
  <si>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</si>
  <si>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</si>
  <si>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</si>
  <si>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</si>
  <si>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</si>
  <si>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</si>
  <si>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</si>
  <si>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</si>
  <si>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</si>
  <si>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</si>
  <si>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</si>
  <si>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</si>
  <si>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</si>
  <si>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</si>
  <si>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</si>
  <si>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</si>
  <si>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</si>
  <si>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</si>
  <si>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</si>
  <si>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</si>
  <si>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</si>
  <si>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</si>
  <si>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</si>
  <si>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</si>
  <si>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</si>
  <si>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</si>
  <si>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</si>
  <si>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</si>
  <si>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</si>
  <si>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</si>
  <si>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</si>
  <si>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</si>
  <si>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</si>
  <si>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</si>
  <si>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</si>
  <si>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</si>
  <si>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</si>
  <si>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</si>
  <si>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</si>
  <si>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</si>
  <si>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</si>
  <si>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</si>
  <si>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</si>
  <si>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</si>
  <si>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</si>
  <si>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</si>
  <si>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</si>
  <si>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</si>
  <si>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</si>
  <si>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</si>
  <si>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</si>
  <si>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</si>
  <si>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</si>
  <si>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</si>
  <si>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</si>
  <si>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</si>
  <si>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</si>
  <si>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</si>
  <si>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</si>
  <si>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</si>
  <si>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</si>
  <si>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</si>
  <si>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</si>
  <si>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</si>
  <si>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</si>
  <si>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</si>
  <si>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</si>
  <si>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</si>
  <si>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</si>
  <si>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</si>
  <si>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</si>
  <si>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</si>
  <si>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</si>
  <si>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</si>
  <si>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</si>
  <si>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</si>
  <si>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</si>
  <si>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</si>
  <si>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</si>
  <si>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</si>
  <si>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</si>
  <si>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</si>
  <si>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</si>
  <si>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</si>
  <si>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</si>
  <si>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</si>
  <si>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</si>
  <si>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</si>
  <si>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</si>
  <si>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</si>
  <si>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</si>
  <si>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</si>
  <si>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</si>
  <si>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</si>
  <si>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</si>
  <si>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</si>
  <si>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</si>
  <si>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</si>
  <si>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</si>
  <si>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</si>
  <si>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</si>
  <si>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</si>
  <si>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</si>
  <si>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</si>
  <si>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</si>
  <si>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</si>
  <si>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</si>
  <si>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</si>
  <si>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</si>
  <si>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</si>
  <si>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</si>
  <si>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</si>
  <si>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</si>
  <si>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</si>
  <si>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</si>
  <si>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</si>
  <si>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</si>
  <si>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</si>
  <si>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</si>
  <si>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</si>
  <si>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</si>
  <si>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</si>
  <si>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</si>
  <si>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</si>
  <si>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</si>
  <si>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</si>
  <si>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</si>
  <si>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</si>
  <si>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</si>
  <si>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</si>
  <si>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</si>
  <si>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</si>
  <si>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</si>
  <si>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</si>
  <si>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</si>
  <si>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</si>
  <si>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</si>
  <si>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</si>
  <si>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</si>
  <si>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</si>
  <si>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</si>
  <si>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</si>
  <si>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</si>
  <si>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</si>
  <si>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</si>
  <si>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</si>
  <si>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</si>
  <si>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</si>
  <si>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</si>
  <si>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</si>
  <si>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</si>
  <si>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</si>
  <si>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</si>
  <si>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</si>
  <si>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</si>
  <si>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</si>
  <si>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</si>
  <si>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</si>
  <si>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</si>
  <si>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</si>
  <si>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</si>
  <si>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</si>
  <si>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</si>
  <si>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</si>
  <si>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</si>
  <si>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</si>
  <si>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</si>
  <si>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</si>
  <si>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</si>
  <si>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</si>
  <si>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</si>
  <si>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</si>
  <si>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</si>
  <si>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</si>
  <si>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</si>
  <si>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</si>
  <si>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</si>
  <si>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</si>
  <si>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</si>
  <si>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</si>
  <si>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</si>
  <si>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</si>
  <si>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</si>
  <si>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</si>
  <si>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</si>
  <si>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</si>
  <si>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</si>
  <si>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</si>
  <si>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</si>
  <si>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</si>
  <si>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</si>
  <si>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</si>
  <si>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</si>
  <si>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</si>
  <si>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</si>
  <si>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</si>
  <si>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</si>
  <si>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</si>
  <si>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</si>
  <si>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</si>
  <si>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</si>
  <si>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</si>
  <si>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</si>
  <si>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</si>
  <si>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</si>
  <si>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</si>
  <si>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</si>
  <si>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</si>
  <si>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</si>
  <si>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</si>
  <si>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</si>
  <si>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</si>
  <si>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</si>
  <si>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</si>
  <si>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</si>
  <si>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</si>
  <si>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</si>
  <si>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</si>
  <si>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</si>
  <si>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</si>
  <si>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</si>
  <si>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</si>
  <si>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</si>
  <si>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</si>
  <si>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</si>
  <si>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</si>
  <si>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</si>
  <si>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</si>
  <si>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</si>
  <si>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</si>
  <si>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</si>
  <si>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</si>
  <si>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</si>
  <si>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</si>
  <si>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</si>
  <si>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</si>
  <si>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</si>
  <si>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</si>
  <si>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</si>
  <si>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</si>
  <si>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</si>
  <si>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</si>
  <si>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</si>
  <si>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</si>
  <si>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</si>
  <si>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</si>
  <si>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</si>
  <si>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</si>
  <si>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</si>
  <si>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</si>
  <si>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</si>
  <si>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</si>
  <si>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</si>
  <si>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</si>
  <si>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</si>
  <si>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</si>
  <si>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</si>
  <si>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</si>
  <si>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</si>
  <si>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</si>
  <si>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</si>
  <si>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</si>
  <si>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</si>
  <si>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</si>
  <si>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</si>
  <si>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</si>
  <si>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</si>
  <si>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</si>
  <si>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</si>
  <si>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</si>
  <si>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</si>
  <si>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</si>
  <si>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</si>
  <si>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</si>
  <si>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</si>
  <si>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</si>
  <si>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</si>
  <si>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</si>
  <si>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</si>
  <si>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</si>
  <si>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</si>
  <si>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</si>
  <si>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</si>
  <si>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</si>
  <si>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</si>
  <si>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</si>
  <si>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</si>
  <si>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</si>
  <si>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</si>
  <si>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</si>
  <si>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</si>
  <si>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</si>
  <si>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</si>
  <si>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</si>
  <si>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</si>
  <si>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</si>
  <si>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</si>
  <si>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</si>
  <si>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</si>
  <si>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</si>
  <si>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</si>
  <si>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</si>
  <si>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</si>
  <si>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</si>
  <si>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</si>
  <si>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</si>
  <si>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</si>
  <si>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</si>
  <si>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</si>
  <si>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</si>
  <si>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</si>
  <si>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</si>
  <si>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</si>
  <si>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</si>
  <si>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</si>
  <si>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</si>
  <si>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</si>
  <si>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</si>
  <si>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</si>
  <si>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</si>
  <si>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</si>
  <si>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</si>
  <si>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</si>
  <si>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</si>
  <si>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</si>
  <si>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</si>
  <si>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</si>
  <si>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</si>
  <si>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</si>
  <si>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</si>
  <si>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</si>
  <si>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</si>
  <si>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</si>
  <si>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</si>
  <si>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</si>
  <si>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</si>
  <si>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</si>
  <si>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</si>
  <si>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</si>
  <si>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</si>
  <si>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</si>
  <si>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</si>
  <si>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</si>
  <si>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</si>
  <si>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</si>
  <si>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</si>
  <si>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</si>
  <si>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</si>
  <si>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</si>
  <si>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</si>
  <si>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</si>
  <si>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</si>
  <si>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</si>
  <si>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</si>
  <si>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</si>
  <si>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</si>
  <si>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</si>
  <si>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</si>
  <si>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</si>
  <si>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</si>
  <si>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</si>
  <si>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</si>
  <si>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</si>
  <si>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</si>
  <si>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</si>
  <si>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</si>
  <si>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</si>
  <si>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</si>
  <si>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</si>
  <si>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</si>
  <si>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</si>
  <si>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</si>
  <si>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</si>
  <si>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</si>
  <si>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</si>
  <si>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</si>
  <si>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</si>
  <si>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</si>
  <si>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</si>
  <si>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</si>
  <si>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</si>
  <si>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</si>
  <si>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</si>
  <si>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</si>
  <si>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</si>
  <si>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</si>
  <si>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</si>
  <si>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</si>
  <si>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</si>
  <si>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</si>
  <si>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</si>
  <si>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</si>
  <si>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</si>
  <si>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</si>
  <si>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</si>
  <si>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</si>
  <si>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</si>
  <si>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</si>
  <si>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</si>
  <si>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</si>
  <si>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</si>
  <si>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</si>
  <si>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</si>
  <si>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</si>
  <si>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</si>
  <si>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</si>
  <si>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</si>
  <si>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</si>
  <si>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</si>
  <si>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</si>
  <si>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</si>
  <si>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</si>
  <si>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</si>
  <si>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</si>
  <si>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</si>
  <si>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</si>
  <si>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</si>
  <si>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</si>
  <si>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</si>
  <si>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</si>
  <si>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</si>
  <si>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</si>
  <si>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</si>
  <si>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</si>
  <si>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</si>
  <si>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</si>
  <si>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</si>
  <si>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</si>
  <si>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</si>
  <si>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</si>
  <si>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</si>
  <si>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</si>
  <si>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</si>
  <si>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</si>
  <si>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</si>
  <si>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</si>
  <si>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</si>
  <si>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</si>
  <si>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</si>
  <si>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</si>
  <si>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</si>
  <si>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</si>
  <si>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</si>
  <si>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</si>
  <si>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</si>
  <si>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</si>
  <si>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</si>
  <si>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</si>
  <si>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</si>
  <si>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</si>
  <si>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</si>
  <si>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</si>
  <si>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</si>
  <si>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</si>
  <si>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</si>
  <si>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</si>
  <si>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</si>
  <si>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</si>
  <si>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</si>
  <si>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</si>
  <si>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</si>
  <si>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</si>
  <si>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</si>
  <si>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</si>
  <si>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</si>
  <si>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</si>
  <si>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</si>
  <si>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</si>
  <si>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</si>
  <si>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</si>
  <si>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</si>
  <si>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</si>
  <si>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</si>
  <si>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</si>
  <si>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</si>
  <si>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</si>
  <si>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</si>
  <si>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</si>
  <si>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</si>
  <si>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</si>
  <si>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</si>
  <si>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</si>
  <si>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</si>
  <si>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</si>
  <si>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</si>
  <si>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</si>
  <si>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</si>
  <si>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</si>
  <si>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</si>
  <si>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</si>
  <si>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</si>
  <si>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</si>
  <si>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</si>
  <si>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</si>
  <si>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</si>
  <si>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</si>
  <si>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</si>
  <si>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</si>
  <si>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</si>
  <si>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</si>
  <si>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</si>
  <si>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</si>
  <si>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</si>
  <si>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</si>
  <si>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</si>
  <si>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</si>
  <si>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</si>
  <si>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</si>
  <si>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</si>
  <si>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</si>
  <si>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</si>
  <si>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</si>
  <si>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</si>
  <si>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</si>
  <si>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</si>
  <si>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</si>
  <si>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</si>
  <si>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</si>
  <si>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</si>
  <si>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</si>
  <si>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</si>
  <si>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</si>
  <si>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</si>
  <si>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</si>
  <si>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</si>
  <si>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</si>
  <si>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</si>
  <si>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</si>
  <si>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</si>
  <si>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</si>
  <si>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</si>
  <si>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</si>
  <si>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</si>
  <si>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</si>
  <si>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</si>
  <si>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</si>
  <si>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</si>
  <si>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</si>
  <si>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</si>
  <si>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</si>
  <si>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</si>
  <si>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</si>
  <si>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</si>
  <si>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</si>
  <si>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</si>
  <si>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</si>
  <si>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</si>
  <si>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</si>
  <si>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</si>
  <si>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</si>
  <si>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</si>
  <si>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</si>
  <si>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</si>
  <si>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</si>
  <si>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</si>
  <si>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</si>
  <si>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</si>
  <si>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</si>
  <si>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</si>
  <si>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</si>
  <si>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</si>
  <si>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</si>
  <si>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</si>
  <si>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</si>
  <si>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</si>
  <si>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</si>
  <si>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</si>
  <si>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</si>
  <si>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</si>
  <si>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</si>
  <si>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</si>
  <si>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</si>
  <si>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</si>
  <si>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</si>
  <si>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</si>
  <si>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</si>
  <si>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</si>
  <si>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</si>
  <si>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</si>
  <si>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</si>
  <si>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</si>
  <si>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</si>
  <si>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</si>
  <si>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</si>
  <si>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</si>
  <si>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</si>
  <si>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</si>
  <si>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</si>
  <si>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</si>
  <si>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</si>
  <si>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</si>
  <si>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</si>
  <si>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</si>
  <si>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</si>
  <si>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</si>
  <si>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</si>
  <si>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</si>
  <si>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</si>
  <si>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</si>
  <si>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</si>
  <si>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</si>
  <si>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</si>
  <si>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</si>
  <si>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</si>
  <si>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</si>
  <si>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</si>
  <si>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</si>
  <si>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</si>
  <si>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</si>
  <si>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</si>
  <si>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</si>
  <si>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</si>
  <si>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</si>
  <si>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</si>
  <si>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</si>
  <si>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</si>
  <si>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</si>
  <si>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</si>
  <si>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</si>
  <si>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</si>
  <si>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</si>
  <si>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</si>
  <si>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</si>
  <si>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</si>
  <si>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</si>
  <si>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</si>
  <si>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</si>
  <si>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</si>
  <si>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</si>
  <si>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</si>
  <si>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</si>
  <si>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</si>
  <si>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</si>
  <si>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</si>
  <si>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</si>
  <si>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</si>
  <si>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</si>
  <si>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</si>
  <si>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</si>
  <si>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</si>
  <si>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</si>
  <si>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</si>
  <si>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</si>
  <si>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</si>
  <si>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</si>
  <si>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</si>
  <si>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</si>
  <si>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</si>
  <si>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</si>
  <si>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</si>
  <si>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</si>
  <si>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</si>
  <si>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</si>
  <si>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</si>
  <si>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</si>
  <si>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</si>
  <si>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</si>
  <si>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</si>
  <si>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</si>
  <si>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</si>
  <si>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</si>
  <si>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</si>
  <si>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</si>
  <si>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</si>
  <si>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</si>
  <si>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</si>
  <si>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</si>
  <si>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</si>
  <si>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</si>
  <si>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</si>
  <si>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</si>
  <si>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</si>
  <si>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</si>
  <si>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</si>
  <si>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</si>
  <si>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</si>
  <si>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</si>
  <si>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</si>
  <si>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</si>
  <si>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</si>
  <si>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</si>
  <si>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</si>
  <si>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</si>
  <si>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</si>
  <si>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</si>
  <si>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</si>
  <si>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</si>
  <si>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</si>
  <si>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</si>
  <si>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</si>
  <si>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</si>
  <si>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</si>
  <si>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</si>
  <si>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</si>
  <si>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</si>
  <si>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</si>
  <si>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</si>
  <si>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</si>
  <si>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</si>
  <si>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</si>
  <si>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</si>
  <si>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</si>
  <si>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</si>
  <si>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</si>
  <si>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</si>
  <si>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</si>
  <si>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</si>
  <si>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</si>
  <si>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</si>
  <si>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</si>
  <si>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</si>
  <si>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</si>
  <si>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</si>
  <si>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</si>
  <si>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</si>
  <si>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</si>
  <si>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</si>
  <si>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</si>
  <si>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</si>
  <si>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</si>
  <si>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</si>
  <si>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</si>
  <si>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</si>
  <si>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</si>
  <si>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</si>
  <si>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</si>
  <si>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</si>
  <si>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</si>
  <si>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</si>
  <si>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</si>
  <si>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</si>
  <si>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</si>
  <si>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</si>
  <si>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</si>
  <si>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</si>
  <si>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</si>
  <si>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</si>
  <si>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</si>
  <si>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</si>
  <si>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</si>
  <si>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</si>
  <si>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</si>
  <si>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</si>
  <si>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</si>
  <si>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</si>
  <si>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</si>
  <si>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</si>
  <si>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</si>
  <si>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</si>
  <si>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</si>
  <si>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</si>
  <si>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</si>
  <si>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</si>
  <si>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</si>
  <si>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</si>
  <si>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</si>
  <si>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</si>
  <si>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</si>
  <si>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</si>
  <si>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</si>
  <si>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</si>
  <si>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</si>
  <si>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</si>
  <si>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</si>
  <si>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</si>
  <si>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</si>
  <si>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</si>
  <si>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</si>
  <si>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</si>
  <si>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</si>
  <si>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</si>
  <si>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</si>
  <si>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</si>
  <si>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</si>
  <si>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</si>
  <si>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</si>
  <si>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</si>
  <si>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</si>
  <si>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</si>
  <si>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</si>
  <si>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</si>
  <si>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</si>
  <si>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</si>
  <si>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</si>
  <si>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</si>
  <si>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</si>
  <si>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</si>
  <si>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</si>
  <si>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</si>
  <si>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</si>
  <si>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</si>
  <si>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</si>
  <si>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</si>
  <si>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</si>
  <si>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</si>
  <si>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</si>
  <si>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</si>
  <si>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</si>
  <si>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</si>
  <si>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</si>
  <si>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</si>
  <si>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</si>
  <si>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</si>
  <si>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</si>
  <si>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</si>
  <si>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</si>
  <si>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</si>
  <si>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</si>
  <si>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</si>
  <si>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</si>
  <si>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</si>
  <si>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</si>
  <si>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</si>
  <si>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</si>
  <si>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</si>
  <si>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</si>
  <si>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</si>
  <si>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</si>
  <si>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</si>
  <si>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</si>
  <si>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</si>
  <si>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</si>
  <si>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</si>
  <si>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</si>
  <si>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</si>
  <si>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</si>
  <si>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</si>
  <si>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</si>
  <si>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</si>
  <si>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</si>
  <si>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</si>
  <si>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</si>
  <si>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</si>
  <si>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</si>
  <si>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</si>
  <si>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</si>
  <si>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</si>
  <si>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</si>
  <si>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</si>
  <si>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</si>
  <si>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</si>
  <si>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</si>
  <si>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</si>
  <si>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</si>
  <si>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</si>
  <si>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</si>
  <si>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</si>
  <si>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</si>
  <si>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</si>
  <si>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</si>
  <si>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</si>
  <si>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</si>
  <si>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</si>
  <si>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</si>
  <si>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</si>
  <si>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</si>
  <si>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</si>
  <si>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</si>
  <si>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</si>
  <si>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</si>
  <si>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</si>
  <si>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</si>
  <si>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</si>
  <si>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</si>
  <si>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</si>
  <si>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</si>
  <si>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</si>
  <si>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</si>
  <si>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</si>
  <si>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</si>
  <si>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</si>
  <si>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</si>
  <si>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</si>
  <si>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</si>
  <si>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</si>
  <si>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</si>
  <si>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</si>
  <si>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</si>
  <si>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</si>
  <si>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</si>
  <si>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</si>
  <si>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</si>
  <si>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</si>
  <si>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</si>
  <si>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</si>
  <si>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</si>
  <si>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</si>
  <si>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</si>
  <si>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</si>
  <si>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</si>
  <si>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</si>
  <si>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</si>
  <si>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</si>
  <si>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</si>
  <si>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</si>
  <si>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</si>
  <si>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</si>
  <si>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</si>
  <si>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</si>
  <si>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</si>
  <si>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</si>
  <si>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</si>
  <si>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</si>
  <si>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</si>
  <si>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</si>
  <si>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</si>
  <si>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</si>
  <si>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</si>
  <si>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</si>
  <si>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</si>
  <si>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</si>
  <si>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</si>
  <si>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</si>
  <si>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</si>
  <si>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</si>
  <si>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</si>
  <si>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</si>
  <si>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</si>
  <si>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</si>
  <si>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</si>
  <si>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</si>
  <si>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</si>
  <si>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</si>
  <si>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</si>
  <si>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</si>
  <si>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</si>
  <si>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</si>
  <si>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</si>
  <si>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</si>
  <si>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</si>
  <si>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</si>
  <si>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</si>
  <si>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</si>
  <si>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</si>
  <si>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</si>
  <si>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</si>
  <si>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</si>
  <si>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</si>
  <si>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</si>
  <si>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</si>
  <si>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</si>
  <si>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</si>
  <si>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</si>
  <si>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</si>
  <si>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</si>
  <si>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</si>
  <si>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</si>
  <si>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</si>
  <si>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</si>
  <si>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</si>
  <si>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</si>
  <si>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</si>
  <si>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</si>
  <si>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</si>
  <si>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</si>
  <si>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</si>
  <si>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</si>
  <si>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</si>
  <si>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</si>
  <si>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</si>
  <si>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</si>
  <si>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</si>
  <si>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</si>
  <si>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</si>
  <si>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</si>
  <si>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</si>
  <si>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</si>
  <si>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</si>
  <si>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</si>
  <si>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</si>
  <si>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</si>
  <si>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</si>
  <si>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</si>
  <si>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</si>
  <si>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</si>
  <si>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</si>
  <si>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</si>
  <si>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</si>
  <si>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</si>
  <si>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</si>
  <si>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</si>
  <si>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</si>
  <si>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</si>
  <si>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</si>
  <si>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</si>
  <si>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</si>
  <si>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</si>
  <si>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</si>
  <si>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</si>
  <si>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</si>
  <si>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</si>
  <si>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</si>
  <si>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</si>
  <si>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</si>
  <si>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</si>
  <si>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</si>
  <si>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</si>
  <si>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</si>
  <si>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</si>
  <si>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</si>
  <si>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</si>
  <si>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</si>
  <si>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</si>
  <si>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</si>
  <si>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</si>
  <si>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</si>
  <si>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</si>
  <si>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</si>
  <si>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</si>
  <si>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</si>
  <si>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</si>
  <si>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</si>
  <si>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</si>
  <si>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</si>
  <si>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</si>
  <si>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</si>
  <si>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</si>
  <si>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</si>
  <si>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</si>
  <si>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</si>
  <si>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</si>
  <si>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</si>
  <si>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</si>
  <si>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</si>
  <si>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</si>
  <si>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</si>
  <si>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</si>
  <si>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</si>
  <si>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</si>
  <si>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</si>
  <si>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</si>
  <si>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</si>
  <si>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</si>
  <si>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</si>
  <si>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</si>
  <si>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</si>
  <si>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</si>
  <si>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</si>
  <si>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</si>
  <si>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</si>
  <si>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</si>
  <si>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</si>
  <si>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</si>
  <si>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</si>
  <si>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</si>
  <si>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</si>
  <si>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</si>
  <si>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</si>
  <si>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</si>
  <si>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</si>
  <si>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</si>
  <si>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</si>
  <si>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</si>
  <si>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</si>
  <si>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</si>
  <si>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</si>
  <si>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</si>
  <si>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</si>
  <si>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</si>
  <si>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</si>
  <si>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</si>
  <si>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</si>
  <si>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</si>
  <si>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</si>
  <si>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</si>
  <si>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</si>
  <si>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</si>
  <si>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</si>
  <si>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</si>
  <si>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</si>
  <si>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</si>
  <si>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</si>
  <si>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</si>
  <si>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</si>
  <si>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</si>
  <si>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</si>
  <si>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</si>
  <si>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</si>
  <si>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</si>
  <si>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</si>
  <si>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</si>
  <si>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</si>
  <si>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</si>
  <si>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</si>
  <si>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</si>
  <si>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</si>
  <si>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</si>
  <si>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</si>
  <si>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</si>
  <si>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</si>
  <si>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</si>
  <si>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</si>
  <si>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</si>
  <si>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</si>
  <si>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</si>
  <si>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</si>
  <si>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</si>
  <si>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</si>
  <si>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</si>
  <si>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</si>
  <si>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</si>
  <si>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</si>
  <si>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</si>
  <si>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</si>
  <si>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</si>
  <si>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</si>
  <si>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</si>
  <si>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</si>
  <si>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</si>
  <si>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</si>
  <si>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</si>
  <si>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</si>
  <si>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</si>
  <si>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</si>
  <si>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</si>
  <si>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</si>
  <si>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</si>
  <si>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</si>
  <si>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</si>
  <si>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</si>
  <si>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</si>
  <si>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</si>
  <si>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</si>
  <si>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</si>
  <si>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</si>
  <si>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</si>
  <si>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</si>
  <si>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</si>
  <si>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</si>
  <si>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</si>
  <si>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</si>
  <si>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</si>
  <si>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</si>
  <si>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</si>
  <si>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</si>
  <si>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</si>
  <si>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</si>
  <si>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</si>
  <si>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</si>
  <si>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</si>
  <si>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</si>
  <si>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</si>
  <si>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</si>
  <si>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</si>
  <si>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</si>
  <si>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</si>
  <si>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</si>
  <si>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</si>
  <si>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</si>
  <si>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</si>
  <si>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</si>
  <si>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</si>
  <si>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</si>
  <si>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</si>
  <si>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</si>
  <si>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</si>
  <si>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</si>
  <si>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</si>
  <si>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</si>
  <si>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</si>
  <si>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</si>
  <si>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</si>
  <si>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</si>
  <si>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</si>
  <si>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</si>
  <si>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</si>
  <si>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</si>
  <si>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</si>
  <si>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</si>
  <si>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</si>
  <si>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</si>
  <si>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</si>
  <si>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</si>
  <si>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</si>
  <si>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</si>
  <si>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</si>
  <si>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</si>
  <si>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</si>
  <si>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</si>
  <si>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</si>
  <si>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</si>
  <si>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</si>
  <si>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</si>
  <si>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</si>
  <si>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</si>
  <si>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</si>
  <si>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</si>
  <si>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</si>
  <si>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</si>
  <si>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</si>
  <si>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</si>
  <si>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</si>
  <si>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</si>
  <si>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</si>
  <si>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</si>
  <si>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</si>
  <si>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</si>
  <si>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</si>
  <si>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</si>
  <si>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</si>
  <si>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</si>
  <si>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</si>
  <si>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</si>
  <si>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</si>
  <si>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</si>
  <si>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</si>
  <si>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</si>
  <si>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</si>
  <si>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</si>
  <si>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</si>
  <si>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</si>
  <si>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</si>
  <si>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</si>
  <si>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</si>
  <si>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</si>
  <si>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</si>
  <si>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</si>
  <si>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</si>
  <si>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</si>
  <si>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</si>
  <si>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</si>
  <si>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</si>
  <si>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</si>
  <si>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</si>
  <si>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</si>
  <si>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</si>
  <si>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</si>
  <si>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</si>
  <si>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</si>
  <si>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</si>
  <si>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</si>
  <si>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</si>
  <si>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</si>
  <si>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</si>
  <si>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</si>
  <si>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</si>
  <si>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</si>
  <si>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</si>
  <si>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</si>
  <si>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</si>
  <si>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</si>
  <si>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</si>
  <si>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</si>
  <si>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</si>
  <si>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</si>
  <si>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</si>
  <si>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</si>
  <si>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</si>
  <si>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</si>
  <si>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</si>
  <si>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</si>
  <si>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</si>
  <si>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</si>
  <si>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</si>
  <si>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</si>
  <si>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</si>
  <si>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</si>
  <si>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</si>
  <si>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</si>
  <si>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</si>
  <si>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</si>
  <si>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</si>
  <si>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</si>
  <si>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</si>
  <si>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</si>
  <si>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</si>
  <si>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</si>
  <si>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</si>
  <si>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</si>
  <si>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</si>
  <si>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</si>
  <si>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</si>
  <si>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</si>
  <si>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</si>
  <si>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</si>
  <si>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</si>
  <si>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</si>
  <si>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</si>
  <si>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</si>
  <si>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</si>
  <si>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</si>
  <si>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</si>
  <si>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</si>
  <si>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</si>
  <si>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</si>
  <si>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</si>
  <si>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</si>
  <si>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</si>
  <si>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</si>
  <si>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</si>
  <si>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</si>
  <si>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</si>
  <si>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</si>
  <si>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</si>
  <si>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</si>
  <si>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</si>
  <si>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</si>
  <si>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</si>
  <si>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</si>
  <si>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</si>
  <si>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</si>
  <si>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</si>
  <si>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</si>
  <si>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</si>
  <si>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</si>
  <si>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</si>
  <si>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</si>
  <si>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</si>
  <si>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</si>
  <si>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</si>
  <si>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</si>
  <si>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</si>
  <si>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</si>
  <si>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</si>
  <si>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</si>
  <si>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</si>
  <si>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</si>
  <si>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</si>
  <si>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</si>
  <si>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</si>
  <si>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</si>
  <si>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</si>
  <si>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</si>
  <si>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</si>
  <si>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</si>
  <si>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</si>
  <si>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</si>
  <si>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</si>
  <si>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</si>
  <si>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</si>
  <si>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</si>
  <si>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</si>
  <si>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</si>
  <si>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</si>
  <si>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</si>
  <si>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</si>
  <si>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</si>
  <si>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</si>
  <si>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</si>
  <si>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</si>
  <si>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</si>
  <si>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</si>
  <si>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</si>
  <si>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</si>
  <si>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</si>
  <si>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</si>
  <si>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</si>
  <si>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</si>
  <si>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</si>
  <si>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</si>
  <si>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</si>
  <si>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</si>
  <si>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</si>
  <si>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</si>
  <si>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</si>
  <si>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</si>
  <si>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</si>
  <si>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</si>
  <si>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</si>
  <si>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</si>
  <si>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</si>
  <si>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</si>
  <si>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</si>
  <si>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</si>
  <si>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</si>
  <si>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</si>
  <si>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</si>
  <si>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</si>
  <si>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</si>
  <si>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</si>
  <si>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</si>
  <si>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</si>
  <si>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</si>
  <si>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</si>
  <si>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</si>
  <si>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</si>
  <si>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</si>
  <si>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</si>
  <si>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</si>
  <si>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</si>
  <si>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</si>
  <si>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</si>
  <si>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</si>
  <si>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</si>
  <si>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</si>
  <si>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</si>
  <si>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</si>
  <si>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</si>
  <si>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</si>
  <si>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</si>
  <si>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</si>
  <si>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</si>
  <si>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</si>
  <si>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</si>
  <si>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</si>
  <si>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</si>
  <si>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</si>
  <si>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</si>
  <si>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</si>
  <si>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</si>
  <si>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</si>
  <si>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</si>
  <si>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</si>
  <si>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</si>
  <si>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</si>
  <si>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</si>
  <si>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</si>
  <si>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</si>
  <si>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</si>
  <si>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</si>
  <si>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</si>
  <si>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</si>
  <si>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</si>
  <si>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</si>
  <si>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</si>
  <si>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</si>
  <si>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</si>
  <si>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</si>
  <si>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</si>
  <si>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</si>
  <si>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</si>
  <si>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</si>
  <si>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</si>
  <si>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</si>
  <si>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</si>
  <si>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</si>
  <si>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</si>
  <si>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</si>
  <si>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</si>
  <si>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</si>
  <si>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</si>
  <si>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</si>
  <si>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</si>
  <si>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</si>
  <si>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</si>
  <si>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</si>
  <si>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</si>
  <si>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</si>
  <si>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</si>
  <si>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</si>
  <si>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</si>
  <si>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</si>
  <si>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</si>
  <si>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</si>
  <si>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</si>
  <si>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</si>
  <si>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</si>
  <si>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</si>
  <si>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</si>
  <si>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</si>
  <si>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</si>
  <si>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</si>
  <si>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</si>
  <si>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</si>
  <si>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</si>
  <si>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</si>
  <si>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</si>
  <si>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</si>
  <si>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</si>
  <si>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</si>
  <si>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</si>
  <si>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</si>
  <si>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</si>
  <si>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</si>
  <si>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</si>
  <si>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</si>
  <si>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</si>
  <si>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</si>
  <si>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</si>
  <si>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</si>
  <si>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</si>
  <si>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</si>
  <si>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</si>
  <si>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</si>
  <si>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</si>
  <si>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</si>
  <si>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</si>
  <si>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</si>
  <si>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</si>
  <si>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</si>
  <si>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</si>
  <si>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</si>
  <si>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</si>
  <si>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</si>
  <si>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</si>
  <si>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</si>
  <si>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</si>
  <si>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</si>
  <si>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</si>
  <si>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</si>
  <si>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</si>
  <si>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</si>
  <si>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</si>
  <si>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</si>
  <si>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</si>
  <si>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</si>
  <si>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</si>
  <si>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</si>
  <si>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</si>
  <si>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</si>
  <si>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</si>
  <si>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</si>
  <si>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</si>
  <si>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</si>
  <si>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</si>
  <si>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</si>
  <si>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</si>
  <si>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</si>
  <si>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</si>
  <si>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</si>
  <si>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</si>
  <si>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</si>
  <si>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</si>
  <si>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</si>
  <si>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</si>
  <si>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</si>
  <si>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</si>
  <si>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</si>
  <si>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</si>
  <si>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</si>
  <si>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</si>
  <si>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</si>
  <si>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</si>
  <si>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</si>
  <si>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</si>
  <si>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</si>
  <si>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</si>
  <si>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</si>
  <si>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</si>
  <si>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</si>
  <si>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</si>
  <si>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</si>
  <si>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</si>
  <si>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</si>
  <si>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</si>
  <si>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</si>
  <si>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</si>
  <si>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</si>
  <si>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</si>
  <si>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</si>
  <si>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</si>
  <si>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</si>
  <si>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</si>
  <si>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</si>
  <si>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</si>
  <si>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</si>
  <si>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</si>
  <si>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</si>
  <si>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</si>
  <si>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</si>
  <si>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</si>
  <si>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</si>
  <si>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</si>
  <si>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</si>
  <si>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</si>
  <si>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</si>
  <si>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</si>
  <si>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</si>
  <si>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</si>
  <si>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</si>
  <si>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</si>
  <si>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</si>
  <si>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</si>
  <si>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</si>
  <si>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</si>
  <si>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</si>
  <si>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</si>
  <si>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</si>
  <si>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</si>
  <si>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</si>
  <si>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</si>
  <si>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</si>
  <si>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</si>
  <si>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</si>
  <si>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</si>
  <si>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</si>
  <si>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</si>
  <si>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</si>
  <si>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</si>
  <si>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</si>
  <si>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</si>
  <si>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</si>
  <si>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</si>
  <si>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</si>
  <si>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</si>
  <si>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</si>
  <si>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</si>
  <si>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</si>
  <si>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</si>
  <si>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</si>
  <si>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</si>
  <si>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</si>
  <si>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</si>
  <si>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</si>
  <si>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</si>
  <si>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</si>
  <si>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</si>
  <si>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</si>
  <si>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</si>
  <si>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</si>
  <si>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</si>
  <si>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</si>
  <si>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</si>
  <si>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</si>
  <si>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</si>
  <si>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</si>
  <si>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</si>
  <si>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</si>
  <si>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</si>
  <si>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</si>
  <si>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</si>
  <si>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</si>
  <si>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</si>
  <si>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</si>
  <si>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</si>
  <si>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</si>
  <si>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</si>
  <si>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</si>
  <si>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</si>
  <si>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</si>
  <si>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</si>
  <si>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</si>
  <si>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</si>
  <si>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</si>
  <si>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</si>
  <si>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</si>
  <si>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</si>
  <si>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</si>
  <si>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</si>
  <si>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</si>
  <si>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</si>
  <si>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</si>
  <si>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</si>
  <si>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</si>
  <si>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</si>
  <si>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</si>
  <si>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</si>
  <si>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</si>
  <si>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</si>
  <si>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</si>
  <si>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</si>
  <si>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</si>
  <si>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</si>
  <si>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</si>
  <si>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</si>
  <si>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</si>
  <si>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</si>
  <si>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</si>
  <si>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</si>
  <si>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</si>
  <si>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</si>
  <si>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</si>
  <si>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</si>
  <si>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</si>
  <si>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</si>
  <si>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</si>
  <si>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</si>
  <si>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</si>
  <si>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</si>
  <si>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</si>
  <si>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</si>
  <si>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</si>
  <si>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</si>
  <si>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</si>
  <si>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</si>
  <si>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</si>
  <si>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</si>
  <si>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</si>
  <si>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</si>
  <si>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</si>
  <si>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</si>
  <si>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</si>
  <si>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</si>
  <si>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</si>
  <si>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</si>
  <si>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</si>
  <si>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</si>
  <si>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</si>
  <si>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</si>
  <si>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</si>
  <si>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</si>
  <si>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</si>
  <si>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</si>
  <si>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</si>
  <si>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</si>
  <si>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</si>
  <si>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</si>
  <si>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</si>
  <si>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</si>
  <si>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</si>
  <si>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</si>
  <si>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</si>
  <si>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</si>
  <si>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</si>
  <si>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</si>
  <si>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</si>
  <si>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</si>
  <si>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</si>
  <si>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</si>
  <si>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</si>
  <si>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</si>
  <si>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</si>
  <si>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</si>
  <si>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</si>
  <si>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</si>
  <si>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</si>
  <si>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</si>
  <si>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</si>
  <si>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</si>
  <si>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</si>
  <si>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</si>
  <si>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</si>
  <si>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</si>
  <si>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</si>
  <si>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</si>
  <si>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</si>
  <si>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</si>
  <si>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</si>
  <si>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</si>
  <si>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</si>
  <si>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</si>
  <si>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</si>
  <si>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</si>
  <si>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</si>
  <si>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</si>
  <si>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</si>
  <si>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</si>
  <si>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</si>
  <si>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</si>
  <si>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</si>
  <si>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</si>
  <si>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</si>
  <si>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</si>
  <si>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</si>
  <si>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</si>
  <si>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</si>
  <si>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</si>
  <si>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</si>
  <si>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</si>
  <si>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</si>
  <si>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</si>
  <si>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</si>
  <si>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</si>
  <si>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</si>
  <si>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</si>
  <si>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</si>
  <si>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</si>
  <si>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</si>
  <si>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</si>
  <si>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</si>
  <si>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</si>
  <si>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</si>
  <si>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</si>
  <si>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</si>
  <si>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</si>
  <si>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</si>
  <si>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</si>
  <si>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</si>
  <si>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</si>
  <si>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</si>
  <si>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</si>
  <si>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</si>
  <si>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</si>
  <si>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</si>
  <si>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</si>
  <si>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</si>
  <si>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</si>
  <si>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</si>
  <si>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</si>
  <si>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</si>
  <si>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</si>
  <si>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</si>
  <si>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</si>
  <si>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</si>
  <si>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</si>
  <si>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</si>
  <si>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</si>
  <si>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</si>
  <si>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</si>
  <si>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</si>
  <si>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</si>
  <si>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</si>
  <si>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</si>
  <si>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</si>
  <si>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</si>
  <si>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</si>
  <si>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</si>
  <si>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</si>
  <si>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</si>
  <si>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</si>
  <si>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</si>
  <si>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</si>
  <si>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</si>
  <si>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</si>
  <si>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</si>
  <si>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</si>
  <si>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</si>
  <si>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</si>
  <si>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</si>
  <si>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</si>
  <si>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</si>
  <si>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</si>
  <si>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</si>
  <si>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</si>
  <si>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</si>
  <si>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</si>
  <si>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</si>
  <si>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</si>
  <si>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</si>
  <si>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</si>
  <si>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</si>
  <si>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</si>
  <si>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</si>
  <si>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</si>
  <si>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</si>
  <si>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</si>
  <si>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</si>
  <si>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</si>
  <si>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</si>
  <si>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</si>
  <si>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</si>
  <si>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</si>
  <si>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</si>
  <si>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</si>
  <si>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</si>
  <si>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</si>
  <si>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</si>
  <si>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</si>
  <si>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</si>
  <si>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</si>
  <si>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</si>
  <si>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</si>
  <si>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</si>
  <si>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</si>
  <si>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</si>
  <si>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</si>
  <si>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</si>
  <si>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</si>
  <si>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</si>
  <si>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</si>
  <si>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</si>
  <si>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</si>
  <si>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</si>
  <si>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</si>
  <si>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</si>
  <si>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</si>
  <si>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</si>
  <si>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</si>
  <si>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</si>
  <si>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</si>
  <si>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</si>
  <si>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</si>
  <si>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</si>
  <si>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</si>
  <si>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</si>
  <si>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</si>
  <si>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</si>
  <si>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</si>
  <si>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</si>
  <si>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</si>
  <si>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</si>
  <si>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</si>
  <si>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</si>
  <si>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</si>
  <si>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</si>
  <si>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</si>
  <si>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</si>
  <si>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</si>
  <si>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</si>
  <si>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</si>
  <si>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</si>
  <si>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</si>
  <si>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</si>
  <si>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</si>
  <si>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</si>
  <si>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</si>
  <si>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</si>
  <si>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</si>
  <si>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</si>
  <si>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</si>
  <si>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</si>
  <si>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</si>
  <si>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</si>
  <si>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</si>
  <si>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</si>
  <si>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</si>
  <si>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</si>
  <si>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</si>
  <si>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</si>
  <si>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</si>
  <si>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</si>
  <si>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</si>
  <si>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</si>
  <si>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</si>
  <si>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</si>
  <si>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</si>
  <si>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</si>
  <si>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</si>
  <si>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</si>
  <si>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</si>
  <si>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</si>
  <si>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</si>
  <si>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</si>
  <si>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</si>
  <si>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</si>
  <si>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</si>
  <si>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</si>
  <si>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</si>
  <si>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</si>
  <si>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</si>
  <si>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</si>
  <si>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</si>
  <si>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</si>
  <si>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</si>
  <si>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</si>
  <si>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</si>
  <si>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</si>
  <si>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</si>
  <si>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</si>
  <si>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</si>
  <si>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</si>
  <si>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</si>
  <si>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</si>
  <si>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</si>
  <si>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</si>
  <si>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</si>
  <si>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</si>
  <si>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</si>
  <si>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</si>
  <si>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</si>
  <si>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</si>
  <si>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</si>
  <si>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</si>
  <si>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</si>
  <si>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</si>
  <si>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</si>
  <si>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</si>
  <si>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</si>
  <si>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</si>
  <si>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</si>
  <si>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</si>
  <si>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</si>
  <si>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</si>
  <si>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</si>
  <si>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</si>
  <si>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</si>
  <si>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</si>
  <si>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</si>
  <si>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</si>
  <si>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</si>
  <si>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</si>
  <si>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</si>
  <si>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</si>
  <si>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</si>
  <si>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</si>
  <si>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</si>
  <si>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</si>
  <si>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</si>
  <si>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</si>
  <si>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</si>
  <si>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</si>
  <si>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</si>
  <si>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</si>
  <si>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</si>
  <si>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</si>
  <si>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</si>
  <si>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</si>
  <si>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</si>
  <si>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</si>
  <si>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</si>
  <si>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</si>
  <si>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</si>
  <si>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</si>
  <si>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</si>
  <si>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</si>
  <si>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</si>
  <si>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</si>
  <si>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</si>
  <si>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</si>
  <si>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</si>
  <si>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</si>
  <si>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</si>
  <si>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</si>
  <si>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</si>
  <si>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</si>
  <si>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</si>
  <si>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</si>
  <si>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</si>
  <si>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</si>
  <si>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</si>
  <si>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</si>
  <si>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</si>
  <si>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</si>
  <si>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</si>
  <si>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</si>
  <si>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</si>
  <si>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</si>
  <si>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</si>
  <si>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</si>
  <si>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</si>
  <si>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</si>
  <si>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</si>
  <si>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</si>
  <si>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</si>
  <si>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</si>
  <si>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</si>
  <si>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</si>
  <si>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</si>
  <si>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</si>
  <si>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</si>
  <si>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</si>
  <si>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</si>
  <si>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</si>
  <si>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</si>
  <si>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</si>
  <si>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</si>
  <si>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</si>
  <si>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</si>
  <si>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</si>
  <si>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</si>
  <si>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</si>
  <si>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</si>
  <si>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</si>
  <si>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</si>
  <si>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</si>
  <si>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</si>
  <si>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</si>
  <si>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</si>
  <si>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</si>
  <si>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</si>
  <si>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</si>
  <si>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</si>
  <si>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</si>
  <si>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</si>
  <si>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</si>
  <si>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</si>
  <si>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</si>
  <si>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</si>
  <si>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</si>
  <si>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</si>
  <si>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</si>
  <si>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</si>
  <si>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</si>
  <si>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</si>
  <si>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</si>
  <si>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</si>
  <si>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</si>
  <si>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</si>
  <si>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</si>
  <si>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</si>
  <si>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</si>
  <si>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</si>
  <si>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</si>
  <si>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</si>
  <si>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</si>
  <si>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</si>
  <si>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</si>
  <si>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</si>
  <si>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</si>
  <si>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</si>
  <si>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</si>
  <si>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</si>
  <si>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</si>
  <si>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</si>
  <si>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</si>
  <si>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</si>
  <si>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</si>
  <si>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</si>
  <si>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</si>
  <si>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</si>
  <si>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</si>
  <si>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</si>
  <si>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</si>
  <si>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</si>
  <si>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</si>
  <si>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</si>
  <si>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</si>
  <si>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</si>
  <si>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</si>
  <si>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</si>
  <si>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</si>
  <si>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</si>
  <si>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</si>
  <si>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</si>
  <si>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</si>
  <si>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</si>
  <si>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</si>
  <si>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</si>
  <si>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</si>
  <si>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</si>
  <si>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</si>
  <si>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</si>
  <si>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</si>
  <si>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</si>
  <si>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</si>
  <si>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</si>
  <si>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</si>
  <si>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</si>
  <si>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</si>
  <si>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</si>
  <si>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</si>
  <si>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</si>
  <si>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</si>
  <si>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</si>
  <si>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</si>
  <si>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</si>
  <si>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</si>
  <si>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</si>
  <si>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</si>
  <si>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</si>
  <si>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</si>
  <si>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</si>
  <si>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</si>
  <si>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</si>
  <si>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</si>
  <si>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</si>
  <si>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</si>
  <si>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</si>
  <si>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</si>
  <si>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</si>
  <si>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</si>
  <si>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</si>
  <si>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</si>
  <si>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</si>
  <si>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</si>
  <si>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</si>
  <si>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</si>
  <si>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</si>
  <si>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</si>
  <si>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</si>
  <si>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</si>
  <si>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</si>
  <si>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</si>
  <si>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</si>
  <si>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</si>
  <si>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</si>
  <si>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</si>
  <si>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</si>
  <si>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</si>
  <si>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</si>
  <si>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</si>
  <si>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</si>
  <si>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</si>
  <si>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</si>
  <si>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</si>
  <si>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</si>
  <si>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</si>
  <si>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</si>
  <si>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</si>
  <si>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</si>
  <si>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</si>
  <si>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</si>
  <si>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</si>
  <si>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</si>
  <si>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</si>
  <si>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</si>
  <si>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</si>
  <si>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</si>
  <si>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</si>
  <si>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</si>
  <si>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</si>
  <si>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</si>
  <si>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</si>
  <si>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</si>
  <si>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</si>
  <si>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</si>
  <si>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</si>
  <si>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</si>
  <si>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</si>
  <si>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</si>
  <si>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</si>
  <si>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</si>
  <si>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</si>
  <si>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</si>
  <si>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</si>
  <si>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</si>
  <si>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</si>
  <si>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</si>
  <si>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</si>
  <si>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</si>
  <si>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</si>
  <si>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</si>
  <si>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</si>
  <si>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</si>
  <si>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</si>
  <si>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</si>
  <si>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</si>
  <si>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</si>
  <si>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</si>
  <si>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</si>
  <si>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</si>
  <si>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</si>
  <si>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</si>
  <si>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</si>
  <si>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</si>
  <si>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</si>
  <si>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</si>
  <si>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</si>
  <si>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</si>
  <si>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</si>
  <si>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</si>
  <si>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</si>
  <si>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</si>
  <si>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</si>
  <si>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</si>
  <si>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</si>
  <si>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</si>
  <si>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</si>
  <si>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</si>
  <si>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</si>
  <si>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</si>
  <si>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</si>
  <si>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</si>
  <si>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</si>
  <si>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</si>
  <si>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</si>
  <si>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</si>
  <si>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</si>
  <si>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</si>
  <si>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</si>
  <si>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</si>
  <si>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</si>
  <si>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</si>
  <si>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</si>
  <si>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</si>
  <si>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</si>
  <si>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</si>
  <si>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</si>
  <si>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</si>
  <si>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</si>
  <si>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</si>
  <si>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</si>
  <si>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</si>
  <si>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</si>
  <si>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</si>
  <si>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</si>
  <si>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</si>
  <si>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</si>
  <si>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</si>
  <si>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</si>
  <si>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</si>
  <si>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</si>
  <si>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</si>
  <si>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</si>
  <si>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</si>
  <si>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</si>
  <si>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</si>
  <si>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</si>
  <si>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</si>
  <si>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</si>
  <si>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</si>
  <si>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</si>
  <si>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</si>
  <si>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</si>
  <si>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</si>
  <si>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</si>
  <si>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</si>
  <si>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</si>
  <si>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</si>
  <si>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</si>
  <si>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</si>
  <si>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</si>
  <si>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</si>
  <si>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</si>
  <si>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</si>
  <si>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</si>
  <si>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</si>
  <si>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</si>
  <si>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</si>
  <si>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</si>
  <si>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</si>
  <si>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</si>
  <si>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</si>
  <si>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</si>
  <si>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</si>
  <si>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</si>
  <si>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</si>
  <si>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</si>
  <si>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</si>
  <si>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</si>
  <si>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</si>
  <si>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</si>
  <si>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</si>
  <si>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</si>
  <si>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</si>
  <si>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</si>
  <si>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</si>
  <si>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</si>
  <si>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</si>
  <si>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</si>
  <si>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</si>
  <si>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</si>
  <si>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</si>
  <si>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</si>
  <si>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</si>
  <si>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</si>
  <si>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</si>
  <si>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</si>
  <si>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</si>
  <si>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</si>
  <si>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</si>
  <si>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</si>
  <si>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</si>
  <si>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</si>
  <si>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</si>
  <si>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</si>
  <si>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</si>
  <si>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</si>
  <si>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</si>
  <si>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</si>
  <si>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</si>
  <si>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</si>
  <si>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</si>
  <si>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</si>
  <si>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</si>
  <si>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</si>
  <si>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</si>
  <si>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</si>
  <si>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</si>
  <si>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</si>
  <si>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</si>
  <si>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</si>
  <si>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</si>
  <si>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</si>
  <si>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</si>
  <si>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</si>
  <si>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</si>
  <si>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</si>
  <si>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</si>
  <si>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</si>
  <si>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</si>
  <si>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</si>
  <si>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</si>
  <si>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</si>
  <si>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</si>
  <si>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</si>
  <si>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</si>
  <si>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</si>
  <si>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</si>
  <si>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</si>
  <si>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</si>
  <si>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</si>
  <si>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</si>
  <si>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</si>
  <si>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</si>
  <si>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</si>
  <si>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</si>
  <si>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</si>
  <si>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</si>
  <si>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</si>
  <si>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</si>
  <si>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</si>
  <si>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</si>
  <si>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</si>
  <si>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</si>
  <si>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</si>
  <si>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</si>
  <si>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</si>
  <si>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</si>
  <si>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</si>
  <si>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</si>
  <si>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</si>
  <si>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</si>
  <si>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</si>
  <si>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</si>
  <si>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</si>
  <si>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</si>
  <si>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</si>
  <si>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</si>
  <si>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</si>
  <si>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</si>
  <si>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</si>
  <si>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</si>
  <si>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</si>
  <si>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</si>
  <si>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</si>
  <si>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</si>
  <si>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</si>
  <si>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</si>
  <si>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</si>
  <si>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</si>
  <si>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</si>
  <si>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</si>
  <si>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</si>
  <si>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</si>
  <si>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</si>
  <si>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</si>
  <si>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</si>
  <si>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</si>
  <si>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</si>
  <si>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</si>
  <si>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</si>
  <si>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</si>
  <si>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</si>
  <si>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</si>
  <si>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</si>
  <si>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</si>
  <si>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</si>
  <si>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</si>
  <si>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</si>
  <si>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</si>
  <si>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</si>
  <si>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</si>
  <si>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</si>
  <si>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</si>
  <si>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</si>
  <si>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</si>
  <si>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</si>
  <si>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</si>
  <si>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</si>
  <si>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</si>
  <si>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</si>
  <si>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</si>
  <si>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</si>
  <si>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</si>
  <si>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</si>
  <si>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</si>
  <si>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</si>
  <si>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</si>
  <si>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</si>
  <si>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</si>
  <si>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</si>
  <si>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</si>
  <si>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</si>
  <si>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</si>
  <si>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</si>
  <si>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</si>
  <si>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</si>
  <si>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</si>
  <si>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</si>
  <si>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</si>
  <si>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</si>
  <si>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</si>
  <si>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</si>
  <si>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</si>
  <si>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</si>
  <si>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</si>
  <si>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</si>
  <si>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</si>
  <si>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</si>
  <si>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</si>
  <si>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</si>
  <si>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</si>
  <si>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</si>
  <si>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</si>
  <si>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</si>
  <si>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</si>
  <si>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</si>
  <si>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</si>
  <si>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</si>
  <si>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</si>
  <si>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</si>
  <si>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</si>
  <si>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</si>
  <si>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</si>
  <si>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</si>
  <si>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</si>
  <si>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</si>
  <si>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</si>
  <si>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</si>
  <si>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</si>
  <si>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</si>
  <si>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</si>
  <si>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</si>
  <si>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</si>
  <si>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</si>
  <si>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</si>
  <si>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</si>
  <si>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</si>
  <si>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</si>
  <si>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</si>
  <si>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</si>
  <si>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</si>
  <si>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</si>
  <si>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</si>
  <si>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</si>
  <si>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</si>
  <si>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</si>
  <si>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</si>
  <si>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</si>
  <si>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</si>
  <si>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</si>
  <si>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</si>
  <si>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</si>
  <si>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</si>
  <si>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</si>
  <si>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</si>
  <si>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</si>
  <si>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</si>
  <si>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</si>
  <si>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</si>
  <si>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</si>
  <si>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</si>
  <si>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</si>
  <si>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</si>
  <si>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</si>
  <si>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</si>
  <si>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</si>
  <si>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</si>
  <si>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</si>
  <si>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</si>
  <si>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</si>
  <si>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</si>
  <si>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</si>
  <si>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</si>
  <si>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</si>
  <si>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</si>
  <si>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</si>
  <si>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</si>
  <si>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</si>
  <si>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</si>
  <si>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</si>
  <si>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</si>
  <si>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</si>
  <si>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</si>
  <si>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</si>
  <si>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</si>
  <si>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</si>
  <si>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</si>
  <si>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</si>
  <si>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</si>
  <si>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</si>
  <si>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</si>
  <si>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</si>
  <si>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</si>
  <si>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</si>
  <si>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</si>
  <si>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</si>
  <si>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</si>
  <si>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</si>
  <si>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</si>
  <si>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</si>
  <si>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</si>
  <si>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</si>
  <si>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</si>
  <si>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</si>
  <si>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</si>
  <si>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</si>
  <si>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</si>
  <si>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</si>
  <si>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</si>
  <si>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</si>
  <si>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</si>
  <si>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</si>
  <si>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</si>
  <si>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</si>
  <si>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</si>
  <si>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</si>
  <si>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</si>
  <si>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</si>
  <si>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</si>
  <si>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</si>
  <si>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</si>
  <si>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</si>
  <si>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</si>
  <si>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</si>
  <si>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</si>
  <si>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</si>
  <si>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</si>
  <si>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</si>
  <si>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</si>
  <si>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</si>
  <si>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</si>
  <si>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</si>
  <si>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</si>
  <si>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</si>
  <si>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</si>
  <si>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</si>
  <si>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</si>
  <si>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</si>
  <si>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</si>
  <si>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</si>
  <si>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</si>
  <si>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</si>
  <si>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</si>
  <si>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</si>
  <si>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</si>
  <si>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</si>
  <si>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</si>
  <si>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</si>
  <si>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</si>
  <si>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</si>
  <si>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</si>
  <si>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</si>
  <si>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</si>
  <si>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</si>
  <si>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</si>
  <si>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</si>
  <si>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</si>
  <si>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</si>
  <si>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</si>
  <si>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</si>
  <si>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</si>
  <si>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</si>
  <si>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</si>
  <si>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</si>
  <si>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</si>
  <si>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</si>
  <si>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</si>
  <si>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</si>
  <si>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</si>
  <si>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</si>
  <si>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</si>
  <si>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</si>
  <si>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</si>
  <si>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</si>
  <si>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</si>
  <si>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</si>
  <si>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</si>
  <si>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</si>
  <si>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</si>
  <si>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</si>
  <si>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</si>
  <si>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</si>
  <si>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</si>
  <si>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</si>
  <si>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</si>
  <si>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</si>
  <si>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</si>
  <si>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</si>
  <si>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</si>
  <si>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</si>
  <si>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</si>
  <si>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</si>
  <si>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</si>
  <si>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</si>
  <si>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</si>
  <si>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</si>
  <si>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</si>
  <si>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</si>
  <si>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</si>
  <si>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</si>
  <si>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</si>
  <si>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</si>
  <si>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</si>
  <si>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</si>
  <si>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</si>
  <si>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</si>
  <si>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</si>
  <si>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</si>
  <si>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</si>
  <si>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</si>
  <si>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</si>
  <si>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</si>
  <si>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</si>
  <si>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</si>
  <si>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</si>
  <si>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</si>
  <si>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</si>
  <si>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</si>
  <si>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</si>
  <si>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</si>
  <si>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</si>
  <si>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</si>
  <si>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</si>
  <si>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</si>
  <si>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</si>
  <si>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</si>
  <si>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</si>
  <si>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</si>
  <si>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</si>
  <si>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</si>
  <si>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</si>
  <si>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</si>
  <si>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</si>
  <si>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</si>
  <si>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</si>
  <si>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</si>
  <si>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</si>
  <si>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</si>
  <si>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</si>
  <si>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</si>
  <si>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</si>
  <si>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</si>
  <si>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</si>
  <si>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</si>
  <si>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</si>
  <si>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</si>
  <si>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</si>
  <si>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</si>
  <si>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</si>
  <si>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</si>
  <si>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</si>
  <si>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</si>
  <si>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</si>
  <si>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</si>
  <si>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</si>
  <si>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</si>
  <si>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</si>
  <si>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</si>
  <si>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</si>
  <si>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</si>
  <si>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</si>
  <si>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</si>
  <si>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</si>
  <si>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</si>
  <si>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</si>
  <si>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</si>
  <si>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</si>
  <si>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</si>
  <si>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</si>
  <si>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</si>
  <si>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</si>
  <si>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</si>
  <si>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</si>
  <si>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</si>
  <si>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</si>
  <si>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</si>
  <si>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</si>
  <si>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</si>
  <si>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</si>
  <si>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</si>
  <si>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</si>
  <si>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</si>
  <si>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</si>
  <si>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</si>
  <si>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</si>
  <si>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</si>
  <si>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</si>
  <si>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</si>
  <si>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</si>
  <si>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</si>
  <si>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</si>
  <si>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</si>
  <si>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</si>
  <si>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</si>
  <si>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</si>
  <si>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</si>
  <si>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</si>
  <si>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</si>
  <si>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</si>
  <si>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</si>
  <si>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</si>
  <si>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</si>
  <si>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</si>
  <si>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</si>
  <si>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</si>
  <si>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</si>
  <si>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</si>
  <si>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</si>
  <si>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</si>
  <si>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</si>
  <si>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</si>
  <si>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</si>
  <si>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</si>
  <si>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</si>
  <si>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</si>
  <si>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</si>
  <si>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</si>
  <si>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</si>
  <si>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</si>
  <si>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</si>
  <si>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</si>
  <si>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</si>
  <si>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</si>
  <si>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</si>
  <si>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</si>
  <si>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</si>
  <si>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</si>
  <si>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</si>
  <si>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</si>
  <si>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</si>
  <si>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</si>
  <si>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</si>
  <si>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</si>
  <si>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</si>
  <si>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</si>
  <si>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</si>
  <si>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</si>
  <si>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</si>
  <si>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</si>
  <si>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</si>
  <si>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</si>
  <si>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</si>
  <si>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</si>
  <si>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</si>
  <si>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</si>
  <si>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</si>
  <si>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</si>
  <si>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</si>
  <si>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</si>
  <si>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</si>
  <si>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</si>
  <si>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</si>
  <si>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</si>
  <si>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</si>
  <si>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</si>
  <si>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</si>
  <si>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</si>
  <si>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</si>
  <si>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</si>
  <si>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</si>
  <si>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</si>
  <si>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</si>
  <si>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</si>
  <si>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</si>
  <si>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</si>
  <si>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</si>
  <si>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</si>
  <si>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</si>
  <si>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</si>
  <si>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</si>
  <si>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</si>
  <si>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</si>
  <si>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</si>
  <si>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</si>
  <si>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</si>
  <si>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</si>
  <si>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</si>
  <si>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</si>
  <si>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</si>
  <si>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</si>
  <si>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</si>
  <si>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</si>
  <si>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</si>
  <si>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</si>
  <si>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</si>
  <si>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</si>
  <si>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</si>
  <si>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</si>
  <si>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</si>
  <si>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</si>
  <si>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</si>
  <si>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</si>
  <si>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</si>
  <si>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</si>
  <si>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</si>
  <si>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</si>
  <si>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</si>
  <si>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</si>
  <si>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</si>
  <si>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</si>
  <si>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</si>
  <si>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</si>
  <si>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</si>
  <si>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</si>
  <si>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</si>
  <si>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</si>
  <si>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</si>
  <si>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</si>
  <si>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</si>
  <si>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</si>
  <si>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</si>
  <si>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</si>
  <si>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</si>
  <si>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</si>
  <si>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</si>
  <si>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</si>
  <si>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</si>
  <si>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</si>
  <si>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</si>
  <si>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</si>
  <si>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</si>
  <si>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</si>
  <si>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</si>
  <si>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</si>
  <si>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</si>
  <si>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</si>
  <si>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</si>
  <si>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</si>
  <si>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</si>
  <si>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</si>
  <si>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</si>
  <si>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</si>
  <si>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</si>
  <si>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</si>
  <si>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</si>
  <si>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</si>
  <si>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</si>
  <si>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</si>
  <si>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</si>
  <si>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</si>
  <si>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</si>
  <si>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</si>
  <si>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</si>
  <si>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</si>
  <si>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</si>
  <si>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</si>
  <si>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</si>
  <si>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</si>
  <si>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</si>
  <si>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</si>
  <si>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</si>
  <si>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</si>
  <si>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</si>
  <si>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</si>
  <si>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</si>
  <si>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</si>
  <si>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</si>
  <si>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</si>
  <si>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</si>
  <si>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</si>
  <si>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</si>
  <si>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</si>
  <si>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</si>
  <si>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</si>
  <si>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</si>
  <si>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</si>
  <si>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</si>
  <si>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</si>
  <si>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</si>
  <si>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</si>
  <si>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</si>
  <si>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</si>
  <si>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</si>
  <si>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</si>
  <si>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</si>
  <si>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</si>
  <si>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</si>
  <si>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</si>
  <si>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</si>
  <si>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</si>
  <si>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</si>
  <si>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</si>
  <si>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</si>
  <si>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</si>
  <si>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</si>
  <si>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</si>
  <si>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</si>
  <si>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</si>
  <si>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</si>
  <si>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</si>
  <si>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</si>
  <si>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</si>
  <si>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</si>
  <si>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</si>
  <si>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</si>
  <si>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</si>
  <si>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</si>
  <si>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</si>
  <si>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</si>
  <si>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</si>
  <si>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</si>
  <si>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</si>
  <si>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</si>
  <si>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</si>
  <si>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</si>
  <si>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</si>
  <si>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</si>
  <si>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</si>
  <si>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</si>
  <si>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</si>
  <si>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</si>
  <si>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</si>
  <si>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</si>
  <si>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</si>
  <si>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</si>
  <si>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</si>
  <si>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</si>
  <si>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</si>
  <si>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</si>
  <si>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</si>
  <si>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</si>
  <si>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</si>
  <si>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</si>
  <si>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</si>
  <si>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</si>
  <si>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</si>
  <si>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</si>
  <si>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</si>
  <si>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</si>
  <si>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</si>
  <si>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</si>
  <si>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</si>
  <si>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</si>
  <si>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</si>
  <si>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</si>
  <si>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</si>
  <si>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</si>
  <si>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</si>
  <si>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</si>
  <si>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</si>
  <si>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</si>
  <si>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</si>
  <si>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</si>
  <si>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</si>
  <si>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</si>
  <si>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</si>
  <si>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</si>
  <si>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</si>
  <si>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</si>
  <si>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</si>
  <si>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</si>
  <si>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</si>
  <si>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</si>
  <si>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</si>
  <si>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</si>
  <si>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</si>
  <si>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</si>
  <si>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</si>
  <si>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</si>
  <si>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</si>
  <si>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</si>
  <si>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</si>
  <si>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</si>
  <si>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</si>
  <si>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</si>
  <si>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</si>
  <si>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</si>
  <si>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</si>
  <si>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</si>
  <si>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</si>
  <si>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</si>
  <si>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</si>
  <si>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</si>
  <si>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</si>
  <si>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</si>
  <si>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</si>
  <si>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</si>
  <si>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</si>
  <si>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</si>
  <si>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</si>
  <si>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</si>
  <si>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</si>
  <si>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</si>
  <si>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</si>
  <si>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</si>
  <si>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</si>
  <si>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</si>
  <si>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</si>
  <si>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</si>
  <si>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</si>
  <si>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</si>
  <si>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</si>
  <si>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</si>
  <si>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</si>
  <si>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</si>
  <si>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</si>
  <si>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</si>
  <si>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</si>
  <si>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</si>
  <si>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</si>
  <si>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</si>
  <si>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</si>
  <si>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</si>
  <si>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</si>
  <si>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</si>
  <si>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</si>
  <si>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</si>
  <si>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</si>
  <si>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</si>
  <si>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</si>
  <si>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</si>
  <si>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</si>
  <si>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</si>
  <si>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</si>
  <si>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</si>
  <si>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</si>
  <si>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</si>
  <si>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</si>
  <si>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</si>
  <si>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</si>
  <si>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</si>
  <si>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</si>
  <si>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</si>
  <si>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</si>
  <si>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</si>
  <si>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</si>
  <si>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</si>
  <si>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</si>
  <si>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</si>
  <si>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</si>
  <si>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</si>
  <si>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</si>
  <si>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</si>
  <si>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</si>
  <si>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</si>
  <si>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</si>
  <si>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</si>
  <si>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</si>
  <si>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</si>
  <si>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</si>
  <si>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</si>
  <si>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</si>
  <si>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</si>
  <si>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</si>
  <si>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</si>
  <si>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</si>
  <si>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</si>
  <si>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</si>
  <si>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</si>
  <si>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</si>
  <si>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</si>
  <si>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</si>
  <si>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</si>
  <si>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</si>
  <si>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</si>
  <si>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</si>
  <si>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</si>
  <si>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</si>
  <si>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</si>
  <si>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</si>
  <si>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</si>
  <si>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</si>
  <si>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</si>
  <si>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</si>
  <si>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</si>
  <si>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</si>
  <si>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</si>
  <si>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</si>
  <si>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</si>
  <si>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</si>
  <si>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</si>
  <si>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</si>
  <si>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</si>
  <si>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</si>
  <si>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</si>
  <si>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</si>
  <si>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</si>
  <si>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</si>
  <si>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</si>
  <si>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</si>
  <si>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</si>
  <si>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</si>
  <si>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</si>
  <si>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</si>
  <si>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</si>
  <si>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</si>
  <si>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</si>
  <si>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</si>
  <si>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</si>
  <si>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</si>
  <si>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</si>
  <si>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</si>
  <si>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</si>
  <si>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</si>
  <si>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</si>
  <si>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</si>
  <si>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</si>
  <si>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</si>
  <si>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</si>
  <si>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</si>
  <si>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</si>
  <si>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</si>
  <si>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</si>
  <si>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</si>
  <si>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</si>
  <si>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</si>
  <si>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</si>
  <si>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</si>
  <si>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</si>
  <si>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</si>
  <si>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</si>
  <si>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</si>
  <si>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</si>
  <si>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</si>
  <si>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</si>
  <si>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</si>
  <si>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</si>
  <si>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</si>
  <si>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</si>
  <si>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</si>
  <si>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</si>
  <si>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</si>
  <si>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</si>
  <si>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</si>
  <si>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</si>
  <si>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</si>
  <si>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</si>
  <si>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</si>
  <si>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</si>
  <si>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</si>
  <si>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</si>
  <si>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</si>
  <si>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</si>
  <si>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</si>
  <si>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</si>
  <si>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</si>
  <si>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</si>
  <si>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</si>
  <si>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</si>
  <si>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</si>
  <si>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</si>
  <si>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</si>
  <si>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</si>
  <si>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</si>
  <si>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</si>
  <si>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</si>
  <si>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</si>
  <si>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</si>
  <si>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</si>
  <si>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</si>
  <si>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</si>
  <si>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</si>
  <si>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</si>
  <si>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</si>
  <si>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</si>
  <si>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</si>
  <si>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</si>
  <si>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</si>
  <si>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</si>
  <si>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</si>
  <si>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</si>
  <si>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</si>
  <si>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</si>
  <si>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</si>
  <si>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</si>
  <si>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</si>
  <si>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</si>
  <si>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</si>
  <si>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</si>
  <si>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</si>
  <si>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</si>
  <si>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</si>
  <si>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</si>
  <si>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</si>
  <si>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</si>
  <si>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</si>
  <si>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</si>
  <si>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</si>
  <si>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</si>
  <si>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</si>
  <si>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</si>
  <si>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</si>
  <si>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</si>
  <si>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</si>
  <si>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</si>
  <si>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</si>
  <si>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</si>
  <si>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</si>
  <si>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</si>
  <si>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</si>
  <si>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</si>
  <si>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</si>
  <si>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</si>
  <si>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</si>
  <si>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</si>
  <si>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</si>
  <si>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</si>
  <si>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</si>
  <si>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</si>
  <si>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</si>
  <si>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</si>
  <si>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</si>
  <si>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</si>
  <si>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</si>
  <si>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</si>
  <si>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</si>
  <si>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</si>
  <si>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</si>
  <si>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</si>
  <si>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</si>
  <si>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</si>
  <si>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</si>
  <si>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</si>
  <si>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</si>
  <si>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</si>
  <si>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</si>
  <si>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</si>
  <si>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</si>
  <si>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</si>
  <si>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</si>
  <si>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</si>
  <si>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</si>
  <si>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</si>
  <si>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</si>
  <si>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</si>
  <si>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</si>
  <si>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</si>
  <si>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</si>
  <si>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</si>
  <si>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</si>
  <si>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</si>
  <si>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</si>
  <si>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</si>
  <si>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</si>
  <si>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</si>
  <si>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</si>
  <si>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</si>
  <si>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</si>
  <si>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</si>
  <si>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</si>
  <si>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</si>
  <si>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</si>
  <si>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</si>
  <si>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</si>
  <si>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</si>
  <si>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</si>
  <si>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</si>
  <si>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</si>
  <si>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</si>
  <si>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</si>
  <si>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</si>
  <si>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</si>
  <si>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</si>
  <si>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</si>
  <si>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</si>
  <si>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</si>
  <si>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</si>
  <si>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</si>
  <si>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</si>
  <si>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</si>
  <si>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</si>
  <si>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</si>
  <si>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</si>
  <si>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</si>
  <si>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</si>
  <si>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</si>
  <si>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</si>
  <si>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</si>
  <si>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</si>
  <si>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</si>
  <si>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</si>
  <si>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</si>
  <si>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</si>
  <si>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</si>
  <si>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</si>
  <si>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</si>
  <si>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</si>
  <si>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</si>
  <si>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</si>
  <si>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</si>
  <si>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</si>
  <si>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</si>
  <si>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</si>
  <si>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</si>
  <si>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</si>
  <si>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</si>
  <si>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</si>
  <si>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</si>
  <si>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</si>
  <si>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</si>
  <si>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</si>
  <si>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</si>
  <si>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</si>
  <si>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</si>
  <si>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</si>
  <si>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</si>
  <si>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</si>
  <si>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</si>
  <si>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</si>
  <si>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</si>
  <si>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</si>
  <si>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</si>
  <si>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</si>
  <si>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</si>
  <si>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</si>
  <si>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</si>
  <si>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</si>
  <si>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</si>
  <si>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</si>
  <si>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</si>
  <si>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</si>
  <si>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</si>
  <si>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</si>
  <si>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</si>
  <si>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</si>
  <si>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</si>
  <si>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</si>
  <si>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</si>
  <si>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</si>
  <si>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</si>
  <si>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</si>
  <si>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</si>
  <si>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</si>
  <si>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</si>
  <si>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</si>
  <si>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</si>
  <si>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</si>
  <si>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</si>
  <si>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</si>
  <si>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</si>
  <si>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</si>
  <si>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</si>
  <si>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</si>
  <si>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</si>
  <si>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</si>
  <si>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</si>
  <si>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</si>
  <si>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</si>
  <si>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</si>
  <si>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</si>
  <si>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</si>
  <si>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</si>
  <si>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</si>
  <si>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</si>
  <si>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</si>
  <si>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</si>
  <si>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</si>
  <si>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</si>
  <si>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</si>
  <si>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</si>
  <si>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</si>
  <si>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</si>
  <si>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</si>
  <si>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</si>
  <si>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</si>
  <si>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</si>
  <si>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</si>
  <si>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</si>
  <si>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</si>
  <si>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</si>
  <si>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</si>
  <si>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</si>
  <si>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</si>
  <si>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</si>
  <si>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</si>
  <si>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</si>
  <si>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</si>
  <si>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</si>
  <si>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</si>
  <si>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</si>
  <si>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</si>
  <si>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</si>
  <si>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</si>
  <si>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</si>
  <si>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</si>
  <si>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</si>
  <si>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</si>
  <si>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</si>
  <si>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</si>
  <si>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</si>
  <si>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</si>
  <si>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</si>
  <si>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</si>
  <si>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</si>
  <si>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</si>
  <si>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</si>
  <si>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</si>
  <si>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</si>
  <si>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</si>
  <si>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</si>
  <si>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</si>
  <si>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</si>
  <si>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</si>
  <si>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</si>
  <si>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</si>
  <si>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</si>
  <si>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</si>
  <si>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</si>
  <si>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</si>
  <si>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</si>
  <si>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</si>
  <si>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</si>
  <si>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</si>
  <si>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</si>
  <si>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</si>
  <si>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</si>
  <si>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</si>
  <si>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</si>
  <si>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</si>
  <si>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</si>
  <si>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</si>
  <si>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</si>
  <si>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</si>
  <si>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</si>
  <si>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</si>
  <si>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</si>
  <si>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</si>
  <si>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</si>
  <si>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</si>
  <si>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</si>
  <si>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</si>
  <si>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</si>
  <si>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</si>
  <si>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</si>
  <si>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</si>
  <si>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</si>
  <si>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</si>
  <si>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</si>
  <si>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</si>
  <si>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</si>
  <si>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</si>
  <si>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</si>
  <si>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</si>
  <si>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</si>
  <si>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</si>
  <si>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</si>
  <si>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</si>
  <si>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</si>
  <si>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</si>
  <si>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</si>
  <si>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</si>
  <si>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</si>
  <si>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</si>
  <si>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</si>
  <si>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</si>
  <si>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</si>
  <si>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</si>
  <si>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</si>
  <si>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</si>
  <si>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</si>
  <si>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</si>
  <si>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</si>
  <si>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</si>
  <si>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</si>
  <si>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</si>
  <si>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</si>
  <si>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</si>
  <si>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</si>
  <si>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</si>
  <si>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</si>
  <si>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</si>
  <si>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</si>
  <si>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</si>
  <si>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</si>
  <si>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</si>
  <si>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</si>
  <si>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</si>
  <si>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</si>
  <si>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</si>
  <si>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</si>
  <si>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</si>
  <si>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</si>
  <si>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</si>
  <si>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</si>
  <si>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</si>
  <si>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</si>
  <si>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</si>
  <si>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</si>
  <si>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</si>
  <si>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</si>
  <si>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</si>
  <si>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</si>
  <si>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</si>
  <si>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</si>
  <si>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</si>
  <si>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</si>
  <si>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</si>
  <si>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</si>
  <si>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</si>
  <si>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</si>
  <si>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</si>
  <si>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</si>
  <si>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</si>
  <si>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</si>
  <si>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</si>
  <si>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</si>
  <si>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</si>
  <si>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</si>
  <si>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</si>
  <si>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</si>
  <si>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</si>
  <si>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</si>
  <si>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</si>
  <si>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</si>
  <si>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</si>
  <si>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</si>
  <si>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</si>
  <si>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</si>
  <si>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</si>
  <si>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</si>
  <si>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</si>
  <si>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</si>
  <si>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</si>
  <si>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</si>
  <si>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</si>
  <si>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</si>
  <si>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</si>
  <si>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</si>
  <si>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</si>
  <si>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</si>
  <si>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</si>
  <si>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</si>
  <si>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</si>
  <si>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</si>
  <si>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</si>
  <si>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</si>
  <si>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</si>
  <si>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</si>
  <si>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</si>
  <si>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</si>
  <si>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</si>
  <si>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</si>
  <si>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</si>
  <si>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</si>
  <si>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</si>
  <si>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</si>
  <si>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</si>
  <si>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</si>
  <si>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</si>
  <si>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</si>
  <si>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</si>
  <si>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</si>
  <si>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</si>
  <si>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</si>
  <si>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</si>
  <si>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</si>
  <si>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</si>
  <si>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</si>
  <si>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</si>
  <si>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</si>
  <si>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</si>
  <si>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</si>
  <si>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</si>
  <si>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</si>
  <si>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</si>
  <si>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</si>
  <si>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</si>
  <si>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</si>
  <si>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</si>
  <si>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</si>
  <si>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</si>
  <si>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</si>
  <si>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</si>
  <si>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</si>
  <si>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</si>
  <si>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</si>
  <si>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</si>
  <si>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</si>
  <si>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</si>
  <si>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</si>
  <si>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</si>
  <si>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</si>
  <si>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</si>
  <si>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</si>
  <si>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</si>
  <si>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</si>
  <si>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</si>
  <si>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</si>
  <si>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</si>
  <si>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</si>
  <si>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</si>
  <si>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</si>
  <si>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</si>
  <si>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</si>
  <si>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</si>
  <si>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</si>
  <si>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</si>
  <si>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</si>
  <si>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</si>
  <si>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</si>
  <si>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</si>
  <si>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</si>
  <si>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</si>
  <si>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</si>
  <si>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</si>
  <si>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</si>
  <si>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</si>
  <si>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</si>
  <si>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</si>
  <si>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</si>
  <si>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</si>
  <si>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</si>
  <si>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</si>
  <si>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</si>
  <si>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</si>
  <si>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</si>
  <si>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</si>
  <si>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</si>
  <si>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</si>
  <si>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</si>
  <si>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</si>
  <si>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</si>
  <si>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</si>
  <si>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</si>
  <si>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</si>
  <si>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</si>
  <si>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</si>
  <si>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</si>
  <si>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</si>
  <si>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</si>
  <si>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</si>
  <si>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</si>
  <si>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</si>
  <si>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</si>
  <si>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</si>
  <si>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</si>
  <si>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</si>
  <si>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</si>
  <si>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</si>
  <si>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</si>
  <si>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</si>
  <si>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</si>
  <si>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</si>
  <si>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</si>
  <si>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</si>
  <si>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</si>
  <si>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</si>
  <si>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</si>
  <si>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</si>
  <si>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</si>
  <si>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</si>
  <si>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</si>
  <si>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</si>
  <si>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</si>
  <si>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</si>
  <si>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</si>
  <si>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</si>
  <si>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</si>
  <si>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</si>
  <si>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</si>
  <si>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</si>
  <si>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</si>
  <si>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</si>
  <si>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</si>
  <si>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</si>
  <si>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</si>
  <si>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</si>
  <si>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</si>
  <si>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</si>
  <si>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</si>
  <si>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</si>
  <si>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</si>
  <si>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</si>
  <si>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</si>
  <si>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</si>
  <si>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</si>
  <si>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</si>
  <si>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</si>
  <si>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</si>
  <si>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</si>
  <si>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</si>
  <si>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</si>
  <si>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</si>
  <si>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</si>
  <si>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</si>
  <si>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</si>
  <si>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</si>
  <si>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</si>
  <si>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</si>
  <si>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</si>
  <si>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</si>
  <si>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</si>
  <si>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</si>
  <si>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</si>
  <si>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</si>
  <si>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</si>
  <si>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</si>
  <si>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</si>
  <si>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</si>
  <si>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</si>
  <si>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</si>
  <si>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</si>
  <si>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</si>
  <si>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</si>
  <si>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</si>
  <si>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</si>
  <si>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</si>
  <si>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</si>
  <si>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</si>
  <si>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</si>
  <si>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</si>
  <si>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</si>
  <si>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</si>
  <si>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</si>
  <si>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</si>
  <si>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</si>
  <si>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</si>
  <si>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</si>
  <si>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</si>
  <si>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</si>
  <si>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</si>
  <si>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</si>
  <si>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</si>
  <si>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</si>
  <si>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</si>
  <si>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</si>
  <si>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</si>
  <si>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</si>
  <si>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</si>
  <si>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</si>
  <si>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</si>
  <si>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</si>
  <si>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</si>
  <si>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</si>
  <si>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</si>
  <si>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</si>
  <si>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</si>
  <si>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</si>
  <si>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</si>
  <si>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</si>
  <si>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</si>
  <si>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</si>
  <si>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</si>
  <si>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</si>
  <si>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</si>
  <si>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</si>
  <si>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</si>
  <si>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</si>
  <si>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</si>
  <si>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</si>
  <si>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</si>
  <si>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</si>
  <si>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</si>
  <si>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</si>
  <si>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</si>
  <si>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</si>
  <si>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</si>
  <si>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</si>
  <si>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</si>
  <si>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</si>
  <si>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</si>
  <si>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</si>
  <si>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</si>
  <si>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</si>
  <si>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</si>
  <si>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</si>
  <si>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</si>
  <si>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</si>
  <si>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</si>
  <si>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</si>
  <si>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</si>
  <si>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</si>
  <si>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</si>
  <si>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</si>
  <si>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</si>
  <si>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</si>
  <si>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</si>
  <si>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</si>
  <si>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</si>
  <si>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</si>
  <si>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</si>
  <si>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</si>
  <si>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</si>
  <si>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</si>
  <si>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</si>
  <si>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</si>
  <si>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</si>
  <si>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</si>
  <si>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</si>
  <si>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</si>
  <si>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</si>
  <si>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</si>
  <si>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</si>
  <si>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</si>
  <si>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</si>
  <si>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</si>
  <si>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</si>
  <si>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</si>
  <si>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</si>
  <si>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</si>
  <si>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</si>
  <si>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</si>
  <si>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</si>
  <si>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</si>
  <si>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</si>
  <si>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</si>
  <si>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</si>
  <si>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</si>
  <si>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</si>
  <si>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</si>
  <si>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</si>
  <si>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</si>
  <si>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</si>
  <si>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</si>
  <si>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</si>
  <si>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</si>
  <si>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</si>
  <si>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</si>
  <si>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</si>
  <si>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</si>
  <si>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</si>
  <si>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</si>
  <si>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</si>
  <si>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</si>
  <si>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</si>
  <si>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</si>
  <si>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</si>
  <si>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</si>
  <si>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</si>
  <si>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</si>
  <si>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</si>
  <si>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</si>
  <si>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</si>
  <si>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</si>
  <si>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</si>
  <si>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</si>
  <si>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</si>
  <si>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</si>
  <si>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</si>
  <si>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</si>
  <si>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</si>
  <si>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</si>
  <si>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</si>
  <si>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</si>
  <si>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</si>
  <si>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</si>
  <si>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</si>
  <si>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</si>
  <si>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</si>
  <si>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</si>
  <si>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</si>
  <si>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</si>
  <si>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</si>
  <si>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</si>
  <si>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</si>
  <si>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</si>
  <si>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</si>
  <si>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</si>
  <si>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</si>
  <si>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</si>
  <si>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</si>
  <si>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</si>
  <si>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</si>
  <si>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</si>
  <si>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</si>
  <si>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</si>
  <si>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</si>
  <si>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</si>
  <si>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</si>
  <si>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</si>
  <si>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</si>
  <si>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</si>
  <si>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</si>
  <si>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</si>
  <si>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</si>
  <si>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</si>
  <si>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</si>
  <si>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</si>
  <si>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</si>
  <si>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</si>
  <si>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</si>
  <si>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</si>
  <si>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</si>
  <si>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</si>
  <si>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</si>
  <si>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</si>
  <si>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</si>
  <si>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</si>
  <si>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</si>
  <si>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</si>
  <si>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</si>
  <si>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</si>
  <si>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</si>
  <si>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</si>
  <si>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</si>
  <si>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</si>
  <si>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</si>
  <si>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</si>
  <si>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</si>
  <si>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</si>
  <si>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</si>
  <si>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</si>
  <si>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</si>
  <si>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</si>
  <si>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</si>
  <si>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</si>
  <si>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</si>
  <si>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</si>
  <si>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</si>
  <si>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</si>
  <si>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</si>
  <si>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</si>
  <si>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</si>
  <si>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</si>
  <si>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</si>
  <si>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</si>
  <si>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</si>
  <si>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</si>
  <si>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</si>
  <si>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</si>
  <si>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</si>
  <si>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</si>
  <si>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</si>
  <si>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</si>
  <si>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</si>
  <si>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</si>
  <si>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</si>
  <si>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</si>
  <si>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</si>
  <si>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</si>
  <si>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</si>
  <si>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</si>
  <si>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</si>
  <si>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</si>
  <si>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</si>
  <si>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</si>
  <si>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</si>
  <si>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</si>
  <si>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</si>
  <si>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</si>
  <si>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</si>
  <si>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</si>
  <si>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</si>
  <si>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</si>
  <si>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</si>
  <si>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</si>
  <si>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</si>
  <si>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</si>
  <si>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</si>
  <si>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</si>
  <si>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</si>
  <si>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</si>
  <si>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</si>
  <si>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</si>
  <si>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</si>
  <si>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</si>
  <si>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</si>
  <si>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</si>
  <si>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</si>
  <si>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</si>
  <si>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</si>
  <si>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</si>
  <si>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</si>
  <si>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</si>
  <si>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</si>
  <si>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</si>
  <si>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</si>
  <si>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</si>
  <si>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</si>
  <si>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</si>
  <si>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</si>
  <si>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</si>
  <si>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</si>
  <si>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</si>
  <si>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</si>
  <si>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</si>
  <si>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</si>
  <si>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</si>
  <si>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</si>
  <si>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</si>
  <si>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</si>
  <si>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</si>
  <si>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</si>
  <si>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</si>
  <si>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</si>
  <si>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</si>
  <si>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</si>
  <si>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</si>
  <si>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</si>
  <si>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</si>
  <si>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</si>
  <si>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</si>
  <si>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</si>
  <si>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</si>
  <si>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</si>
  <si>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</si>
  <si>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</si>
  <si>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</si>
  <si>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</si>
  <si>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</si>
  <si>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</si>
  <si>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</si>
  <si>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</si>
  <si>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</si>
  <si>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</si>
  <si>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</si>
  <si>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</si>
  <si>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</si>
  <si>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</si>
  <si>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</si>
  <si>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</si>
  <si>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</si>
  <si>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</si>
  <si>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</si>
  <si>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</si>
  <si>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</si>
  <si>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</si>
  <si>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</si>
  <si>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</si>
  <si>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</si>
  <si>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</si>
  <si>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</si>
  <si>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</si>
  <si>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</si>
  <si>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</si>
  <si>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</si>
  <si>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</si>
  <si>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</si>
  <si>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</si>
  <si>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</si>
  <si>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</si>
  <si>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</si>
  <si>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</si>
  <si>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</si>
  <si>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</si>
  <si>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</si>
  <si>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</si>
  <si>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</si>
  <si>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</si>
  <si>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</si>
  <si>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</si>
  <si>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</si>
  <si>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</si>
  <si>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</si>
  <si>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</si>
  <si>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</si>
  <si>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</si>
  <si>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</si>
  <si>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</si>
  <si>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</si>
  <si>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</si>
  <si>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</si>
  <si>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</si>
  <si>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</si>
  <si>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</si>
  <si>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</si>
  <si>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</si>
  <si>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</si>
  <si>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</si>
  <si>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</si>
  <si>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</si>
  <si>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</si>
  <si>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</si>
  <si>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</si>
  <si>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</si>
  <si>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</si>
  <si>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</si>
  <si>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</si>
  <si>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</si>
  <si>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</si>
  <si>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</si>
  <si>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</si>
  <si>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</si>
  <si>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</si>
  <si>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</si>
  <si>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</si>
  <si>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</si>
  <si>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</si>
  <si>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</si>
  <si>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</si>
  <si>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</si>
  <si>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</si>
  <si>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</si>
  <si>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</si>
  <si>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</si>
  <si>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</si>
  <si>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</si>
  <si>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</si>
  <si>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</si>
  <si>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</si>
  <si>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</si>
  <si>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</si>
  <si>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</si>
  <si>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</si>
  <si>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</si>
  <si>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</si>
  <si>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</si>
  <si>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</si>
  <si>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</si>
  <si>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</si>
  <si>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</si>
  <si>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</si>
  <si>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</si>
  <si>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</si>
  <si>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</si>
  <si>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</si>
  <si>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</si>
  <si>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</si>
  <si>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</si>
  <si>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</si>
  <si>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</si>
  <si>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</si>
  <si>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</si>
  <si>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</si>
  <si>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</si>
  <si>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</si>
  <si>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</si>
  <si>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</si>
  <si>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</si>
  <si>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</si>
  <si>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</si>
  <si>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</si>
  <si>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</si>
  <si>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</si>
  <si>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</si>
  <si>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</si>
  <si>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</si>
  <si>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</si>
  <si>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</si>
  <si>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</si>
  <si>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</si>
  <si>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</si>
  <si>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</si>
  <si>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</si>
  <si>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</si>
  <si>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</si>
  <si>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</si>
  <si>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</si>
  <si>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</si>
  <si>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</si>
  <si>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</si>
  <si>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</si>
  <si>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</si>
  <si>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</si>
  <si>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</si>
  <si>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</si>
  <si>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</si>
  <si>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</si>
  <si>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</si>
  <si>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</si>
  <si>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</si>
  <si>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</si>
  <si>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</si>
  <si>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</si>
  <si>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</si>
  <si>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</si>
  <si>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</si>
  <si>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</si>
  <si>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</si>
  <si>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</si>
  <si>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</si>
  <si>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</si>
  <si>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</si>
  <si>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</si>
  <si>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</si>
  <si>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</si>
  <si>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</si>
  <si>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</si>
  <si>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</si>
  <si>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</si>
  <si>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</si>
  <si>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</si>
  <si>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</si>
  <si>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</si>
  <si>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</si>
  <si>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</si>
  <si>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</si>
  <si>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</si>
  <si>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</si>
  <si>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</si>
  <si>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</si>
  <si>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</si>
  <si>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</si>
  <si>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</si>
  <si>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</si>
  <si>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</si>
  <si>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</si>
  <si>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</si>
  <si>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</si>
  <si>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</si>
  <si>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</si>
  <si>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</si>
  <si>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</si>
  <si>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</si>
  <si>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</si>
  <si>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</si>
  <si>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</si>
  <si>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</si>
  <si>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</si>
  <si>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</si>
  <si>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</si>
  <si>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</si>
  <si>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</si>
  <si>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</si>
  <si>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</si>
  <si>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</si>
  <si>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</si>
  <si>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</si>
  <si>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</si>
  <si>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</si>
  <si>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</si>
  <si>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</si>
  <si>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</si>
  <si>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</si>
  <si>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</si>
  <si>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</si>
  <si>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</si>
  <si>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</si>
  <si>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</si>
  <si>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</si>
  <si>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</si>
  <si>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</si>
  <si>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</si>
  <si>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</si>
  <si>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</si>
  <si>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</si>
  <si>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</si>
  <si>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</si>
  <si>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</si>
  <si>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</si>
  <si>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</si>
  <si>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</si>
  <si>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</si>
  <si>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</si>
  <si>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</si>
  <si>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</si>
  <si>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</si>
  <si>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</si>
  <si>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</si>
  <si>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</si>
  <si>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</si>
  <si>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</si>
  <si>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</si>
  <si>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</si>
  <si>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</si>
  <si>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</si>
  <si>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</si>
  <si>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</si>
  <si>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</si>
  <si>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</si>
  <si>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</si>
  <si>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</si>
  <si>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</si>
  <si>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</si>
  <si>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</si>
  <si>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</si>
  <si>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</si>
  <si>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</si>
  <si>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</si>
  <si>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</si>
  <si>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</si>
  <si>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</si>
  <si>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</si>
  <si>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</si>
  <si>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</si>
  <si>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</si>
  <si>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</si>
  <si>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</si>
  <si>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</si>
  <si>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</si>
  <si>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</si>
  <si>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</si>
  <si>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</si>
  <si>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</si>
  <si>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</si>
  <si>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</si>
  <si>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</si>
  <si>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</si>
  <si>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</si>
  <si>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</si>
  <si>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</si>
  <si>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</si>
  <si>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</si>
  <si>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</si>
  <si>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</si>
  <si>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</si>
  <si>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</si>
  <si>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</si>
  <si>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</si>
  <si>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</si>
  <si>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</si>
  <si>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</si>
  <si>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</si>
  <si>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</si>
  <si>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</si>
  <si>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</si>
  <si>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</si>
  <si>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</si>
  <si>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</si>
  <si>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</si>
  <si>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</si>
  <si>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</si>
  <si>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</si>
  <si>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</si>
  <si>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</si>
  <si>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</si>
  <si>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</si>
  <si>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</si>
  <si>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</si>
  <si>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</si>
  <si>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</si>
  <si>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</si>
  <si>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</si>
  <si>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</si>
  <si>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</si>
  <si>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</si>
  <si>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</si>
  <si>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</si>
  <si>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</si>
  <si>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</si>
  <si>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</si>
  <si>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</si>
  <si>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</si>
  <si>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</si>
  <si>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</si>
  <si>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</si>
  <si>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</si>
  <si>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</si>
  <si>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</si>
  <si>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</si>
  <si>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</si>
  <si>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</si>
  <si>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</si>
  <si>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</si>
  <si>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</si>
  <si>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</si>
  <si>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</si>
  <si>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</si>
  <si>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</si>
  <si>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</si>
  <si>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</si>
  <si>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</si>
  <si>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</si>
  <si>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</si>
  <si>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</si>
  <si>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</si>
  <si>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</si>
  <si>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</si>
  <si>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</si>
  <si>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</si>
  <si>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</si>
  <si>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</si>
  <si>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</si>
  <si>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</si>
  <si>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</si>
  <si>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</si>
  <si>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</si>
  <si>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</si>
  <si>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</si>
  <si>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</si>
  <si>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</si>
  <si>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</si>
  <si>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</si>
  <si>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</si>
  <si>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</si>
  <si>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</si>
  <si>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</si>
  <si>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</si>
  <si>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</si>
  <si>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</si>
  <si>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</si>
  <si>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</si>
  <si>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</si>
  <si>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</si>
  <si>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</si>
  <si>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</si>
  <si>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</si>
  <si>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</si>
  <si>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</si>
  <si>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</si>
  <si>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</si>
  <si>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</si>
  <si>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</si>
  <si>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</si>
  <si>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</si>
  <si>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</si>
  <si>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</si>
  <si>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</si>
  <si>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</si>
  <si>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</si>
  <si>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</si>
  <si>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</si>
  <si>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</si>
  <si>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</si>
  <si>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</si>
  <si>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</si>
  <si>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</si>
  <si>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</si>
  <si>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</si>
  <si>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</si>
  <si>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</si>
  <si>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</si>
  <si>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</si>
  <si>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</si>
  <si>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</si>
  <si>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</si>
  <si>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</si>
  <si>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</si>
  <si>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</si>
  <si>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</si>
  <si>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</si>
  <si>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</si>
  <si>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</si>
  <si>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</si>
  <si>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</si>
  <si>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</si>
  <si>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</si>
  <si>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</si>
  <si>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</si>
  <si>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</si>
  <si>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</si>
  <si>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</si>
  <si>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</si>
  <si>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</si>
  <si>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</si>
  <si>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</si>
  <si>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</si>
  <si>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</si>
  <si>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</si>
  <si>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</si>
  <si>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</si>
  <si>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</si>
  <si>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</si>
  <si>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</si>
  <si>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</si>
  <si>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</si>
  <si>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</si>
  <si>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</si>
  <si>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</si>
  <si>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</si>
  <si>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</si>
  <si>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</si>
  <si>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</si>
  <si>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</si>
  <si>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</si>
  <si>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</si>
  <si>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</si>
  <si>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</si>
  <si>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</si>
  <si>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</si>
  <si>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</si>
  <si>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</si>
  <si>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</si>
  <si>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</si>
  <si>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</si>
  <si>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</si>
  <si>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</si>
  <si>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</si>
  <si>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</si>
  <si>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</si>
  <si>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</si>
  <si>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</si>
  <si>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</si>
  <si>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</si>
  <si>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</si>
  <si>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</si>
  <si>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</si>
  <si>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</si>
  <si>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</si>
  <si>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</si>
  <si>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</si>
  <si>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</si>
  <si>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</si>
  <si>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</si>
  <si>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</si>
  <si>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</si>
  <si>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</si>
  <si>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</si>
  <si>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</si>
  <si>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</si>
  <si>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</si>
  <si>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</si>
  <si>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</si>
  <si>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</si>
  <si>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</si>
  <si>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</si>
  <si>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</si>
  <si>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</si>
  <si>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</si>
  <si>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</si>
  <si>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</si>
  <si>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</si>
  <si>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</si>
  <si>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</si>
  <si>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</si>
  <si>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</si>
  <si>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</si>
  <si>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</si>
  <si>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</si>
  <si>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</si>
  <si>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</si>
  <si>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</si>
  <si>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</si>
  <si>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</si>
  <si>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</si>
  <si>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</si>
  <si>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</si>
  <si>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</si>
  <si>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</si>
  <si>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</si>
  <si>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</si>
  <si>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</si>
  <si>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</si>
  <si>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</si>
  <si>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</si>
  <si>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</si>
  <si>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</si>
  <si>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</si>
  <si>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</si>
  <si>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</si>
  <si>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</si>
  <si>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</si>
  <si>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</si>
  <si>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</si>
  <si>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</si>
  <si>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</si>
  <si>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</si>
  <si>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</si>
  <si>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</si>
  <si>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</si>
  <si>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</si>
  <si>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</si>
  <si>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</si>
  <si>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</si>
  <si>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</si>
  <si>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</si>
  <si>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</si>
  <si>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</si>
  <si>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</si>
  <si>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</si>
  <si>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</si>
  <si>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</si>
  <si>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</si>
  <si>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</si>
  <si>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</si>
  <si>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</si>
  <si>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</si>
  <si>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</si>
  <si>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</si>
  <si>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</si>
  <si>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</si>
  <si>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</si>
  <si>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</si>
  <si>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</si>
  <si>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</si>
  <si>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</si>
  <si>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</si>
  <si>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</si>
  <si>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</si>
  <si>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</si>
  <si>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</si>
  <si>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</si>
  <si>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</si>
  <si>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</si>
  <si>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</si>
  <si>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</si>
  <si>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</si>
  <si>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</si>
  <si>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</si>
  <si>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</si>
  <si>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</si>
  <si>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</si>
  <si>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</si>
  <si>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</si>
  <si>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</si>
  <si>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</si>
  <si>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</si>
  <si>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</si>
  <si>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</si>
  <si>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</si>
  <si>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</si>
  <si>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</si>
  <si>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</si>
  <si>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</si>
  <si>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</si>
  <si>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</si>
  <si>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</si>
  <si>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</si>
  <si>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</si>
  <si>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</si>
  <si>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</si>
  <si>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</si>
  <si>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</si>
  <si>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</si>
  <si>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</si>
  <si>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</si>
  <si>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</si>
  <si>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</si>
  <si>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</si>
  <si>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</si>
  <si>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</si>
  <si>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</si>
  <si>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</si>
  <si>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</si>
  <si>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</si>
  <si>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</si>
  <si>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</si>
  <si>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</si>
  <si>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</si>
  <si>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</si>
  <si>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</si>
  <si>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</si>
  <si>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</si>
  <si>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</si>
  <si>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</si>
  <si>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</si>
  <si>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</si>
  <si>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</si>
  <si>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</si>
  <si>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</si>
  <si>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</si>
  <si>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</si>
  <si>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</si>
  <si>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</si>
  <si>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</si>
  <si>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</si>
  <si>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</si>
  <si>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</si>
  <si>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</si>
  <si>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</si>
  <si>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</si>
  <si>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</si>
  <si>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</si>
  <si>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</si>
  <si>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</si>
  <si>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</si>
  <si>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</si>
  <si>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</si>
  <si>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</si>
  <si>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</si>
  <si>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</si>
  <si>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</si>
  <si>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</si>
  <si>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</si>
  <si>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</si>
  <si>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</si>
  <si>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</si>
  <si>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</si>
  <si>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</si>
  <si>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</si>
  <si>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</si>
  <si>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</si>
  <si>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</si>
  <si>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</si>
  <si>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</si>
  <si>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</si>
  <si>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</si>
  <si>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</si>
  <si>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</si>
  <si>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</si>
  <si>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</si>
  <si>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</si>
  <si>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</si>
  <si>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</si>
  <si>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</si>
  <si>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</si>
  <si>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</si>
  <si>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</si>
  <si>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</si>
  <si>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</si>
  <si>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</si>
  <si>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</si>
  <si>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</si>
  <si>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</si>
  <si>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</si>
  <si>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</si>
  <si>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</si>
  <si>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</si>
  <si>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</si>
  <si>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</si>
  <si>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</si>
  <si>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</si>
  <si>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</si>
  <si>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</si>
  <si>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</si>
  <si>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</si>
  <si>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</si>
  <si>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</si>
  <si>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</si>
  <si>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</si>
  <si>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</si>
  <si>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</si>
  <si>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</si>
  <si>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</si>
  <si>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</si>
  <si>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</si>
  <si>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</si>
  <si>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</si>
  <si>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</si>
  <si>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</si>
  <si>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</si>
  <si>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</si>
  <si>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</si>
  <si>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</si>
  <si>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</si>
  <si>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</si>
  <si>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</si>
  <si>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</si>
  <si>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</si>
  <si>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</si>
  <si>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</si>
  <si>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</si>
  <si>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</si>
  <si>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</si>
  <si>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</si>
  <si>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</si>
  <si>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</si>
  <si>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</si>
  <si>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</si>
  <si>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</si>
  <si>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</si>
  <si>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</si>
  <si>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</si>
  <si>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</si>
  <si>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</si>
  <si>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</si>
  <si>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</si>
  <si>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</si>
  <si>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</si>
  <si>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</si>
  <si>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</si>
  <si>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</si>
  <si>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</si>
  <si>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</si>
  <si>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</si>
  <si>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</si>
  <si>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</si>
  <si>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</si>
  <si>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</si>
  <si>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</si>
  <si>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</si>
  <si>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</si>
  <si>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</si>
  <si>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</si>
  <si>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</si>
  <si>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</si>
  <si>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</si>
  <si>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</si>
  <si>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</si>
  <si>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</si>
  <si>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</si>
  <si>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</si>
  <si>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</si>
  <si>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</si>
  <si>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</si>
  <si>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</si>
  <si>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</si>
  <si>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</si>
  <si>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</si>
  <si>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</si>
  <si>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</si>
  <si>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</si>
  <si>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</si>
  <si>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</si>
  <si>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</si>
  <si>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</si>
  <si>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</si>
  <si>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</si>
  <si>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</si>
  <si>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</si>
  <si>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</si>
  <si>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</si>
  <si>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</si>
  <si>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</si>
  <si>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</si>
  <si>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</si>
  <si>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</si>
  <si>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</si>
  <si>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</si>
  <si>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</si>
  <si>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</si>
  <si>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</si>
  <si>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</si>
  <si>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</si>
  <si>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</si>
  <si>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</si>
  <si>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</si>
  <si>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</si>
  <si>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</si>
  <si>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</si>
  <si>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</si>
  <si>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</si>
  <si>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</si>
  <si>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</si>
  <si>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</si>
  <si>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</si>
  <si>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</si>
  <si>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</si>
  <si>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</si>
  <si>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</si>
  <si>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</si>
  <si>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</si>
  <si>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</si>
  <si>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</si>
  <si>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</si>
  <si>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</si>
  <si>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</si>
  <si>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</si>
  <si>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</si>
  <si>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</si>
  <si>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</si>
  <si>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</si>
  <si>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</si>
  <si>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</si>
  <si>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</si>
  <si>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</si>
  <si>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</si>
  <si>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</si>
  <si>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</si>
  <si>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</si>
  <si>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</si>
  <si>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</si>
  <si>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</si>
  <si>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</si>
  <si>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</si>
  <si>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</si>
  <si>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</si>
  <si>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</si>
  <si>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</si>
  <si>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</si>
  <si>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</si>
  <si>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</si>
  <si>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</si>
  <si>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</si>
  <si>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</si>
  <si>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</si>
  <si>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</si>
  <si>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</si>
  <si>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</si>
  <si>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</si>
  <si>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</si>
  <si>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</si>
  <si>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</si>
  <si>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</si>
  <si>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</si>
  <si>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</si>
  <si>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</si>
  <si>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</si>
  <si>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</si>
  <si>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</si>
  <si>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</si>
  <si>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</si>
  <si>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</si>
  <si>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</si>
  <si>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</si>
  <si>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</si>
  <si>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</si>
  <si>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</si>
  <si>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</si>
  <si>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</si>
  <si>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</si>
  <si>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</si>
  <si>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</si>
  <si>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</si>
  <si>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</si>
  <si>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</si>
  <si>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</si>
  <si>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</si>
  <si>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</si>
  <si>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</si>
  <si>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</si>
  <si>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</si>
  <si>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</si>
  <si>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</si>
  <si>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</si>
  <si>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</si>
  <si>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</si>
  <si>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</si>
  <si>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</si>
  <si>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</si>
  <si>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</si>
  <si>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</si>
  <si>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</si>
  <si>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</si>
  <si>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</si>
  <si>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</si>
  <si>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</si>
  <si>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</si>
  <si>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</si>
  <si>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</si>
  <si>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</si>
  <si>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</si>
  <si>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</si>
  <si>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</si>
  <si>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</si>
  <si>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</si>
  <si>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</si>
  <si>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</si>
  <si>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</si>
  <si>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</si>
  <si>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</si>
  <si>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</si>
  <si>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</si>
  <si>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</si>
  <si>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</si>
  <si>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</si>
  <si>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</si>
  <si>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</si>
  <si>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</si>
  <si>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</si>
  <si>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</si>
  <si>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</si>
  <si>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</si>
  <si>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</si>
  <si>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</si>
  <si>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</si>
  <si>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</si>
  <si>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</si>
  <si>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</si>
  <si>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</si>
  <si>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</si>
  <si>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</si>
  <si>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</si>
  <si>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</si>
  <si>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</si>
  <si>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</si>
  <si>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</si>
  <si>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</si>
  <si>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</si>
  <si>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</si>
  <si>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</si>
  <si>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</si>
  <si>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</si>
  <si>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</si>
  <si>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</si>
  <si>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</si>
  <si>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</si>
  <si>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</si>
  <si>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</si>
  <si>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</si>
  <si>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</si>
  <si>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</si>
  <si>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</si>
  <si>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</si>
  <si>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</si>
  <si>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</si>
  <si>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</si>
  <si>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</si>
  <si>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</si>
  <si>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</si>
  <si>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</si>
  <si>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</si>
  <si>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</si>
  <si>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</si>
  <si>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</si>
  <si>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</si>
  <si>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</si>
  <si>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</si>
  <si>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</si>
  <si>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</si>
  <si>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</si>
  <si>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</si>
  <si>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</si>
  <si>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</si>
  <si>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</si>
  <si>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</si>
  <si>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</si>
  <si>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</si>
  <si>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</si>
  <si>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</si>
  <si>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</si>
  <si>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</si>
  <si>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</si>
  <si>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</si>
  <si>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</si>
  <si>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</si>
  <si>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</si>
  <si>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</si>
  <si>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</si>
  <si>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</si>
  <si>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</si>
  <si>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</si>
  <si>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</si>
  <si>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</si>
  <si>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</si>
  <si>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</si>
  <si>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</si>
  <si>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</si>
  <si>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</si>
  <si>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</si>
  <si>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</si>
  <si>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</si>
  <si>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</si>
  <si>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</si>
  <si>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</si>
  <si>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</si>
  <si>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</si>
  <si>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</si>
  <si>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</si>
  <si>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</si>
  <si>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</si>
  <si>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</si>
  <si>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</si>
  <si>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</si>
  <si>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</si>
  <si>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</si>
  <si>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</si>
  <si>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</si>
  <si>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</si>
  <si>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</si>
  <si>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</si>
  <si>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</si>
  <si>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</si>
  <si>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</si>
  <si>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</si>
  <si>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</si>
  <si>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</si>
  <si>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</si>
  <si>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</si>
  <si>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</si>
  <si>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</si>
  <si>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</si>
  <si>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</si>
  <si>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</si>
  <si>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</si>
  <si>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</si>
  <si>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</si>
  <si>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</si>
  <si>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</si>
  <si>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</si>
  <si>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</si>
  <si>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</si>
  <si>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</si>
  <si>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</si>
  <si>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</si>
  <si>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</si>
  <si>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</si>
  <si>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</si>
  <si>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</si>
  <si>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</si>
  <si>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</si>
  <si>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</si>
  <si>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</si>
  <si>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</si>
  <si>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</si>
  <si>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</si>
  <si>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</si>
  <si>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</si>
  <si>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</si>
  <si>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</si>
  <si>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</si>
  <si>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</si>
  <si>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</si>
  <si>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</si>
  <si>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</si>
  <si>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</si>
  <si>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</si>
  <si>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</si>
  <si>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</si>
  <si>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</si>
  <si>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</si>
  <si>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</si>
  <si>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</si>
  <si>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</si>
  <si>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</si>
  <si>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</si>
  <si>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</si>
  <si>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</si>
  <si>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</si>
  <si>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</si>
  <si>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</si>
  <si>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</si>
  <si>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</si>
  <si>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</si>
  <si>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</si>
  <si>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</si>
  <si>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</si>
  <si>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</si>
  <si>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</si>
  <si>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</si>
  <si>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</si>
  <si>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</si>
  <si>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</si>
  <si>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</si>
  <si>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</si>
  <si>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</si>
  <si>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</si>
  <si>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</si>
  <si>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</si>
  <si>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</si>
  <si>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</si>
  <si>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</si>
  <si>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</si>
  <si>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</si>
  <si>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</si>
  <si>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</si>
  <si>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</si>
  <si>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</si>
  <si>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</si>
  <si>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</si>
  <si>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</si>
  <si>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</si>
  <si>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</si>
  <si>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</si>
  <si>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</si>
  <si>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</si>
  <si>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</si>
  <si>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</si>
  <si>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</si>
  <si>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</si>
  <si>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</si>
  <si>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</si>
  <si>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</si>
  <si>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</si>
  <si>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</si>
  <si>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</si>
  <si>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</si>
  <si>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</si>
  <si>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</si>
  <si>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</si>
  <si>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</si>
  <si>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</si>
  <si>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</si>
  <si>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</si>
  <si>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</si>
  <si>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</si>
  <si>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</si>
  <si>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</si>
  <si>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</si>
  <si>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</si>
  <si>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</si>
  <si>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</si>
  <si>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</si>
  <si>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</si>
  <si>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</si>
  <si>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</si>
  <si>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</si>
  <si>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</si>
  <si>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</si>
  <si>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</si>
  <si>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</si>
  <si>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</si>
  <si>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</si>
  <si>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</si>
  <si>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</si>
  <si>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</si>
  <si>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</si>
  <si>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</si>
  <si>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</si>
  <si>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</si>
  <si>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</si>
  <si>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</si>
  <si>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</si>
  <si>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</si>
  <si>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</si>
  <si>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</si>
  <si>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</si>
  <si>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</si>
  <si>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</si>
  <si>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</si>
  <si>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</si>
  <si>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</si>
  <si>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</si>
  <si>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</si>
  <si>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</si>
  <si>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</si>
  <si>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</si>
  <si>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</si>
  <si>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</si>
  <si>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</si>
  <si>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</si>
  <si>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</si>
  <si>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</si>
  <si>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</si>
  <si>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</si>
  <si>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</si>
  <si>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</si>
  <si>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</si>
  <si>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</si>
  <si>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</si>
  <si>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</si>
  <si>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</si>
  <si>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</si>
  <si>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</si>
  <si>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</si>
  <si>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</si>
  <si>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</si>
  <si>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</si>
  <si>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</si>
  <si>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</si>
  <si>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</si>
  <si>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</si>
  <si>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</si>
  <si>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</si>
  <si>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</si>
  <si>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</si>
  <si>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</si>
  <si>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</si>
  <si>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</si>
  <si>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</si>
  <si>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</si>
  <si>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</si>
  <si>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</si>
  <si>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</si>
  <si>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</si>
  <si>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</si>
  <si>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</si>
  <si>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</si>
  <si>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</si>
  <si>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</si>
  <si>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</si>
  <si>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</si>
  <si>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</si>
  <si>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</si>
  <si>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</si>
  <si>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</si>
  <si>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</si>
  <si>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</si>
  <si>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</si>
  <si>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</si>
  <si>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</si>
  <si>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</si>
  <si>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</si>
  <si>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</si>
  <si>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</si>
  <si>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</si>
  <si>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</si>
  <si>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</si>
  <si>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</si>
  <si>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</si>
  <si>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</si>
  <si>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</si>
  <si>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</si>
  <si>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</si>
  <si>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</si>
  <si>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</si>
  <si>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</si>
  <si>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</si>
  <si>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</si>
  <si>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</si>
  <si>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</si>
  <si>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</si>
  <si>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</si>
  <si>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</si>
  <si>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</si>
  <si>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</si>
  <si>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</si>
  <si>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</si>
  <si>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</si>
  <si>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</si>
  <si>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</si>
  <si>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</si>
  <si>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</si>
  <si>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</si>
  <si>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</si>
  <si>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</si>
  <si>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</si>
  <si>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</si>
  <si>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</si>
  <si>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</si>
  <si>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</si>
  <si>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</si>
  <si>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</si>
  <si>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</si>
  <si>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</si>
  <si>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</si>
  <si>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</si>
  <si>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</si>
  <si>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</si>
  <si>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</si>
  <si>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</si>
  <si>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</si>
  <si>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</si>
  <si>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</si>
  <si>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</si>
  <si>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</si>
  <si>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</si>
  <si>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</si>
  <si>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</si>
  <si>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</si>
  <si>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</si>
  <si>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</si>
  <si>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</si>
  <si>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</si>
  <si>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</si>
  <si>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</si>
  <si>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</si>
  <si>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</si>
  <si>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</si>
  <si>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</si>
  <si>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</si>
  <si>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</si>
  <si>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</si>
  <si>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</si>
  <si>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</si>
  <si>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</si>
  <si>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</si>
  <si>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</si>
  <si>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</si>
  <si>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</si>
  <si>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</si>
  <si>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</si>
  <si>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</si>
  <si>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</si>
  <si>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</si>
  <si>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</si>
  <si>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</si>
  <si>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</si>
  <si>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</si>
  <si>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</si>
  <si>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</si>
  <si>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</si>
  <si>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</si>
  <si>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</si>
  <si>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</si>
  <si>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</si>
  <si>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</si>
  <si>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</si>
  <si>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</si>
  <si>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</si>
  <si>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</si>
  <si>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</si>
  <si>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</si>
  <si>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</si>
  <si>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</si>
  <si>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</si>
  <si>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</si>
  <si>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</si>
  <si>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</si>
  <si>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</si>
  <si>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</si>
  <si>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</si>
  <si>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</si>
  <si>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</si>
  <si>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</si>
  <si>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</si>
  <si>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</si>
  <si>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</si>
  <si>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</si>
  <si>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</si>
  <si>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</si>
  <si>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</si>
  <si>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</si>
  <si>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</si>
  <si>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</si>
  <si>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</si>
  <si>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</si>
  <si>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</si>
  <si>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</si>
  <si>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</si>
  <si>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</si>
  <si>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</si>
  <si>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</si>
  <si>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</si>
  <si>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</si>
  <si>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</si>
  <si>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</si>
  <si>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</si>
  <si>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</si>
  <si>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</si>
  <si>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</si>
  <si>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</si>
  <si>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</si>
  <si>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</si>
  <si>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</si>
  <si>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</si>
  <si>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</si>
  <si>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</si>
  <si>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</si>
  <si>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</si>
  <si>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</si>
  <si>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</si>
  <si>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</si>
  <si>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</si>
  <si>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</si>
  <si>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</si>
  <si>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</si>
  <si>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</si>
  <si>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</si>
  <si>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</si>
  <si>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</si>
  <si>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</si>
  <si>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</si>
  <si>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</si>
  <si>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</si>
  <si>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</si>
  <si>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</si>
  <si>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</si>
  <si>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</si>
  <si>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</si>
  <si>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</si>
  <si>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</si>
  <si>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</si>
  <si>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</si>
  <si>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</si>
  <si>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</si>
  <si>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</si>
  <si>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</si>
  <si>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</si>
  <si>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</si>
  <si>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</si>
  <si>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</si>
  <si>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</si>
  <si>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</si>
  <si>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</si>
  <si>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</si>
  <si>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</si>
  <si>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</si>
  <si>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</si>
  <si>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</si>
  <si>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</si>
  <si>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</si>
  <si>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</si>
  <si>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</si>
  <si>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</si>
  <si>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</si>
  <si>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</si>
  <si>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</si>
  <si>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</si>
  <si>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</si>
  <si>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</si>
  <si>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</si>
  <si>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</si>
  <si>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</si>
  <si>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</si>
  <si>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</si>
  <si>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</si>
  <si>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</si>
  <si>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</si>
  <si>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</si>
  <si>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</si>
  <si>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</si>
  <si>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</si>
  <si>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</si>
  <si>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</si>
  <si>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</si>
  <si>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</si>
  <si>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</si>
  <si>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</si>
  <si>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</si>
  <si>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</si>
  <si>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</si>
  <si>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</si>
  <si>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</si>
  <si>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</si>
  <si>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</si>
  <si>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</si>
  <si>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</si>
  <si>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</si>
  <si>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</si>
  <si>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</si>
  <si>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</si>
  <si>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</si>
  <si>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</si>
  <si>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</si>
  <si>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</si>
  <si>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</si>
  <si>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</si>
  <si>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</si>
  <si>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</si>
  <si>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</si>
  <si>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</si>
  <si>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</si>
  <si>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</si>
  <si>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</si>
  <si>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</si>
  <si>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</si>
  <si>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</si>
  <si>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</si>
  <si>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</si>
  <si>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</si>
  <si>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</si>
  <si>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</si>
  <si>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</si>
  <si>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</si>
  <si>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</si>
  <si>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</si>
  <si>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</si>
  <si>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</si>
  <si>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</si>
  <si>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</si>
  <si>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</si>
  <si>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</si>
  <si>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</si>
  <si>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</si>
  <si>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</si>
  <si>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</si>
  <si>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</si>
  <si>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</si>
  <si>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</si>
  <si>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</si>
  <si>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</si>
  <si>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</si>
  <si>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</si>
  <si>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</si>
  <si>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</si>
  <si>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</si>
  <si>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</si>
  <si>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</si>
  <si>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</si>
  <si>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</si>
  <si>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</si>
  <si>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</si>
  <si>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</si>
  <si>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</si>
  <si>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</si>
  <si>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</si>
  <si>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</si>
  <si>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</si>
  <si>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</si>
  <si>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</si>
  <si>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</si>
  <si>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</si>
  <si>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</si>
  <si>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</si>
  <si>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</si>
  <si>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</si>
  <si>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</si>
  <si>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</si>
  <si>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</si>
  <si>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</si>
  <si>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</si>
  <si>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</si>
  <si>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</si>
  <si>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</si>
  <si>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</si>
  <si>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</si>
  <si>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</si>
  <si>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</si>
  <si>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</si>
  <si>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</si>
  <si>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</si>
  <si>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</si>
  <si>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</si>
  <si>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</si>
  <si>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</si>
  <si>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</si>
  <si>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</si>
  <si>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</si>
  <si>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</si>
  <si>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</si>
  <si>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</si>
  <si>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</si>
  <si>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</si>
  <si>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</si>
  <si>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</si>
  <si>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</si>
  <si>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</si>
  <si>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</si>
  <si>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</si>
  <si>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</si>
  <si>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</si>
  <si>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</si>
  <si>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</si>
  <si>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</si>
  <si>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</si>
  <si>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</si>
  <si>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</si>
  <si>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</si>
  <si>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</si>
  <si>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</si>
  <si>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</si>
  <si>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</si>
  <si>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</si>
  <si>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</si>
  <si>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</si>
  <si>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</si>
  <si>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</si>
  <si>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</si>
  <si>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</si>
  <si>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</si>
  <si>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</si>
  <si>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</si>
  <si>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</si>
  <si>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</si>
  <si>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</si>
  <si>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</si>
  <si>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</si>
  <si>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</si>
  <si>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</si>
  <si>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</si>
  <si>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</si>
  <si>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</si>
  <si>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</si>
  <si>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</si>
  <si>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</si>
  <si>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</si>
  <si>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</si>
  <si>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</si>
  <si>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</si>
  <si>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</si>
  <si>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</si>
  <si>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</si>
  <si>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</si>
  <si>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</si>
  <si>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</si>
  <si>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</si>
  <si>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</si>
  <si>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</si>
  <si>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</si>
  <si>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</si>
  <si>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</si>
  <si>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</si>
  <si>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</si>
  <si>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</si>
  <si>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</si>
  <si>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</si>
  <si>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</si>
  <si>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</si>
  <si>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</si>
  <si>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</si>
  <si>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</si>
  <si>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</si>
  <si>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</si>
  <si>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</si>
  <si>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</si>
  <si>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</si>
  <si>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</si>
  <si>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</si>
  <si>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</si>
  <si>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</si>
  <si>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</si>
  <si>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</si>
  <si>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</si>
  <si>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</si>
  <si>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</si>
  <si>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</si>
  <si>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</si>
  <si>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</si>
  <si>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</si>
  <si>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</si>
  <si>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</si>
  <si>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</si>
  <si>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</si>
  <si>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</si>
  <si>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</si>
  <si>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</si>
  <si>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</si>
  <si>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</si>
  <si>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</si>
  <si>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</si>
  <si>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</si>
  <si>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</si>
  <si>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</si>
  <si>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</si>
  <si>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</si>
  <si>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</si>
  <si>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</si>
  <si>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</si>
  <si>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</si>
  <si>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</si>
  <si>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</si>
  <si>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</si>
  <si>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</si>
  <si>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</si>
  <si>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</si>
  <si>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</si>
  <si>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</si>
  <si>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</si>
  <si>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</si>
  <si>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</si>
  <si>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</si>
  <si>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</si>
  <si>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</si>
  <si>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</si>
  <si>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</si>
  <si>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</si>
  <si>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</si>
  <si>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</si>
  <si>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</si>
  <si>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</si>
  <si>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</si>
  <si>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</si>
  <si>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</si>
  <si>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</si>
  <si>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</si>
  <si>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</si>
  <si>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</si>
  <si>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</si>
  <si>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</si>
  <si>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</si>
  <si>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</si>
  <si>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</si>
  <si>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</si>
  <si>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</si>
  <si>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</si>
  <si>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</si>
  <si>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</si>
  <si>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</si>
  <si>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</si>
  <si>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</si>
  <si>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</si>
  <si>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</si>
  <si>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</si>
  <si>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</si>
  <si>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</si>
  <si>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</si>
  <si>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</si>
  <si>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</si>
  <si>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</si>
  <si>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</si>
  <si>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</si>
  <si>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</si>
  <si>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</si>
  <si>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</si>
  <si>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</si>
  <si>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</si>
  <si>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</si>
  <si>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</si>
  <si>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</si>
  <si>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</si>
  <si>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</si>
  <si>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</si>
  <si>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</si>
  <si>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</si>
  <si>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</si>
  <si>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</si>
  <si>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</si>
  <si>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</si>
  <si>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</si>
  <si>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</si>
  <si>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</si>
  <si>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</si>
  <si>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</si>
  <si>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</si>
  <si>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</si>
  <si>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</si>
  <si>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</si>
  <si>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</si>
  <si>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</si>
  <si>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</si>
  <si>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</si>
  <si>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</si>
  <si>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</si>
  <si>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</si>
  <si>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</si>
  <si>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</si>
  <si>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</si>
  <si>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</si>
  <si>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</si>
  <si>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</si>
  <si>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</si>
  <si>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</si>
  <si>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</si>
  <si>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</si>
  <si>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</si>
  <si>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</si>
  <si>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</si>
  <si>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</si>
  <si>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</si>
  <si>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</si>
  <si>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</si>
  <si>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</si>
  <si>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</si>
  <si>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</si>
  <si>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</si>
  <si>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</si>
  <si>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</si>
  <si>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</si>
  <si>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</si>
  <si>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</si>
  <si>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</si>
  <si>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</si>
  <si>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</si>
  <si>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</si>
  <si>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</si>
  <si>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</si>
  <si>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</si>
  <si>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</si>
  <si>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</si>
  <si>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</si>
  <si>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</si>
  <si>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</si>
  <si>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</si>
  <si>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</si>
  <si>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</si>
  <si>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</si>
  <si>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</si>
  <si>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</si>
  <si>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</si>
  <si>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</si>
  <si>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</si>
  <si>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</si>
  <si>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</si>
  <si>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</si>
  <si>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</si>
  <si>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</si>
  <si>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</si>
  <si>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</si>
  <si>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</si>
  <si>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</si>
  <si>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</si>
  <si>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</si>
  <si>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</si>
  <si>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</si>
  <si>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</si>
  <si>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</si>
  <si>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</si>
  <si>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</si>
  <si>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</si>
  <si>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</si>
  <si>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</si>
  <si>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</si>
  <si>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</si>
  <si>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</si>
  <si>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</si>
  <si>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</si>
  <si>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</si>
  <si>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</si>
  <si>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</si>
  <si>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</si>
  <si>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</si>
  <si>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</si>
  <si>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</si>
  <si>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</si>
  <si>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</si>
  <si>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</si>
  <si>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</si>
  <si>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</si>
  <si>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</si>
  <si>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</si>
  <si>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</si>
  <si>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</si>
  <si>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</si>
  <si>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</si>
  <si>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</si>
  <si>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</si>
  <si>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</si>
  <si>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</si>
  <si>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</si>
  <si>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</si>
  <si>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</si>
  <si>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</si>
  <si>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</si>
  <si>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</si>
  <si>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</si>
  <si>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</si>
  <si>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</si>
  <si>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</si>
  <si>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</si>
  <si>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</si>
  <si>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</si>
  <si>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</si>
  <si>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</si>
  <si>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</si>
  <si>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</si>
  <si>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</si>
  <si>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</si>
  <si>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</si>
  <si>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</si>
  <si>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</si>
  <si>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</si>
  <si>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</si>
  <si>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</si>
  <si>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</si>
  <si>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</si>
  <si>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</si>
  <si>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</si>
  <si>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</si>
  <si>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</si>
  <si>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</si>
  <si>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</si>
  <si>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</si>
  <si>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</si>
  <si>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</si>
  <si>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</si>
  <si>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</si>
  <si>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</si>
  <si>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</si>
  <si>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</si>
  <si>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</si>
  <si>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</si>
  <si>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</si>
  <si>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</si>
  <si>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</si>
  <si>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</si>
  <si>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</si>
  <si>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</si>
  <si>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</si>
  <si>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</si>
  <si>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</si>
  <si>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</si>
  <si>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</si>
  <si>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</si>
  <si>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</si>
  <si>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</si>
  <si>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</si>
  <si>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</si>
  <si>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</si>
  <si>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</si>
  <si>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</si>
  <si>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</si>
  <si>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</si>
  <si>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</si>
  <si>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</si>
  <si>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</si>
  <si>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</si>
  <si>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</si>
  <si>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</si>
  <si>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</si>
  <si>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</si>
  <si>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</si>
  <si>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</si>
  <si>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</si>
  <si>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</si>
  <si>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</si>
  <si>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</si>
  <si>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</si>
  <si>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</si>
  <si>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</si>
  <si>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</si>
  <si>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</si>
  <si>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</si>
  <si>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</si>
  <si>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</si>
  <si>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</si>
  <si>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</si>
  <si>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</si>
  <si>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</si>
  <si>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</si>
  <si>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</si>
  <si>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</si>
  <si>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</si>
  <si>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</si>
  <si>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</si>
  <si>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</si>
  <si>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</si>
  <si>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</si>
  <si>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</si>
  <si>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</si>
  <si>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</si>
  <si>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</si>
  <si>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</si>
  <si>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</si>
  <si>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</si>
  <si>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</si>
  <si>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</si>
  <si>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</si>
  <si>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</si>
  <si>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</si>
  <si>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</si>
  <si>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</si>
  <si>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</si>
  <si>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</si>
  <si>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</si>
  <si>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</si>
  <si>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</si>
  <si>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</si>
  <si>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</si>
  <si>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</si>
  <si>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</si>
  <si>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</si>
  <si>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</si>
  <si>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</si>
  <si>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</si>
  <si>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</si>
  <si>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</si>
  <si>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</si>
  <si>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</si>
  <si>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</si>
  <si>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</si>
  <si>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</si>
  <si>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</si>
  <si>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</si>
  <si>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</si>
  <si>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</si>
  <si>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</si>
  <si>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</si>
  <si>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</si>
  <si>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</si>
  <si>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</si>
  <si>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</si>
  <si>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</si>
  <si>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</si>
  <si>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</si>
  <si>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</si>
  <si>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</si>
  <si>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</si>
  <si>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</si>
  <si>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</si>
  <si>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</si>
  <si>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</si>
  <si>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</si>
  <si>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</si>
  <si>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</si>
  <si>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</si>
  <si>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</si>
  <si>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</si>
  <si>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</si>
  <si>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</si>
  <si>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</si>
  <si>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</si>
  <si>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</si>
  <si>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</si>
  <si>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</si>
  <si>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</si>
  <si>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</si>
  <si>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</si>
  <si>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</si>
  <si>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</si>
  <si>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</si>
  <si>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</si>
  <si>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</si>
  <si>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</si>
  <si>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</si>
  <si>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</si>
  <si>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</si>
  <si>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</si>
  <si>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</si>
  <si>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</si>
  <si>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</si>
  <si>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</si>
  <si>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</si>
  <si>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</si>
  <si>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</si>
  <si>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</si>
  <si>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</si>
  <si>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</si>
  <si>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</si>
  <si>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</si>
  <si>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</si>
  <si>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</si>
  <si>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</si>
  <si>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</si>
  <si>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</si>
  <si>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</si>
  <si>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</si>
  <si>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</si>
  <si>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</si>
  <si>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</si>
  <si>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</si>
  <si>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</si>
  <si>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</si>
  <si>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</si>
  <si>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</si>
  <si>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</si>
  <si>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</si>
  <si>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</si>
  <si>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</si>
  <si>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</si>
  <si>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</si>
  <si>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</si>
  <si>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</si>
  <si>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</si>
  <si>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</si>
  <si>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</si>
  <si>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</si>
  <si>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</si>
  <si>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</si>
  <si>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</si>
  <si>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</si>
  <si>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</si>
  <si>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</si>
  <si>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</si>
  <si>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</si>
  <si>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</si>
  <si>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</si>
  <si>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</si>
  <si>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</si>
  <si>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</si>
  <si>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</si>
  <si>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</si>
  <si>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</si>
  <si>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</si>
  <si>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</si>
  <si>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</si>
  <si>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</si>
  <si>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</si>
  <si>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</si>
  <si>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</si>
  <si>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</si>
  <si>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</si>
  <si>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</si>
  <si>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</si>
  <si>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</si>
  <si>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</si>
  <si>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</si>
  <si>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</si>
  <si>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</si>
  <si>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</si>
  <si>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</si>
  <si>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</si>
  <si>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</si>
  <si>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</si>
  <si>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</si>
  <si>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</si>
  <si>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</si>
  <si>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</si>
  <si>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</si>
  <si>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</si>
  <si>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</si>
  <si>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</si>
  <si>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</si>
  <si>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</si>
  <si>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</si>
  <si>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</si>
  <si>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</si>
  <si>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</si>
  <si>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</si>
  <si>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</si>
  <si>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</si>
  <si>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</si>
  <si>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</si>
  <si>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</si>
  <si>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</si>
  <si>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</si>
  <si>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</si>
  <si>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</si>
  <si>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</si>
  <si>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</si>
  <si>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</si>
  <si>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</si>
  <si>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</si>
  <si>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</si>
  <si>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</si>
  <si>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</si>
  <si>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</si>
  <si>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</si>
  <si>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</si>
  <si>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</si>
  <si>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</si>
  <si>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</si>
  <si>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</si>
  <si>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</si>
  <si>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</si>
  <si>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</si>
  <si>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</si>
  <si>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</si>
  <si>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</si>
  <si>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</si>
  <si>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</si>
  <si>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</si>
  <si>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</si>
  <si>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</si>
  <si>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</si>
  <si>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</si>
  <si>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</si>
  <si>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</si>
  <si>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</si>
  <si>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</si>
  <si>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</si>
  <si>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</si>
  <si>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</si>
  <si>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</si>
  <si>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</si>
  <si>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</si>
  <si>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</si>
  <si>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</si>
  <si>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</si>
  <si>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</si>
  <si>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</si>
  <si>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</si>
  <si>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</si>
  <si>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</si>
  <si>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</si>
  <si>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</si>
  <si>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</si>
  <si>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</si>
  <si>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</si>
  <si>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</si>
  <si>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</si>
  <si>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</si>
  <si>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</si>
  <si>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</si>
  <si>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</si>
  <si>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</si>
  <si>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</si>
  <si>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</si>
  <si>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</si>
  <si>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</si>
  <si>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</si>
  <si>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</si>
  <si>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</si>
  <si>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</si>
  <si>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</si>
  <si>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</si>
  <si>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</si>
  <si>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</si>
  <si>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</si>
  <si>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</si>
  <si>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</si>
  <si>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</si>
  <si>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</si>
  <si>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</si>
  <si>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</si>
  <si>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</si>
  <si>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</si>
  <si>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</si>
  <si>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</si>
  <si>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</si>
  <si>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</si>
  <si>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</si>
  <si>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</si>
  <si>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</si>
  <si>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</si>
  <si>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</si>
  <si>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</si>
  <si>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</si>
  <si>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</si>
  <si>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</si>
  <si>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</si>
  <si>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</si>
  <si>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</si>
  <si>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</si>
  <si>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</si>
  <si>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</si>
  <si>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</si>
  <si>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</si>
  <si>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</si>
  <si>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</si>
  <si>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</si>
  <si>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</si>
  <si>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</si>
  <si>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</si>
  <si>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</si>
  <si>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</si>
  <si>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</si>
  <si>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</si>
  <si>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</si>
  <si>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</si>
  <si>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</si>
  <si>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</si>
  <si>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</si>
  <si>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</si>
  <si>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</si>
  <si>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</si>
  <si>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</si>
  <si>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</si>
  <si>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</si>
  <si>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</si>
  <si>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</si>
  <si>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</si>
  <si>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</si>
  <si>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</si>
  <si>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</si>
  <si>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</si>
  <si>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</si>
  <si>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</si>
  <si>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</si>
  <si>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</si>
  <si>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</si>
  <si>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</si>
  <si>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</si>
  <si>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</si>
  <si>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</si>
  <si>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</si>
  <si>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</si>
  <si>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</si>
  <si>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</si>
  <si>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</si>
  <si>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</si>
  <si>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</si>
  <si>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</si>
  <si>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</si>
  <si>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</si>
  <si>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</si>
  <si>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</si>
  <si>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</si>
  <si>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</si>
  <si>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</si>
  <si>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</si>
  <si>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</si>
  <si>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</si>
  <si>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</si>
  <si>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</si>
  <si>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</si>
  <si>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</si>
  <si>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</si>
  <si>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</si>
  <si>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</si>
  <si>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</si>
  <si>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</si>
  <si>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</si>
  <si>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</si>
  <si>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</si>
  <si>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</si>
  <si>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</si>
  <si>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</si>
  <si>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</si>
  <si>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</si>
  <si>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</si>
  <si>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</si>
  <si>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</si>
  <si>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</si>
  <si>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</si>
  <si>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</si>
  <si>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</si>
  <si>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</si>
  <si>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</si>
  <si>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</si>
  <si>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</si>
  <si>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</si>
  <si>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</si>
  <si>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</si>
  <si>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</si>
  <si>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</si>
  <si>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</si>
  <si>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</si>
  <si>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</si>
  <si>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</si>
  <si>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</si>
  <si>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</si>
  <si>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</si>
  <si>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</si>
  <si>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</si>
  <si>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</si>
  <si>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</si>
  <si>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</si>
  <si>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</si>
  <si>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</si>
  <si>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</si>
  <si>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</si>
  <si>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</si>
  <si>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</si>
  <si>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</si>
  <si>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</si>
  <si>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</si>
  <si>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</si>
  <si>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</si>
  <si>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</si>
  <si>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</si>
  <si>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</si>
  <si>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</si>
  <si>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</si>
  <si>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</si>
  <si>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</si>
  <si>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</si>
  <si>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</si>
  <si>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</si>
  <si>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</si>
  <si>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</si>
  <si>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</si>
  <si>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</si>
  <si>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</si>
  <si>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</si>
  <si>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</si>
  <si>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</si>
  <si>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</si>
  <si>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</si>
  <si>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</si>
  <si>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</si>
  <si>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</si>
  <si>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</si>
  <si>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</si>
  <si>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</si>
  <si>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</si>
  <si>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</si>
  <si>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</si>
  <si>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</si>
  <si>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</si>
  <si>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</si>
  <si>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</si>
  <si>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</si>
  <si>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</si>
  <si>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</si>
  <si>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</si>
  <si>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</si>
  <si>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</si>
  <si>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</si>
  <si>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</si>
  <si>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</si>
  <si>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</si>
  <si>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</si>
  <si>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</si>
  <si>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</si>
  <si>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</si>
  <si>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</si>
  <si>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</si>
  <si>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</si>
  <si>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</si>
  <si>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</si>
  <si>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</si>
  <si>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</si>
  <si>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</si>
  <si>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</si>
  <si>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</si>
  <si>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</si>
  <si>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</si>
  <si>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</si>
  <si>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</si>
  <si>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</si>
  <si>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</si>
  <si>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</si>
  <si>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</si>
  <si>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</si>
  <si>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</si>
  <si>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</si>
  <si>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</si>
  <si>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</si>
  <si>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</si>
  <si>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</si>
  <si>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</si>
  <si>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</si>
  <si>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</si>
  <si>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</si>
  <si>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</si>
  <si>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</si>
  <si>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</si>
  <si>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</si>
  <si>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</si>
  <si>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</si>
  <si>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</si>
  <si>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</si>
  <si>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</si>
  <si>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</si>
  <si>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</si>
  <si>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</si>
  <si>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</si>
  <si>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</si>
  <si>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</si>
  <si>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</si>
  <si>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</si>
  <si>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</si>
  <si>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</si>
  <si>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</si>
  <si>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</si>
  <si>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</si>
  <si>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</si>
  <si>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</si>
  <si>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</si>
  <si>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</si>
  <si>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</si>
  <si>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</si>
  <si>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</si>
  <si>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</si>
  <si>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</si>
  <si>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</si>
  <si>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</si>
  <si>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</si>
  <si>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</si>
  <si>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</si>
  <si>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</si>
  <si>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</si>
  <si>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</si>
  <si>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</si>
  <si>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</si>
  <si>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</si>
  <si>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</si>
  <si>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</si>
  <si>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</si>
  <si>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</si>
  <si>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</si>
  <si>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</si>
  <si>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</si>
  <si>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</si>
  <si>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</si>
  <si>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</si>
  <si>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</si>
  <si>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</si>
  <si>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</si>
  <si>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</si>
  <si>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</si>
  <si>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</si>
  <si>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</si>
  <si>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</si>
  <si>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</si>
  <si>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</si>
  <si>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</si>
  <si>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</si>
  <si>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</si>
  <si>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</si>
  <si>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</si>
  <si>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</si>
  <si>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</si>
  <si>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</si>
  <si>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</si>
  <si>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</si>
  <si>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</si>
  <si>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</si>
  <si>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</si>
  <si>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</si>
  <si>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</si>
  <si>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</si>
  <si>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</si>
  <si>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</si>
  <si>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</si>
  <si>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</si>
  <si>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</si>
  <si>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</si>
  <si>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</si>
  <si>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</si>
  <si>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</si>
  <si>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</si>
  <si>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</si>
  <si>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</si>
  <si>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</si>
  <si>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</si>
  <si>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</si>
  <si>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</si>
  <si>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</si>
  <si>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</si>
  <si>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</si>
  <si>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</si>
  <si>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</si>
  <si>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</si>
  <si>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</si>
  <si>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</si>
  <si>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</si>
  <si>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</si>
  <si>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</si>
  <si>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</si>
  <si>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</si>
  <si>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</si>
  <si>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</si>
  <si>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</si>
  <si>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</si>
  <si>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</si>
  <si>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</si>
  <si>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</si>
  <si>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</si>
  <si>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</si>
  <si>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</si>
  <si>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</si>
  <si>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</si>
  <si>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</si>
  <si>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</si>
  <si>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</si>
  <si>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</si>
  <si>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</si>
  <si>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</si>
  <si>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</si>
  <si>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</si>
  <si>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</si>
  <si>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</si>
  <si>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</si>
  <si>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</si>
  <si>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</si>
  <si>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</si>
  <si>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</si>
  <si>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</si>
  <si>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</si>
  <si>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</si>
  <si>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</si>
  <si>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</si>
  <si>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</si>
  <si>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</si>
  <si>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</si>
  <si>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</si>
  <si>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</si>
  <si>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</si>
  <si>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</si>
  <si>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</si>
  <si>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</si>
  <si>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</si>
  <si>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</si>
  <si>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</si>
  <si>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</si>
  <si>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</si>
  <si>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</si>
  <si>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</si>
  <si>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</si>
  <si>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</si>
  <si>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</si>
  <si>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</si>
  <si>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</si>
  <si>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</si>
  <si>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</si>
  <si>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</si>
  <si>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</si>
  <si>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</si>
  <si>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</si>
  <si>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</si>
  <si>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</si>
  <si>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</si>
  <si>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</si>
  <si>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</si>
  <si>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</si>
  <si>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</si>
  <si>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</si>
  <si>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</si>
  <si>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</si>
  <si>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</si>
  <si>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</si>
  <si>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</si>
  <si>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</si>
  <si>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</si>
  <si>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</si>
  <si>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</si>
  <si>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</si>
  <si>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</si>
  <si>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</si>
  <si>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</si>
  <si>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</si>
  <si>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</si>
  <si>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</si>
  <si>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</si>
  <si>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</si>
  <si>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</si>
  <si>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</si>
  <si>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</si>
  <si>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</si>
  <si>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</si>
  <si>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</si>
  <si>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</si>
  <si>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</si>
  <si>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</si>
  <si>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</si>
  <si>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</si>
  <si>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</si>
  <si>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</si>
  <si>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</si>
  <si>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</si>
  <si>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</si>
  <si>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</si>
  <si>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</si>
  <si>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</si>
  <si>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</si>
  <si>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</si>
  <si>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</si>
  <si>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</si>
  <si>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</si>
  <si>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</si>
  <si>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</si>
  <si>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</si>
  <si>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</si>
  <si>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</si>
  <si>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</si>
  <si>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</si>
  <si>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</si>
  <si>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</si>
  <si>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</si>
  <si>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</si>
  <si>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</si>
  <si>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</si>
  <si>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</si>
  <si>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</si>
  <si>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</si>
  <si>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</si>
  <si>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</si>
  <si>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</si>
  <si>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</si>
  <si>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</si>
  <si>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</si>
  <si>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</si>
  <si>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</si>
  <si>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</si>
  <si>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</si>
  <si>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</si>
  <si>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</si>
  <si>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</si>
  <si>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</si>
  <si>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</si>
  <si>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</si>
  <si>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</si>
  <si>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</si>
  <si>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</si>
  <si>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</si>
  <si>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</si>
  <si>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</si>
  <si>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</si>
  <si>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</si>
  <si>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</si>
  <si>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</si>
  <si>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</si>
  <si>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</si>
  <si>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</si>
  <si>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</si>
  <si>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</si>
  <si>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</si>
  <si>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</si>
  <si>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</si>
  <si>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</si>
  <si>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</si>
  <si>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</si>
  <si>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</si>
  <si>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</si>
  <si>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</si>
  <si>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</si>
  <si>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</si>
  <si>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</si>
  <si>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</si>
  <si>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</si>
  <si>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</si>
  <si>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</si>
  <si>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</si>
  <si>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</si>
  <si>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</si>
  <si>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</si>
  <si>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</si>
  <si>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</si>
  <si>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</si>
  <si>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</si>
  <si>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</si>
  <si>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</si>
  <si>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</si>
  <si>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</si>
  <si>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</si>
  <si>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</si>
  <si>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</si>
  <si>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</si>
  <si>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</si>
  <si>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</si>
  <si>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</si>
  <si>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</si>
  <si>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</si>
  <si>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</si>
  <si>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</si>
  <si>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</si>
  <si>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</si>
  <si>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</si>
  <si>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</si>
  <si>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</si>
  <si>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</si>
  <si>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</si>
  <si>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</si>
  <si>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</si>
  <si>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</si>
  <si>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</si>
  <si>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</si>
  <si>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</si>
  <si>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</si>
  <si>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</si>
  <si>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</si>
  <si>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</si>
  <si>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</si>
  <si>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</si>
  <si>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</si>
  <si>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</si>
  <si>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</si>
  <si>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</si>
  <si>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</si>
  <si>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</si>
  <si>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</si>
  <si>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</si>
  <si>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</si>
  <si>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</si>
  <si>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</si>
  <si>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</si>
  <si>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</si>
  <si>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</si>
  <si>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</si>
  <si>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</si>
  <si>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</si>
  <si>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</si>
  <si>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</si>
  <si>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</si>
  <si>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</si>
  <si>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</si>
  <si>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</si>
  <si>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</si>
  <si>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</si>
  <si>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</si>
  <si>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</si>
  <si>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</si>
  <si>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</si>
  <si>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</si>
  <si>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</si>
  <si>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</si>
  <si>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</si>
  <si>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</si>
  <si>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</si>
  <si>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</si>
  <si>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</si>
  <si>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</si>
  <si>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</si>
  <si>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</si>
  <si>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</si>
  <si>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</si>
  <si>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</si>
  <si>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</si>
  <si>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</si>
  <si>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</si>
  <si>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</si>
  <si>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</si>
  <si>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</si>
  <si>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</si>
  <si>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</si>
  <si>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</si>
  <si>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</si>
  <si>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</si>
  <si>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</si>
  <si>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</si>
  <si>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</si>
  <si>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</si>
  <si>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</si>
  <si>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</si>
  <si>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</si>
  <si>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</si>
  <si>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</si>
  <si>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</si>
  <si>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</si>
  <si>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</si>
  <si>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</si>
  <si>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</si>
  <si>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</si>
  <si>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</si>
  <si>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</si>
  <si>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</si>
  <si>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</si>
  <si>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</si>
  <si>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</si>
  <si>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</si>
  <si>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</si>
  <si>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</si>
  <si>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</si>
  <si>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</si>
  <si>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</si>
  <si>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</si>
  <si>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</si>
  <si>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</si>
  <si>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</si>
  <si>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</si>
  <si>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</si>
  <si>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</si>
  <si>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</si>
  <si>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</si>
  <si>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</si>
  <si>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</si>
  <si>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</si>
  <si>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</si>
  <si>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</si>
  <si>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</si>
  <si>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</si>
  <si>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</si>
  <si>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</si>
  <si>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</si>
  <si>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</si>
  <si>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</si>
  <si>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</si>
  <si>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</si>
  <si>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</si>
  <si>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</si>
  <si>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</si>
  <si>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</si>
  <si>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</si>
  <si>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</si>
  <si>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</si>
  <si>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</si>
  <si>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</si>
  <si>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</si>
  <si>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</si>
  <si>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</si>
  <si>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</si>
  <si>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</si>
  <si>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</si>
  <si>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</si>
  <si>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</si>
  <si>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</si>
  <si>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</si>
  <si>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</si>
  <si>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</si>
  <si>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</si>
  <si>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</si>
  <si>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</si>
  <si>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</si>
  <si>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</si>
  <si>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</si>
  <si>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</si>
  <si>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</si>
  <si>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</si>
  <si>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</si>
  <si>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</si>
  <si>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</si>
  <si>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</si>
  <si>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</si>
  <si>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</si>
  <si>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</si>
  <si>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</si>
  <si>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</si>
  <si>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</si>
  <si>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</si>
  <si>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</si>
  <si>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</si>
  <si>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</si>
  <si>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</si>
  <si>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</si>
  <si>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</si>
  <si>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</si>
  <si>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</si>
  <si>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</si>
  <si>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</si>
  <si>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</si>
  <si>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</si>
  <si>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</si>
  <si>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</si>
  <si>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</si>
  <si>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</si>
  <si>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</si>
  <si>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</si>
  <si>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</si>
  <si>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</si>
  <si>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</si>
  <si>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</si>
  <si>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</si>
  <si>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</si>
  <si>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</si>
  <si>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</si>
  <si>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</si>
  <si>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</si>
  <si>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</si>
  <si>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</si>
  <si>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</si>
  <si>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</si>
  <si>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</si>
  <si>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</si>
  <si>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</si>
  <si>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</si>
  <si>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</si>
  <si>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</si>
  <si>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</si>
  <si>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</si>
  <si>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</si>
  <si>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</si>
  <si>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</si>
  <si>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</si>
  <si>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</si>
  <si>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</si>
  <si>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</si>
  <si>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</si>
  <si>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</si>
  <si>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</si>
  <si>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</si>
  <si>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</si>
  <si>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</si>
  <si>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</si>
  <si>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</si>
  <si>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</si>
  <si>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</si>
  <si>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</si>
  <si>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</si>
  <si>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</si>
  <si>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</si>
  <si>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</si>
  <si>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</si>
  <si>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</si>
  <si>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</si>
  <si>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</si>
  <si>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</si>
  <si>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</si>
  <si>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</si>
  <si>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</si>
  <si>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</si>
  <si>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</si>
  <si>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</si>
  <si>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</si>
  <si>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</si>
  <si>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</si>
  <si>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</si>
  <si>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</si>
  <si>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</si>
  <si>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</si>
  <si>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</si>
  <si>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</si>
  <si>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</si>
  <si>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</si>
  <si>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</si>
  <si>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</si>
  <si>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</si>
  <si>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</si>
  <si>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</si>
  <si>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</si>
  <si>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</si>
  <si>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</si>
  <si>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</si>
  <si>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</si>
  <si>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</si>
  <si>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</si>
  <si>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</si>
  <si>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</si>
  <si>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</si>
  <si>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</si>
  <si>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</si>
  <si>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</si>
  <si>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</si>
  <si>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</si>
  <si>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</si>
  <si>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</si>
  <si>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</si>
  <si>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</si>
  <si>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</si>
  <si>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</si>
  <si>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</si>
  <si>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</si>
  <si>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</si>
  <si>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</si>
  <si>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</si>
  <si>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</si>
  <si>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</si>
  <si>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</si>
  <si>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</si>
  <si>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</si>
  <si>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</si>
  <si>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</si>
  <si>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</si>
  <si>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</si>
  <si>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</si>
  <si>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</si>
  <si>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</si>
  <si>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</si>
  <si>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</si>
  <si>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</si>
  <si>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</si>
  <si>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</si>
  <si>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</si>
  <si>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</si>
  <si>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</si>
  <si>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</si>
  <si>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</si>
  <si>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</si>
  <si>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</si>
  <si>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</si>
  <si>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</si>
  <si>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</si>
  <si>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</si>
  <si>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</si>
  <si>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</si>
  <si>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</si>
  <si>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</si>
  <si>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</si>
  <si>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</si>
  <si>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</si>
  <si>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</si>
  <si>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</si>
  <si>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</si>
  <si>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</si>
  <si>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</si>
  <si>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</si>
  <si>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</si>
  <si>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</si>
  <si>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</si>
  <si>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</si>
  <si>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</si>
  <si>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</si>
  <si>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</si>
  <si>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</si>
  <si>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</si>
  <si>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</si>
  <si>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</si>
  <si>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</si>
  <si>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</si>
  <si>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</si>
  <si>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</si>
  <si>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</si>
  <si>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</si>
  <si>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</si>
  <si>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</si>
  <si>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</si>
  <si>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</si>
  <si>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</si>
  <si>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</si>
  <si>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</si>
  <si>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</si>
  <si>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</si>
  <si>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</si>
  <si>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</si>
  <si>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</si>
  <si>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</si>
  <si>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</si>
  <si>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</si>
  <si>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</si>
  <si>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</si>
  <si>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</si>
  <si>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</si>
  <si>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</si>
  <si>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</si>
  <si>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</si>
  <si>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</si>
  <si>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</si>
  <si>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</si>
  <si>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</si>
  <si>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</si>
  <si>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</si>
  <si>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</si>
  <si>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</si>
  <si>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</si>
  <si>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</si>
  <si>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</si>
  <si>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</si>
  <si>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</si>
  <si>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</si>
  <si>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</si>
  <si>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</si>
  <si>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</si>
  <si>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</si>
  <si>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</si>
  <si>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</si>
  <si>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</si>
  <si>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</si>
  <si>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</si>
  <si>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</si>
  <si>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</si>
  <si>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</si>
  <si>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</si>
  <si>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</si>
  <si>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</si>
  <si>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</si>
  <si>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</si>
  <si>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</si>
  <si>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</si>
  <si>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</si>
  <si>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</si>
  <si>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</si>
  <si>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</si>
  <si>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</si>
  <si>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</si>
  <si>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</si>
  <si>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</si>
  <si>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</si>
  <si>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</si>
  <si>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</si>
  <si>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</si>
  <si>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</si>
  <si>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</si>
  <si>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</si>
  <si>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</si>
  <si>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</si>
  <si>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</si>
  <si>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</si>
  <si>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</si>
  <si>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</si>
  <si>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</si>
  <si>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</si>
  <si>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</si>
  <si>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</si>
  <si>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</si>
  <si>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</si>
  <si>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</si>
  <si>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</si>
  <si>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</si>
  <si>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</si>
  <si>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</si>
  <si>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</si>
  <si>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</si>
  <si>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</si>
  <si>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</si>
  <si>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</si>
  <si>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</si>
  <si>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</si>
  <si>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</si>
  <si>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</si>
  <si>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</si>
  <si>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</si>
  <si>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</si>
  <si>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</si>
  <si>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</si>
  <si>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</si>
  <si>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</si>
  <si>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</si>
  <si>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</si>
  <si>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</si>
  <si>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</si>
  <si>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</si>
  <si>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</si>
  <si>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</si>
  <si>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</si>
  <si>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</si>
  <si>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</si>
  <si>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</si>
  <si>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</si>
  <si>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</si>
  <si>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</si>
  <si>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</si>
  <si>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</si>
  <si>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</si>
  <si>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</si>
  <si>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</si>
  <si>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</si>
  <si>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</si>
  <si>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</si>
  <si>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</si>
  <si>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</si>
  <si>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</si>
  <si>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</si>
  <si>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</si>
  <si>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</si>
  <si>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</si>
  <si>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</si>
  <si>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</si>
  <si>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</si>
  <si>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</si>
  <si>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</si>
  <si>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</si>
  <si>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</si>
  <si>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</si>
  <si>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</si>
  <si>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</si>
  <si>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</si>
  <si>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</si>
  <si>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</si>
  <si>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</si>
  <si>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</si>
  <si>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</si>
  <si>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</si>
  <si>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</si>
  <si>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</si>
  <si>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</si>
  <si>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</si>
  <si>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</si>
  <si>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</si>
  <si>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</si>
  <si>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</si>
  <si>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</si>
  <si>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</si>
  <si>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</si>
  <si>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</si>
  <si>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</si>
  <si>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</si>
  <si>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</si>
  <si>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</si>
  <si>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</si>
  <si>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</si>
  <si>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</si>
  <si>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</si>
  <si>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</si>
  <si>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</si>
  <si>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</si>
  <si>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</si>
  <si>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</si>
  <si>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</si>
  <si>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</si>
  <si>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</si>
  <si>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</si>
  <si>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</si>
  <si>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</si>
  <si>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</si>
  <si>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</si>
  <si>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</si>
  <si>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</si>
  <si>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</si>
  <si>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</si>
  <si>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</si>
  <si>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</si>
  <si>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</si>
  <si>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</si>
  <si>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</si>
  <si>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</si>
  <si>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</si>
  <si>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</si>
  <si>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</si>
  <si>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</si>
  <si>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</si>
  <si>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</si>
  <si>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</si>
  <si>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</si>
  <si>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</si>
  <si>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</si>
  <si>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</si>
  <si>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</si>
  <si>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</si>
  <si>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</si>
  <si>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</si>
  <si>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</si>
  <si>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</si>
  <si>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</si>
  <si>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</si>
  <si>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</si>
  <si>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</si>
  <si>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</si>
  <si>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</si>
  <si>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</si>
  <si>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</si>
  <si>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</si>
  <si>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</si>
  <si>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</si>
  <si>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</si>
  <si>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</si>
  <si>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</si>
  <si>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</si>
  <si>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</si>
  <si>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</si>
  <si>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</si>
  <si>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</si>
  <si>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</si>
  <si>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</si>
  <si>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</si>
  <si>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</si>
  <si>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</si>
  <si>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</si>
  <si>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</si>
  <si>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</si>
  <si>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</si>
  <si>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</si>
  <si>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</si>
  <si>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</si>
  <si>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</si>
  <si>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</si>
  <si>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</si>
  <si>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</si>
  <si>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</si>
  <si>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</si>
  <si>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</si>
  <si>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</si>
  <si>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</si>
  <si>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</si>
  <si>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</si>
  <si>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</si>
  <si>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</si>
  <si>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</si>
  <si>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</si>
  <si>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Unsuccesful</t>
  </si>
  <si>
    <t>Outcome</t>
  </si>
  <si>
    <t>Mean</t>
  </si>
  <si>
    <t>Minimum</t>
  </si>
  <si>
    <t>Maximum</t>
  </si>
  <si>
    <t>Variance</t>
  </si>
  <si>
    <t>Std Dev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</si>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</sst>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3">
    <dxf>
      <font>
        <b/>
      </font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9-49FE-962A-D0E763784203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9-49FE-962A-D0E763784203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9-49FE-962A-D0E763784203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89-49FE-962A-D0E76378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612607"/>
        <c:axId val="1535611775"/>
      </c:barChart>
      <c:catAx>
        <c:axId val="153561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611775"/>
        <c:crosses val="autoZero"/>
        <c:auto val="1"/>
        <c:lblAlgn val="ctr"/>
        <c:lblOffset val="100"/>
        <c:noMultiLvlLbl val="0"/>
      </c:catAx>
      <c:valAx>
        <c:axId val="153561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61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C-4D51-ABE7-4F99F1F854E8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C-4D51-ABE7-4F99F1F854E8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C-4D51-ABE7-4F99F1F854E8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C-4D51-ABE7-4F99F1F85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8066623"/>
        <c:axId val="1538067455"/>
      </c:barChart>
      <c:catAx>
        <c:axId val="153806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067455"/>
        <c:crosses val="autoZero"/>
        <c:auto val="1"/>
        <c:lblAlgn val="ctr"/>
        <c:lblOffset val="100"/>
        <c:noMultiLvlLbl val="0"/>
      </c:catAx>
      <c:valAx>
        <c:axId val="153806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06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C-4A33-AA6F-5E46853AECB5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C-4A33-AA6F-5E46853AECB5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C-4A33-AA6F-5E46853AECB5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EC-4A33-AA6F-5E46853AE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210287"/>
        <c:axId val="1540211119"/>
      </c:lineChart>
      <c:catAx>
        <c:axId val="154021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11119"/>
        <c:crosses val="autoZero"/>
        <c:auto val="1"/>
        <c:lblAlgn val="ctr"/>
        <c:lblOffset val="100"/>
        <c:noMultiLvlLbl val="0"/>
      </c:catAx>
      <c:valAx>
        <c:axId val="15402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21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D-4321-ACA4-0488FE6828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D-4321-ACA4-0488FE6828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D-4321-ACA4-0488FE682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205872"/>
        <c:axId val="826209616"/>
      </c:lineChart>
      <c:catAx>
        <c:axId val="82620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09616"/>
        <c:crosses val="autoZero"/>
        <c:auto val="1"/>
        <c:lblAlgn val="ctr"/>
        <c:lblOffset val="100"/>
        <c:noMultiLvlLbl val="0"/>
      </c:catAx>
      <c:valAx>
        <c:axId val="8262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2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180973</xdr:colOff>
      <xdr:row>1</xdr:row>
      <xdr:rowOff>19050</xdr:rowOff>
    </xdr:from>
    <xdr:to>
      <xdr:col>19</xdr:col>
      <xdr:colOff>180975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F5652D-1285-4C29-BF6C-A7AF01FF1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1</xdr:row>
      <xdr:rowOff>47625</xdr:rowOff>
    </xdr:from>
    <xdr:to>
      <xdr:col>18</xdr:col>
      <xdr:colOff>552449</xdr:colOff>
      <xdr:row>23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27E8C-8E4D-435E-B237-1E505C060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2</xdr:row>
      <xdr:rowOff>114300</xdr:rowOff>
    </xdr:from>
    <xdr:to>
      <xdr:col>16</xdr:col>
      <xdr:colOff>200024</xdr:colOff>
      <xdr:row>21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62137-DDCC-431A-9685-E8E9720F7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552450</xdr:colOff>
      <xdr:row>14</xdr:row>
      <xdr:rowOff>104776</xdr:rowOff>
    </xdr:from>
    <xdr:to>
      <xdr:col>7</xdr:col>
      <xdr:colOff>1228725</xdr:colOff>
      <xdr:row>35</xdr:row>
      <xdr:rowOff>147638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E4804-96DF-4F1A-B718-821A128E1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e" refreshedDate="44539.944715740741" createdVersion="7" refreshedVersion="7" minRefreshableVersion="3" recordCount="4115" xr:uid="{2491899E-3C4F-4F42-B0A0-E939F79B43D3}">
  <cacheSource type="worksheet">
    <worksheetSource ref="A1:R1048576" sheet="Raw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e" refreshedDate="44539.977965046295" createdVersion="7" refreshedVersion="7" minRefreshableVersion="3" recordCount="4115" xr:uid="{C336C5B8-DFEE-45E1-90E7-DB1B794820B0}">
  <cacheSource type="worksheet">
    <worksheetSource ref="A1:T1048576" sheet="Raw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3018D-10FC-422E-A154-AF49E95C511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F333C-D1ED-4553-869B-32CA391DB2D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FA2FC-2E6F-4EA6-8C23-1C69C04A4FAA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02F5E4-2F17-4A17-ADB0-FC2CED25583F}" name="Table4" displayName="Table4" ref="G2:M4" totalsRowShown="0">
  <autoFilter ref="G2:M4" xr:uid="{6A02F5E4-2F17-4A17-ADB0-FC2CED25583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2E397FCF-124E-4B8C-ABD6-55741CB8F55E}" name="Outcome" dataDxfId="0"/>
    <tableColumn id="2" xr3:uid="{B846C89A-52DF-46E7-9D09-368274B06803}" name="Mean">
      <calculatedColumnFormula>AVERAGE(E1:E1530)</calculatedColumnFormula>
    </tableColumn>
    <tableColumn id="3" xr3:uid="{7C52586C-1C5D-4B76-818F-B35A6BE1F186}" name="Median">
      <calculatedColumnFormula>MEDIAN(E1:E1530)</calculatedColumnFormula>
    </tableColumn>
    <tableColumn id="4" xr3:uid="{ED27B214-D779-4357-A1CF-66E23C9C97FD}" name="Minimum">
      <calculatedColumnFormula>MIN(E1:E1530)</calculatedColumnFormula>
    </tableColumn>
    <tableColumn id="5" xr3:uid="{CC985190-93F1-4B59-9EBB-51D33EADD90C}" name="Maximum">
      <calculatedColumnFormula>MAX(E1:E1530)</calculatedColumnFormula>
    </tableColumn>
    <tableColumn id="6" xr3:uid="{4E0973F0-1471-40B0-BE41-552AB63E9DDA}" name="Variance">
      <calculatedColumnFormula>_xlfn.VAR.P(E1:E1530)</calculatedColumnFormula>
    </tableColumn>
    <tableColumn id="7" xr3:uid="{CB0E2FA7-5488-49D4-8C0B-7A3AE4FAFD54}" name="Std Dev">
      <calculatedColumnFormula>_xlfn.STDEV.P(E1:E1530)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E17" sqref="E17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8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42.7109375" style="14" bestFit="1" customWidth="1"/>
    <col min="20" max="20" width="40.1406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9">
        <f>IF(L2&gt;0,E2/L2,"N/A")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E3/D3*100</f>
        <v>142.60827250608273</v>
      </c>
      <c r="P3" s="9">
        <f>IF(L3&gt;0,E3/L3,"N/A")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4">
        <f>(((J3/60)/60)/24)+DATE(1970,1,1)</f>
        <v>42766.600497685184</v>
      </c>
      <c r="T3" s="14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E4/D4*100</f>
        <v>105</v>
      </c>
      <c r="P4" s="9">
        <f>IF(L4&gt;0,E4/L4,"N/A")</f>
        <v>15</v>
      </c>
      <c r="Q4" t="str">
        <f>LEFT(N4,FIND("/",N4)-1)</f>
        <v>film &amp; video</v>
      </c>
      <c r="R4" t="str">
        <f>RIGHT(N4,LEN(N4)-FIND("/",N4))</f>
        <v>television</v>
      </c>
      <c r="S4" s="14">
        <f>(((J4/60)/60)/24)+DATE(1970,1,1)</f>
        <v>42405.702349537038</v>
      </c>
      <c r="T4" s="14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E5/D5*100</f>
        <v>103.89999999999999</v>
      </c>
      <c r="P5" s="9">
        <f>IF(L5&gt;0,E5/L5,"N/A")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14">
        <f>(((J5/60)/60)/24)+DATE(1970,1,1)</f>
        <v>41828.515127314815</v>
      </c>
      <c r="T5" s="14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E6/D6*100</f>
        <v>122.99154545454545</v>
      </c>
      <c r="P6" s="9">
        <f>IF(L6&gt;0,E6/L6,"N/A")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14">
        <f>(((J6/60)/60)/24)+DATE(1970,1,1)</f>
        <v>42327.834247685183</v>
      </c>
      <c r="T6" s="14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E7/D7*100</f>
        <v>109.77744436109028</v>
      </c>
      <c r="P7" s="9">
        <f>IF(L7&gt;0,E7/L7,"N/A")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14">
        <f>(((J7/60)/60)/24)+DATE(1970,1,1)</f>
        <v>42563.932951388888</v>
      </c>
      <c r="T7" s="14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E8/D8*100</f>
        <v>106.4875</v>
      </c>
      <c r="P8" s="9">
        <f>IF(L8&gt;0,E8/L8,"N/A")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14">
        <f>(((J8/60)/60)/24)+DATE(1970,1,1)</f>
        <v>41794.072337962964</v>
      </c>
      <c r="T8" s="14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E9/D9*100</f>
        <v>101.22222222222221</v>
      </c>
      <c r="P9" s="9">
        <f>IF(L9&gt;0,E9/L9,"N/A")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14">
        <f>(((J9/60)/60)/24)+DATE(1970,1,1)</f>
        <v>42516.047071759262</v>
      </c>
      <c r="T9" s="14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E10/D10*100</f>
        <v>100.04342857142856</v>
      </c>
      <c r="P10" s="9">
        <f>IF(L10&gt;0,E10/L10,"N/A")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14">
        <f>(((J10/60)/60)/24)+DATE(1970,1,1)</f>
        <v>42468.94458333333</v>
      </c>
      <c r="T10" s="14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E11/D11*100</f>
        <v>125.998</v>
      </c>
      <c r="P11" s="9">
        <f>IF(L11&gt;0,E11/L11,"N/A")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14">
        <f>(((J11/60)/60)/24)+DATE(1970,1,1)</f>
        <v>42447.103518518517</v>
      </c>
      <c r="T11" s="14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E12/D12*100</f>
        <v>100.49999999999999</v>
      </c>
      <c r="P12" s="9">
        <f>IF(L12&gt;0,E12/L12,"N/A")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14">
        <f>(((J12/60)/60)/24)+DATE(1970,1,1)</f>
        <v>41780.068043981482</v>
      </c>
      <c r="T12" s="14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E13/D13*100</f>
        <v>120.5</v>
      </c>
      <c r="P13" s="9">
        <f>IF(L13&gt;0,E13/L13,"N/A")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14">
        <f>(((J13/60)/60)/24)+DATE(1970,1,1)</f>
        <v>42572.778495370367</v>
      </c>
      <c r="T13" s="14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E14/D14*100</f>
        <v>165.29333333333335</v>
      </c>
      <c r="P14" s="9">
        <f>IF(L14&gt;0,E14/L14,"N/A")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14">
        <f>(((J14/60)/60)/24)+DATE(1970,1,1)</f>
        <v>41791.713252314818</v>
      </c>
      <c r="T14" s="14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E15/D15*100</f>
        <v>159.97142857142856</v>
      </c>
      <c r="P15" s="9">
        <f>IF(L15&gt;0,E15/L15,"N/A")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14">
        <f>(((J15/60)/60)/24)+DATE(1970,1,1)</f>
        <v>42508.677187499998</v>
      </c>
      <c r="T15" s="14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E16/D16*100</f>
        <v>100.93333333333334</v>
      </c>
      <c r="P16" s="9">
        <f>IF(L16&gt;0,E16/L16,"N/A")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14">
        <f>(((J16/60)/60)/24)+DATE(1970,1,1)</f>
        <v>41808.02648148148</v>
      </c>
      <c r="T16" s="14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E17/D17*100</f>
        <v>106.60000000000001</v>
      </c>
      <c r="P17" s="9">
        <f>IF(L17&gt;0,E17/L17,"N/A")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14">
        <f>(((J17/60)/60)/24)+DATE(1970,1,1)</f>
        <v>42256.391875000001</v>
      </c>
      <c r="T17" s="14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E18/D18*100</f>
        <v>100.24166666666667</v>
      </c>
      <c r="P18" s="9">
        <f>IF(L18&gt;0,E18/L18,"N/A")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14">
        <f>(((J18/60)/60)/24)+DATE(1970,1,1)</f>
        <v>41760.796423611115</v>
      </c>
      <c r="T18" s="14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E19/D19*100</f>
        <v>100.66666666666666</v>
      </c>
      <c r="P19" s="9">
        <f>IF(L19&gt;0,E19/L19,"N/A")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14">
        <f>(((J19/60)/60)/24)+DATE(1970,1,1)</f>
        <v>41917.731736111113</v>
      </c>
      <c r="T19" s="14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E20/D20*100</f>
        <v>106.32110000000002</v>
      </c>
      <c r="P20" s="9">
        <f>IF(L20&gt;0,E20/L20,"N/A")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14">
        <f>(((J20/60)/60)/24)+DATE(1970,1,1)</f>
        <v>41869.542314814818</v>
      </c>
      <c r="T20" s="14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E21/D21*100</f>
        <v>145.29411764705881</v>
      </c>
      <c r="P21" s="9">
        <f>IF(L21&gt;0,E21/L21,"N/A")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14">
        <f>(((J21/60)/60)/24)+DATE(1970,1,1)</f>
        <v>42175.816365740742</v>
      </c>
      <c r="T21" s="14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E22/D22*100</f>
        <v>100.2</v>
      </c>
      <c r="P22" s="9">
        <f>IF(L22&gt;0,E22/L22,"N/A")</f>
        <v>80.16</v>
      </c>
      <c r="Q22" t="str">
        <f>LEFT(N22,FIND("/",N22)-1)</f>
        <v>film &amp; video</v>
      </c>
      <c r="R22" t="str">
        <f>RIGHT(N22,LEN(N22)-FIND("/",N22))</f>
        <v>television</v>
      </c>
      <c r="S22" s="14">
        <f>(((J22/60)/60)/24)+DATE(1970,1,1)</f>
        <v>42200.758240740746</v>
      </c>
      <c r="T22" s="14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E23/D23*100</f>
        <v>109.13513513513513</v>
      </c>
      <c r="P23" s="9">
        <f>IF(L23&gt;0,E23/L23,"N/A")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14">
        <f>(((J23/60)/60)/24)+DATE(1970,1,1)</f>
        <v>41878.627187500002</v>
      </c>
      <c r="T23" s="14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E24/D24*100</f>
        <v>117.14285714285715</v>
      </c>
      <c r="P24" s="9">
        <f>IF(L24&gt;0,E24/L24,"N/A")</f>
        <v>51.25</v>
      </c>
      <c r="Q24" t="str">
        <f>LEFT(N24,FIND("/",N24)-1)</f>
        <v>film &amp; video</v>
      </c>
      <c r="R24" t="str">
        <f>RIGHT(N24,LEN(N24)-FIND("/",N24))</f>
        <v>television</v>
      </c>
      <c r="S24" s="14">
        <f>(((J24/60)/60)/24)+DATE(1970,1,1)</f>
        <v>41989.91134259259</v>
      </c>
      <c r="T24" s="14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E25/D25*100</f>
        <v>118.5</v>
      </c>
      <c r="P25" s="9">
        <f>IF(L25&gt;0,E25/L25,"N/A")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14">
        <f>(((J25/60)/60)/24)+DATE(1970,1,1)</f>
        <v>42097.778946759259</v>
      </c>
      <c r="T25" s="14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E26/D26*100</f>
        <v>108.80768571428572</v>
      </c>
      <c r="P26" s="9">
        <f>IF(L26&gt;0,E26/L26,"N/A")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14">
        <f>(((J26/60)/60)/24)+DATE(1970,1,1)</f>
        <v>42229.820173611108</v>
      </c>
      <c r="T26" s="14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E27/D27*100</f>
        <v>133.33333333333331</v>
      </c>
      <c r="P27" s="9">
        <f>IF(L27&gt;0,E27/L27,"N/A")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14">
        <f>(((J27/60)/60)/24)+DATE(1970,1,1)</f>
        <v>42318.025011574078</v>
      </c>
      <c r="T27" s="14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E28/D28*100</f>
        <v>155.20000000000002</v>
      </c>
      <c r="P28" s="9">
        <f>IF(L28&gt;0,E28/L28,"N/A")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14">
        <f>(((J28/60)/60)/24)+DATE(1970,1,1)</f>
        <v>41828.515555555554</v>
      </c>
      <c r="T28" s="14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E29/D29*100</f>
        <v>111.72500000000001</v>
      </c>
      <c r="P29" s="9">
        <f>IF(L29&gt;0,E29/L29,"N/A")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14">
        <f>(((J29/60)/60)/24)+DATE(1970,1,1)</f>
        <v>41929.164733796293</v>
      </c>
      <c r="T29" s="14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E30/D30*100</f>
        <v>100.35000000000001</v>
      </c>
      <c r="P30" s="9">
        <f>IF(L30&gt;0,E30/L30,"N/A")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14">
        <f>(((J30/60)/60)/24)+DATE(1970,1,1)</f>
        <v>42324.96393518518</v>
      </c>
      <c r="T30" s="14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E31/D31*100</f>
        <v>123.33333333333334</v>
      </c>
      <c r="P31" s="9">
        <f>IF(L31&gt;0,E31/L31,"N/A")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14">
        <f>(((J31/60)/60)/24)+DATE(1970,1,1)</f>
        <v>41812.67324074074</v>
      </c>
      <c r="T31" s="14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E32/D32*100</f>
        <v>101.29975</v>
      </c>
      <c r="P32" s="9">
        <f>IF(L32&gt;0,E32/L32,"N/A")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14">
        <f>(((J32/60)/60)/24)+DATE(1970,1,1)</f>
        <v>41842.292997685188</v>
      </c>
      <c r="T32" s="14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E33/D33*100</f>
        <v>100</v>
      </c>
      <c r="P33" s="9">
        <f>IF(L33&gt;0,E33/L33,"N/A")</f>
        <v>13</v>
      </c>
      <c r="Q33" t="str">
        <f>LEFT(N33,FIND("/",N33)-1)</f>
        <v>film &amp; video</v>
      </c>
      <c r="R33" t="str">
        <f>RIGHT(N33,LEN(N33)-FIND("/",N33))</f>
        <v>television</v>
      </c>
      <c r="S33" s="14">
        <f>(((J33/60)/60)/24)+DATE(1970,1,1)</f>
        <v>42376.79206018518</v>
      </c>
      <c r="T33" s="14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E34/D34*100</f>
        <v>100.24604569420035</v>
      </c>
      <c r="P34" s="9">
        <f>IF(L34&gt;0,E34/L34,"N/A")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14">
        <f>(((J34/60)/60)/24)+DATE(1970,1,1)</f>
        <v>42461.627511574072</v>
      </c>
      <c r="T34" s="14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E35/D35*100</f>
        <v>102.0952380952381</v>
      </c>
      <c r="P35" s="9">
        <f>IF(L35&gt;0,E35/L35,"N/A")</f>
        <v>83.75</v>
      </c>
      <c r="Q35" t="str">
        <f>LEFT(N35,FIND("/",N35)-1)</f>
        <v>film &amp; video</v>
      </c>
      <c r="R35" t="str">
        <f>RIGHT(N35,LEN(N35)-FIND("/",N35))</f>
        <v>television</v>
      </c>
      <c r="S35" s="14">
        <f>(((J35/60)/60)/24)+DATE(1970,1,1)</f>
        <v>42286.660891203705</v>
      </c>
      <c r="T35" s="14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E36/D36*100</f>
        <v>130.46153846153845</v>
      </c>
      <c r="P36" s="9">
        <f>IF(L36&gt;0,E36/L36,"N/A")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14">
        <f>(((J36/60)/60)/24)+DATE(1970,1,1)</f>
        <v>41841.321770833332</v>
      </c>
      <c r="T36" s="14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E37/D37*100</f>
        <v>166.5</v>
      </c>
      <c r="P37" s="9">
        <f>IF(L37&gt;0,E37/L37,"N/A")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14">
        <f>(((J37/60)/60)/24)+DATE(1970,1,1)</f>
        <v>42098.291828703703</v>
      </c>
      <c r="T37" s="14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E38/D38*100</f>
        <v>142.15</v>
      </c>
      <c r="P38" s="9">
        <f>IF(L38&gt;0,E38/L38,"N/A")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14">
        <f>(((J38/60)/60)/24)+DATE(1970,1,1)</f>
        <v>42068.307002314818</v>
      </c>
      <c r="T38" s="14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E39/D39*100</f>
        <v>183.44090909090909</v>
      </c>
      <c r="P39" s="9">
        <f>IF(L39&gt;0,E39/L39,"N/A")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14">
        <f>(((J39/60)/60)/24)+DATE(1970,1,1)</f>
        <v>42032.693043981482</v>
      </c>
      <c r="T39" s="14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E40/D40*100</f>
        <v>110.04</v>
      </c>
      <c r="P40" s="9">
        <f>IF(L40&gt;0,E40/L40,"N/A")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14">
        <f>(((J40/60)/60)/24)+DATE(1970,1,1)</f>
        <v>41375.057222222218</v>
      </c>
      <c r="T40" s="14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E41/D41*100</f>
        <v>130.98000000000002</v>
      </c>
      <c r="P41" s="9">
        <f>IF(L41&gt;0,E41/L41,"N/A")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14">
        <f>(((J41/60)/60)/24)+DATE(1970,1,1)</f>
        <v>41754.047083333331</v>
      </c>
      <c r="T41" s="14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E42/D42*100</f>
        <v>101.35000000000001</v>
      </c>
      <c r="P42" s="9">
        <f>IF(L42&gt;0,E42/L42,"N/A")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14">
        <f>(((J42/60)/60)/24)+DATE(1970,1,1)</f>
        <v>41789.21398148148</v>
      </c>
      <c r="T42" s="14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E43/D43*100</f>
        <v>100</v>
      </c>
      <c r="P43" s="9">
        <f>IF(L43&gt;0,E43/L43,"N/A")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14">
        <f>(((J43/60)/60)/24)+DATE(1970,1,1)</f>
        <v>41887.568912037037</v>
      </c>
      <c r="T43" s="14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E44/D44*100</f>
        <v>141.85714285714286</v>
      </c>
      <c r="P44" s="9">
        <f>IF(L44&gt;0,E44/L44,"N/A")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14">
        <f>(((J44/60)/60)/24)+DATE(1970,1,1)</f>
        <v>41971.639189814814</v>
      </c>
      <c r="T44" s="14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E45/D45*100</f>
        <v>308.65999999999997</v>
      </c>
      <c r="P45" s="9">
        <f>IF(L45&gt;0,E45/L45,"N/A")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14">
        <f>(((J45/60)/60)/24)+DATE(1970,1,1)</f>
        <v>41802.790347222224</v>
      </c>
      <c r="T45" s="14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E46/D46*100</f>
        <v>100</v>
      </c>
      <c r="P46" s="9">
        <f>IF(L46&gt;0,E46/L46,"N/A")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14">
        <f>(((J46/60)/60)/24)+DATE(1970,1,1)</f>
        <v>41874.098807870374</v>
      </c>
      <c r="T46" s="14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E47/D47*100</f>
        <v>120</v>
      </c>
      <c r="P47" s="9">
        <f>IF(L47&gt;0,E47/L47,"N/A")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14">
        <f>(((J47/60)/60)/24)+DATE(1970,1,1)</f>
        <v>42457.623923611114</v>
      </c>
      <c r="T47" s="14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E48/D48*100</f>
        <v>104.16666666666667</v>
      </c>
      <c r="P48" s="9">
        <f>IF(L48&gt;0,E48/L48,"N/A")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14">
        <f>(((J48/60)/60)/24)+DATE(1970,1,1)</f>
        <v>42323.964976851858</v>
      </c>
      <c r="T48" s="14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E49/D49*100</f>
        <v>107.61100000000002</v>
      </c>
      <c r="P49" s="9">
        <f>IF(L49&gt;0,E49/L49,"N/A")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14">
        <f>(((J49/60)/60)/24)+DATE(1970,1,1)</f>
        <v>41932.819525462961</v>
      </c>
      <c r="T49" s="14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E50/D50*100</f>
        <v>107.94999999999999</v>
      </c>
      <c r="P50" s="9">
        <f>IF(L50&gt;0,E50/L50,"N/A")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14">
        <f>(((J50/60)/60)/24)+DATE(1970,1,1)</f>
        <v>42033.516898148147</v>
      </c>
      <c r="T50" s="14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E51/D51*100</f>
        <v>100</v>
      </c>
      <c r="P51" s="9">
        <f>IF(L51&gt;0,E51/L51,"N/A")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14">
        <f>(((J51/60)/60)/24)+DATE(1970,1,1)</f>
        <v>42271.176446759258</v>
      </c>
      <c r="T51" s="14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E52/D52*100</f>
        <v>100</v>
      </c>
      <c r="P52" s="9">
        <f>IF(L52&gt;0,E52/L52,"N/A")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14">
        <f>(((J52/60)/60)/24)+DATE(1970,1,1)</f>
        <v>41995.752986111111</v>
      </c>
      <c r="T52" s="14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E53/D53*100</f>
        <v>128.0181818181818</v>
      </c>
      <c r="P53" s="9">
        <f>IF(L53&gt;0,E53/L53,"N/A")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14">
        <f>(((J53/60)/60)/24)+DATE(1970,1,1)</f>
        <v>42196.928668981483</v>
      </c>
      <c r="T53" s="14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E54/D54*100</f>
        <v>116.21</v>
      </c>
      <c r="P54" s="9">
        <f>IF(L54&gt;0,E54/L54,"N/A")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14">
        <f>(((J54/60)/60)/24)+DATE(1970,1,1)</f>
        <v>41807.701921296299</v>
      </c>
      <c r="T54" s="14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E55/D55*100</f>
        <v>109.63333333333334</v>
      </c>
      <c r="P55" s="9">
        <f>IF(L55&gt;0,E55/L55,"N/A")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14">
        <f>(((J55/60)/60)/24)+DATE(1970,1,1)</f>
        <v>41719.549131944441</v>
      </c>
      <c r="T55" s="14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E56/D56*100</f>
        <v>101</v>
      </c>
      <c r="P56" s="9">
        <f>IF(L56&gt;0,E56/L56,"N/A")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14">
        <f>(((J56/60)/60)/24)+DATE(1970,1,1)</f>
        <v>42333.713206018518</v>
      </c>
      <c r="T56" s="14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E57/D57*100</f>
        <v>128.95348837209301</v>
      </c>
      <c r="P57" s="9">
        <f>IF(L57&gt;0,E57/L57,"N/A")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14">
        <f>(((J57/60)/60)/24)+DATE(1970,1,1)</f>
        <v>42496.968935185185</v>
      </c>
      <c r="T57" s="14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E58/D58*100</f>
        <v>107.26249999999999</v>
      </c>
      <c r="P58" s="9">
        <f>IF(L58&gt;0,E58/L58,"N/A")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14">
        <f>(((J58/60)/60)/24)+DATE(1970,1,1)</f>
        <v>42149.548888888887</v>
      </c>
      <c r="T58" s="14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E59/D59*100</f>
        <v>101.89999999999999</v>
      </c>
      <c r="P59" s="9">
        <f>IF(L59&gt;0,E59/L59,"N/A")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14">
        <f>(((J59/60)/60)/24)+DATE(1970,1,1)</f>
        <v>42089.83289351852</v>
      </c>
      <c r="T59" s="14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E60/D60*100</f>
        <v>102.91</v>
      </c>
      <c r="P60" s="9">
        <f>IF(L60&gt;0,E60/L60,"N/A")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14">
        <f>(((J60/60)/60)/24)+DATE(1970,1,1)</f>
        <v>41932.745046296295</v>
      </c>
      <c r="T60" s="14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E61/D61*100</f>
        <v>100.12570000000001</v>
      </c>
      <c r="P61" s="9">
        <f>IF(L61&gt;0,E61/L61,"N/A")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14">
        <f>(((J61/60)/60)/24)+DATE(1970,1,1)</f>
        <v>42230.23583333334</v>
      </c>
      <c r="T61" s="14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E62/D62*100</f>
        <v>103.29622222222221</v>
      </c>
      <c r="P62" s="9">
        <f>IF(L62&gt;0,E62/L62,"N/A")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14">
        <f>(((J62/60)/60)/24)+DATE(1970,1,1)</f>
        <v>41701.901817129627</v>
      </c>
      <c r="T62" s="14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E63/D63*100</f>
        <v>148.30000000000001</v>
      </c>
      <c r="P63" s="9">
        <f>IF(L63&gt;0,E63/L63,"N/A")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14">
        <f>(((J63/60)/60)/24)+DATE(1970,1,1)</f>
        <v>41409.814317129632</v>
      </c>
      <c r="T63" s="14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E64/D64*100</f>
        <v>154.73333333333332</v>
      </c>
      <c r="P64" s="9">
        <f>IF(L64&gt;0,E64/L64,"N/A")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14">
        <f>(((J64/60)/60)/24)+DATE(1970,1,1)</f>
        <v>41311.799513888887</v>
      </c>
      <c r="T64" s="14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E65/D65*100</f>
        <v>113.51849999999999</v>
      </c>
      <c r="P65" s="9">
        <f>IF(L65&gt;0,E65/L65,"N/A")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14">
        <f>(((J65/60)/60)/24)+DATE(1970,1,1)</f>
        <v>41612.912187499998</v>
      </c>
      <c r="T65" s="14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E66/D66*100</f>
        <v>173.33333333333334</v>
      </c>
      <c r="P66" s="9">
        <f>IF(L66&gt;0,E66/L66,"N/A")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14">
        <f>(((J66/60)/60)/24)+DATE(1970,1,1)</f>
        <v>41433.01829861111</v>
      </c>
      <c r="T66" s="14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E67/D67*100</f>
        <v>107.52857142857141</v>
      </c>
      <c r="P67" s="9">
        <f>IF(L67&gt;0,E67/L67,"N/A")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14">
        <f>(((J67/60)/60)/24)+DATE(1970,1,1)</f>
        <v>41835.821226851855</v>
      </c>
      <c r="T67" s="14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E68/D68*100</f>
        <v>118.6</v>
      </c>
      <c r="P68" s="9">
        <f>IF(L68&gt;0,E68/L68,"N/A")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14">
        <f>(((J68/60)/60)/24)+DATE(1970,1,1)</f>
        <v>42539.849768518514</v>
      </c>
      <c r="T68" s="14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E69/D69*100</f>
        <v>116.25000000000001</v>
      </c>
      <c r="P69" s="9">
        <f>IF(L69&gt;0,E69/L69,"N/A")</f>
        <v>116.25</v>
      </c>
      <c r="Q69" t="str">
        <f>LEFT(N69,FIND("/",N69)-1)</f>
        <v>film &amp; video</v>
      </c>
      <c r="R69" t="str">
        <f>RIGHT(N69,LEN(N69)-FIND("/",N69))</f>
        <v>shorts</v>
      </c>
      <c r="S69" s="14">
        <f>(((J69/60)/60)/24)+DATE(1970,1,1)</f>
        <v>41075.583379629628</v>
      </c>
      <c r="T69" s="14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E70/D70*100</f>
        <v>127.16666666666667</v>
      </c>
      <c r="P70" s="9">
        <f>IF(L70&gt;0,E70/L70,"N/A")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14">
        <f>(((J70/60)/60)/24)+DATE(1970,1,1)</f>
        <v>41663.569340277776</v>
      </c>
      <c r="T70" s="14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E71/D71*100</f>
        <v>110.9423</v>
      </c>
      <c r="P71" s="9">
        <f>IF(L71&gt;0,E71/L71,"N/A")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14">
        <f>(((J71/60)/60)/24)+DATE(1970,1,1)</f>
        <v>40786.187789351854</v>
      </c>
      <c r="T71" s="14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E72/D72*100</f>
        <v>127.2</v>
      </c>
      <c r="P72" s="9">
        <f>IF(L72&gt;0,E72/L72,"N/A")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14">
        <f>(((J72/60)/60)/24)+DATE(1970,1,1)</f>
        <v>40730.896354166667</v>
      </c>
      <c r="T72" s="14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E73/D73*100</f>
        <v>123.94444444444443</v>
      </c>
      <c r="P73" s="9">
        <f>IF(L73&gt;0,E73/L73,"N/A")</f>
        <v>69.71875</v>
      </c>
      <c r="Q73" t="str">
        <f>LEFT(N73,FIND("/",N73)-1)</f>
        <v>film &amp; video</v>
      </c>
      <c r="R73" t="str">
        <f>RIGHT(N73,LEN(N73)-FIND("/",N73))</f>
        <v>shorts</v>
      </c>
      <c r="S73" s="14">
        <f>(((J73/60)/60)/24)+DATE(1970,1,1)</f>
        <v>40997.271493055552</v>
      </c>
      <c r="T73" s="14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E74/D74*100</f>
        <v>108.40909090909091</v>
      </c>
      <c r="P74" s="9">
        <f>IF(L74&gt;0,E74/L74,"N/A")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4">
        <f>(((J74/60)/60)/24)+DATE(1970,1,1)</f>
        <v>41208.010196759256</v>
      </c>
      <c r="T74" s="14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E75/D75*100</f>
        <v>100</v>
      </c>
      <c r="P75" s="9">
        <f>IF(L75&gt;0,E75/L75,"N/A")</f>
        <v>50</v>
      </c>
      <c r="Q75" t="str">
        <f>LEFT(N75,FIND("/",N75)-1)</f>
        <v>film &amp; video</v>
      </c>
      <c r="R75" t="str">
        <f>RIGHT(N75,LEN(N75)-FIND("/",N75))</f>
        <v>shorts</v>
      </c>
      <c r="S75" s="14">
        <f>(((J75/60)/60)/24)+DATE(1970,1,1)</f>
        <v>40587.75675925926</v>
      </c>
      <c r="T75" s="14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E76/D76*100</f>
        <v>112.93199999999999</v>
      </c>
      <c r="P76" s="9">
        <f>IF(L76&gt;0,E76/L76,"N/A")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14">
        <f>(((J76/60)/60)/24)+DATE(1970,1,1)</f>
        <v>42360.487210648149</v>
      </c>
      <c r="T76" s="14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E77/D77*100</f>
        <v>115.42857142857143</v>
      </c>
      <c r="P77" s="9">
        <f>IF(L77&gt;0,E77/L77,"N/A")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14">
        <f>(((J77/60)/60)/24)+DATE(1970,1,1)</f>
        <v>41357.209166666667</v>
      </c>
      <c r="T77" s="14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E78/D78*100</f>
        <v>153.33333333333334</v>
      </c>
      <c r="P78" s="9">
        <f>IF(L78&gt;0,E78/L78,"N/A")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14">
        <f>(((J78/60)/60)/24)+DATE(1970,1,1)</f>
        <v>40844.691643518519</v>
      </c>
      <c r="T78" s="14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E79/D79*100</f>
        <v>392.5</v>
      </c>
      <c r="P79" s="9">
        <f>IF(L79&gt;0,E79/L79,"N/A")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14">
        <f>(((J79/60)/60)/24)+DATE(1970,1,1)</f>
        <v>40997.144872685189</v>
      </c>
      <c r="T79" s="14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E80/D80*100</f>
        <v>2702</v>
      </c>
      <c r="P80" s="9">
        <f>IF(L80&gt;0,E80/L80,"N/A")</f>
        <v>38.6</v>
      </c>
      <c r="Q80" t="str">
        <f>LEFT(N80,FIND("/",N80)-1)</f>
        <v>film &amp; video</v>
      </c>
      <c r="R80" t="str">
        <f>RIGHT(N80,LEN(N80)-FIND("/",N80))</f>
        <v>shorts</v>
      </c>
      <c r="S80" s="14">
        <f>(((J80/60)/60)/24)+DATE(1970,1,1)</f>
        <v>42604.730567129634</v>
      </c>
      <c r="T80" s="14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E81/D81*100</f>
        <v>127</v>
      </c>
      <c r="P81" s="9">
        <f>IF(L81&gt;0,E81/L81,"N/A")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14">
        <f>(((J81/60)/60)/24)+DATE(1970,1,1)</f>
        <v>41724.776539351849</v>
      </c>
      <c r="T81" s="14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E82/D82*100</f>
        <v>107.25</v>
      </c>
      <c r="P82" s="9">
        <f>IF(L82&gt;0,E82/L82,"N/A")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14">
        <f>(((J82/60)/60)/24)+DATE(1970,1,1)</f>
        <v>41583.083981481483</v>
      </c>
      <c r="T82" s="14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E83/D83*100</f>
        <v>198</v>
      </c>
      <c r="P83" s="9">
        <f>IF(L83&gt;0,E83/L83,"N/A")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14">
        <f>(((J83/60)/60)/24)+DATE(1970,1,1)</f>
        <v>41100.158877314818</v>
      </c>
      <c r="T83" s="14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E84/D84*100</f>
        <v>100.01249999999999</v>
      </c>
      <c r="P84" s="9">
        <f>IF(L84&gt;0,E84/L84,"N/A")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14">
        <f>(((J84/60)/60)/24)+DATE(1970,1,1)</f>
        <v>40795.820150462961</v>
      </c>
      <c r="T84" s="14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E85/D85*100</f>
        <v>102.49999999999999</v>
      </c>
      <c r="P85" s="9">
        <f>IF(L85&gt;0,E85/L85,"N/A")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14">
        <f>(((J85/60)/60)/24)+DATE(1970,1,1)</f>
        <v>42042.615613425922</v>
      </c>
      <c r="T85" s="14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E86/D86*100</f>
        <v>100</v>
      </c>
      <c r="P86" s="9">
        <f>IF(L86&gt;0,E86/L86,"N/A")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14">
        <f>(((J86/60)/60)/24)+DATE(1970,1,1)</f>
        <v>40648.757939814815</v>
      </c>
      <c r="T86" s="14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E87/D87*100</f>
        <v>125.49999999999999</v>
      </c>
      <c r="P87" s="9">
        <f>IF(L87&gt;0,E87/L87,"N/A")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14">
        <f>(((J87/60)/60)/24)+DATE(1970,1,1)</f>
        <v>40779.125428240739</v>
      </c>
      <c r="T87" s="14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E88/D88*100</f>
        <v>106.46666666666667</v>
      </c>
      <c r="P88" s="9">
        <f>IF(L88&gt;0,E88/L88,"N/A")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14">
        <f>(((J88/60)/60)/24)+DATE(1970,1,1)</f>
        <v>42291.556076388893</v>
      </c>
      <c r="T88" s="14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E89/D89*100</f>
        <v>104.60000000000001</v>
      </c>
      <c r="P89" s="9">
        <f>IF(L89&gt;0,E89/L89,"N/A")</f>
        <v>104.6</v>
      </c>
      <c r="Q89" t="str">
        <f>LEFT(N89,FIND("/",N89)-1)</f>
        <v>film &amp; video</v>
      </c>
      <c r="R89" t="str">
        <f>RIGHT(N89,LEN(N89)-FIND("/",N89))</f>
        <v>shorts</v>
      </c>
      <c r="S89" s="14">
        <f>(((J89/60)/60)/24)+DATE(1970,1,1)</f>
        <v>40322.53938657407</v>
      </c>
      <c r="T89" s="14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E90/D90*100</f>
        <v>102.85714285714285</v>
      </c>
      <c r="P90" s="9">
        <f>IF(L90&gt;0,E90/L90,"N/A")</f>
        <v>60</v>
      </c>
      <c r="Q90" t="str">
        <f>LEFT(N90,FIND("/",N90)-1)</f>
        <v>film &amp; video</v>
      </c>
      <c r="R90" t="str">
        <f>RIGHT(N90,LEN(N90)-FIND("/",N90))</f>
        <v>shorts</v>
      </c>
      <c r="S90" s="14">
        <f>(((J90/60)/60)/24)+DATE(1970,1,1)</f>
        <v>41786.65892361111</v>
      </c>
      <c r="T90" s="14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E91/D91*100</f>
        <v>115.06666666666668</v>
      </c>
      <c r="P91" s="9">
        <f>IF(L91&gt;0,E91/L91,"N/A")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14">
        <f>(((J91/60)/60)/24)+DATE(1970,1,1)</f>
        <v>41402.752222222225</v>
      </c>
      <c r="T91" s="14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E92/D92*100</f>
        <v>100.4</v>
      </c>
      <c r="P92" s="9">
        <f>IF(L92&gt;0,E92/L92,"N/A")</f>
        <v>31.375</v>
      </c>
      <c r="Q92" t="str">
        <f>LEFT(N92,FIND("/",N92)-1)</f>
        <v>film &amp; video</v>
      </c>
      <c r="R92" t="str">
        <f>RIGHT(N92,LEN(N92)-FIND("/",N92))</f>
        <v>shorts</v>
      </c>
      <c r="S92" s="14">
        <f>(((J92/60)/60)/24)+DATE(1970,1,1)</f>
        <v>40706.297442129631</v>
      </c>
      <c r="T92" s="14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E93/D93*100</f>
        <v>120</v>
      </c>
      <c r="P93" s="9">
        <f>IF(L93&gt;0,E93/L93,"N/A")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14">
        <f>(((J93/60)/60)/24)+DATE(1970,1,1)</f>
        <v>40619.402361111112</v>
      </c>
      <c r="T93" s="14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E94/D94*100</f>
        <v>105.2</v>
      </c>
      <c r="P94" s="9">
        <f>IF(L94&gt;0,E94/L94,"N/A")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14">
        <f>(((J94/60)/60)/24)+DATE(1970,1,1)</f>
        <v>42721.198877314819</v>
      </c>
      <c r="T94" s="14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E95/D95*100</f>
        <v>110.60000000000001</v>
      </c>
      <c r="P95" s="9">
        <f>IF(L95&gt;0,E95/L95,"N/A")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14">
        <f>(((J95/60)/60)/24)+DATE(1970,1,1)</f>
        <v>41065.858067129629</v>
      </c>
      <c r="T95" s="14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E96/D96*100</f>
        <v>104</v>
      </c>
      <c r="P96" s="9">
        <f>IF(L96&gt;0,E96/L96,"N/A")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14">
        <f>(((J96/60)/60)/24)+DATE(1970,1,1)</f>
        <v>41716.717847222222</v>
      </c>
      <c r="T96" s="14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E97/D97*100</f>
        <v>131.42857142857142</v>
      </c>
      <c r="P97" s="9">
        <f>IF(L97&gt;0,E97/L97,"N/A")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14">
        <f>(((J97/60)/60)/24)+DATE(1970,1,1)</f>
        <v>40935.005104166667</v>
      </c>
      <c r="T97" s="14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E98/D98*100</f>
        <v>114.66666666666667</v>
      </c>
      <c r="P98" s="9">
        <f>IF(L98&gt;0,E98/L98,"N/A")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14">
        <f>(((J98/60)/60)/24)+DATE(1970,1,1)</f>
        <v>40324.662511574075</v>
      </c>
      <c r="T98" s="14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E99/D99*100</f>
        <v>106.25</v>
      </c>
      <c r="P99" s="9">
        <f>IF(L99&gt;0,E99/L99,"N/A")</f>
        <v>53.125</v>
      </c>
      <c r="Q99" t="str">
        <f>LEFT(N99,FIND("/",N99)-1)</f>
        <v>film &amp; video</v>
      </c>
      <c r="R99" t="str">
        <f>RIGHT(N99,LEN(N99)-FIND("/",N99))</f>
        <v>shorts</v>
      </c>
      <c r="S99" s="14">
        <f>(((J99/60)/60)/24)+DATE(1970,1,1)</f>
        <v>40706.135208333333</v>
      </c>
      <c r="T99" s="14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E100/D100*100</f>
        <v>106.25</v>
      </c>
      <c r="P100" s="9">
        <f>IF(L100&gt;0,E100/L100,"N/A")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14">
        <f>(((J100/60)/60)/24)+DATE(1970,1,1)</f>
        <v>41214.79483796296</v>
      </c>
      <c r="T100" s="14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E101/D101*100</f>
        <v>106.01933333333334</v>
      </c>
      <c r="P101" s="9">
        <f>IF(L101&gt;0,E101/L101,"N/A")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14">
        <f>(((J101/60)/60)/24)+DATE(1970,1,1)</f>
        <v>41631.902766203704</v>
      </c>
      <c r="T101" s="14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E102/D102*100</f>
        <v>100</v>
      </c>
      <c r="P102" s="9">
        <f>IF(L102&gt;0,E102/L102,"N/A")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14">
        <f>(((J102/60)/60)/24)+DATE(1970,1,1)</f>
        <v>41197.753310185188</v>
      </c>
      <c r="T102" s="14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E103/D103*100</f>
        <v>100</v>
      </c>
      <c r="P103" s="9">
        <f>IF(L103&gt;0,E103/L103,"N/A")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14">
        <f>(((J103/60)/60)/24)+DATE(1970,1,1)</f>
        <v>41274.776736111111</v>
      </c>
      <c r="T103" s="14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E104/D104*100</f>
        <v>127.75000000000001</v>
      </c>
      <c r="P104" s="9">
        <f>IF(L104&gt;0,E104/L104,"N/A")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14">
        <f>(((J104/60)/60)/24)+DATE(1970,1,1)</f>
        <v>40505.131168981483</v>
      </c>
      <c r="T104" s="14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E105/D105*100</f>
        <v>105.15384615384616</v>
      </c>
      <c r="P105" s="9">
        <f>IF(L105&gt;0,E105/L105,"N/A")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14">
        <f>(((J105/60)/60)/24)+DATE(1970,1,1)</f>
        <v>41682.805902777778</v>
      </c>
      <c r="T105" s="14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E106/D106*100</f>
        <v>120</v>
      </c>
      <c r="P106" s="9">
        <f>IF(L106&gt;0,E106/L106,"N/A")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14">
        <f>(((J106/60)/60)/24)+DATE(1970,1,1)</f>
        <v>40612.695208333331</v>
      </c>
      <c r="T106" s="14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E107/D107*100</f>
        <v>107.40909090909089</v>
      </c>
      <c r="P107" s="9">
        <f>IF(L107&gt;0,E107/L107,"N/A")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14">
        <f>(((J107/60)/60)/24)+DATE(1970,1,1)</f>
        <v>42485.724768518514</v>
      </c>
      <c r="T107" s="14">
        <f>(((I107/60)/60)/24)+DATE(1970,1,1)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E108/D108*100</f>
        <v>100.49999999999999</v>
      </c>
      <c r="P108" s="9">
        <f>IF(L108&gt;0,E108/L108,"N/A")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14">
        <f>(((J108/60)/60)/24)+DATE(1970,1,1)</f>
        <v>40987.776631944449</v>
      </c>
      <c r="T108" s="14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E109/D109*100</f>
        <v>102.46666666666667</v>
      </c>
      <c r="P109" s="9">
        <f>IF(L109&gt;0,E109/L109,"N/A")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14">
        <f>(((J109/60)/60)/24)+DATE(1970,1,1)</f>
        <v>40635.982488425929</v>
      </c>
      <c r="T109" s="14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E110/D110*100</f>
        <v>246.66666666666669</v>
      </c>
      <c r="P110" s="9">
        <f>IF(L110&gt;0,E110/L110,"N/A")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14">
        <f>(((J110/60)/60)/24)+DATE(1970,1,1)</f>
        <v>41365.613078703704</v>
      </c>
      <c r="T110" s="14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E111/D111*100</f>
        <v>219.49999999999997</v>
      </c>
      <c r="P111" s="9">
        <f>IF(L111&gt;0,E111/L111,"N/A")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14">
        <f>(((J111/60)/60)/24)+DATE(1970,1,1)</f>
        <v>40570.025810185187</v>
      </c>
      <c r="T111" s="14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E112/D112*100</f>
        <v>130.76923076923077</v>
      </c>
      <c r="P112" s="9">
        <f>IF(L112&gt;0,E112/L112,"N/A")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14">
        <f>(((J112/60)/60)/24)+DATE(1970,1,1)</f>
        <v>41557.949687500004</v>
      </c>
      <c r="T112" s="14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E113/D113*100</f>
        <v>154.57142857142858</v>
      </c>
      <c r="P113" s="9">
        <f>IF(L113&gt;0,E113/L113,"N/A")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14">
        <f>(((J113/60)/60)/24)+DATE(1970,1,1)</f>
        <v>42125.333182870367</v>
      </c>
      <c r="T113" s="14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E114/D114*100</f>
        <v>104</v>
      </c>
      <c r="P114" s="9">
        <f>IF(L114&gt;0,E114/L114,"N/A")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14">
        <f>(((J114/60)/60)/24)+DATE(1970,1,1)</f>
        <v>41718.043032407404</v>
      </c>
      <c r="T114" s="14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E115/D115*100</f>
        <v>141</v>
      </c>
      <c r="P115" s="9">
        <f>IF(L115&gt;0,E115/L115,"N/A")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14">
        <f>(((J115/60)/60)/24)+DATE(1970,1,1)</f>
        <v>40753.758425925924</v>
      </c>
      <c r="T115" s="14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E116/D116*100</f>
        <v>103.33333333333334</v>
      </c>
      <c r="P116" s="9">
        <f>IF(L116&gt;0,E116/L116,"N/A")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14">
        <f>(((J116/60)/60)/24)+DATE(1970,1,1)</f>
        <v>40861.27416666667</v>
      </c>
      <c r="T116" s="14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E117/D117*100</f>
        <v>140.44444444444443</v>
      </c>
      <c r="P117" s="9">
        <f>IF(L117&gt;0,E117/L117,"N/A")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14">
        <f>(((J117/60)/60)/24)+DATE(1970,1,1)</f>
        <v>40918.738935185182</v>
      </c>
      <c r="T117" s="14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E118/D118*100</f>
        <v>113.65714285714286</v>
      </c>
      <c r="P118" s="9">
        <f>IF(L118&gt;0,E118/L118,"N/A")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14">
        <f>(((J118/60)/60)/24)+DATE(1970,1,1)</f>
        <v>40595.497164351851</v>
      </c>
      <c r="T118" s="14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E119/D119*100</f>
        <v>100.49377777777779</v>
      </c>
      <c r="P119" s="9">
        <f>IF(L119&gt;0,E119/L119,"N/A")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14">
        <f>(((J119/60)/60)/24)+DATE(1970,1,1)</f>
        <v>40248.834999999999</v>
      </c>
      <c r="T119" s="14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E120/D120*100</f>
        <v>113.03159999999998</v>
      </c>
      <c r="P120" s="9">
        <f>IF(L120&gt;0,E120/L120,"N/A")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14">
        <f>(((J120/60)/60)/24)+DATE(1970,1,1)</f>
        <v>40723.053657407407</v>
      </c>
      <c r="T120" s="14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E121/D121*100</f>
        <v>104.55692307692308</v>
      </c>
      <c r="P121" s="9">
        <f>IF(L121&gt;0,E121/L121,"N/A")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14">
        <f>(((J121/60)/60)/24)+DATE(1970,1,1)</f>
        <v>40739.069282407407</v>
      </c>
      <c r="T121" s="14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E122/D122*100</f>
        <v>1.4285714285714287E-2</v>
      </c>
      <c r="P122" s="9">
        <f>IF(L122&gt;0,E122/L122,"N/A")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14">
        <f>(((J122/60)/60)/24)+DATE(1970,1,1)</f>
        <v>42616.049849537041</v>
      </c>
      <c r="T122" s="14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E123/D123*100</f>
        <v>3.3333333333333333E-2</v>
      </c>
      <c r="P123" s="9">
        <f>IF(L123&gt;0,E123/L123,"N/A")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14">
        <f>(((J123/60)/60)/24)+DATE(1970,1,1)</f>
        <v>42096.704976851848</v>
      </c>
      <c r="T123" s="14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E124/D124*100</f>
        <v>0</v>
      </c>
      <c r="P124" s="9" t="str">
        <f>IF(L124&gt;0,E124/L124,"N/A")</f>
        <v>N/A</v>
      </c>
      <c r="Q124" t="str">
        <f>LEFT(N124,FIND("/",N124)-1)</f>
        <v>film &amp; video</v>
      </c>
      <c r="R124" t="str">
        <f>RIGHT(N124,LEN(N124)-FIND("/",N124))</f>
        <v>science fiction</v>
      </c>
      <c r="S124" s="14">
        <f>(((J124/60)/60)/24)+DATE(1970,1,1)</f>
        <v>42593.431793981479</v>
      </c>
      <c r="T124" s="14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E125/D125*100</f>
        <v>0.27454545454545454</v>
      </c>
      <c r="P125" s="9">
        <f>IF(L125&gt;0,E125/L125,"N/A")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14">
        <f>(((J125/60)/60)/24)+DATE(1970,1,1)</f>
        <v>41904.781990740739</v>
      </c>
      <c r="T125" s="14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E126/D126*100</f>
        <v>0</v>
      </c>
      <c r="P126" s="9" t="str">
        <f>IF(L126&gt;0,E126/L126,"N/A")</f>
        <v>N/A</v>
      </c>
      <c r="Q126" t="str">
        <f>LEFT(N126,FIND("/",N126)-1)</f>
        <v>film &amp; video</v>
      </c>
      <c r="R126" t="str">
        <f>RIGHT(N126,LEN(N126)-FIND("/",N126))</f>
        <v>science fiction</v>
      </c>
      <c r="S126" s="14">
        <f>(((J126/60)/60)/24)+DATE(1970,1,1)</f>
        <v>42114.928726851853</v>
      </c>
      <c r="T126" s="14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E127/D127*100</f>
        <v>14.000000000000002</v>
      </c>
      <c r="P127" s="9">
        <f>IF(L127&gt;0,E127/L127,"N/A")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14">
        <f>(((J127/60)/60)/24)+DATE(1970,1,1)</f>
        <v>42709.993981481486</v>
      </c>
      <c r="T127" s="14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E128/D128*100</f>
        <v>5.548</v>
      </c>
      <c r="P128" s="9">
        <f>IF(L128&gt;0,E128/L128,"N/A")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14">
        <f>(((J128/60)/60)/24)+DATE(1970,1,1)</f>
        <v>42135.589548611111</v>
      </c>
      <c r="T128" s="14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E129/D129*100</f>
        <v>2.375</v>
      </c>
      <c r="P129" s="9">
        <f>IF(L129&gt;0,E129/L129,"N/A")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14">
        <f>(((J129/60)/60)/24)+DATE(1970,1,1)</f>
        <v>42067.62431712963</v>
      </c>
      <c r="T129" s="14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E130/D130*100</f>
        <v>1.867</v>
      </c>
      <c r="P130" s="9">
        <f>IF(L130&gt;0,E130/L130,"N/A")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14">
        <f>(((J130/60)/60)/24)+DATE(1970,1,1)</f>
        <v>42628.22792824074</v>
      </c>
      <c r="T130" s="14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E131/D131*100</f>
        <v>0</v>
      </c>
      <c r="P131" s="9" t="str">
        <f>IF(L131&gt;0,E131/L131,"N/A")</f>
        <v>N/A</v>
      </c>
      <c r="Q131" t="str">
        <f>LEFT(N131,FIND("/",N131)-1)</f>
        <v>film &amp; video</v>
      </c>
      <c r="R131" t="str">
        <f>RIGHT(N131,LEN(N131)-FIND("/",N131))</f>
        <v>science fiction</v>
      </c>
      <c r="S131" s="14">
        <f>(((J131/60)/60)/24)+DATE(1970,1,1)</f>
        <v>41882.937303240738</v>
      </c>
      <c r="T131" s="14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E132/D132*100</f>
        <v>0</v>
      </c>
      <c r="P132" s="9" t="str">
        <f>IF(L132&gt;0,E132/L132,"N/A")</f>
        <v>N/A</v>
      </c>
      <c r="Q132" t="str">
        <f>LEFT(N132,FIND("/",N132)-1)</f>
        <v>film &amp; video</v>
      </c>
      <c r="R132" t="str">
        <f>RIGHT(N132,LEN(N132)-FIND("/",N132))</f>
        <v>science fiction</v>
      </c>
      <c r="S132" s="14">
        <f>(((J132/60)/60)/24)+DATE(1970,1,1)</f>
        <v>41778.915416666663</v>
      </c>
      <c r="T132" s="14">
        <f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E133/D133*100</f>
        <v>0</v>
      </c>
      <c r="P133" s="9" t="str">
        <f>IF(L133&gt;0,E133/L133,"N/A")</f>
        <v>N/A</v>
      </c>
      <c r="Q133" t="str">
        <f>LEFT(N133,FIND("/",N133)-1)</f>
        <v>film &amp; video</v>
      </c>
      <c r="R133" t="str">
        <f>RIGHT(N133,LEN(N133)-FIND("/",N133))</f>
        <v>science fiction</v>
      </c>
      <c r="S133" s="14">
        <f>(((J133/60)/60)/24)+DATE(1970,1,1)</f>
        <v>42541.837511574078</v>
      </c>
      <c r="T133" s="14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E134/D134*100</f>
        <v>9.5687499999999996</v>
      </c>
      <c r="P134" s="9">
        <f>IF(L134&gt;0,E134/L134,"N/A")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14">
        <f>(((J134/60)/60)/24)+DATE(1970,1,1)</f>
        <v>41905.812581018516</v>
      </c>
      <c r="T134" s="14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E135/D135*100</f>
        <v>0</v>
      </c>
      <c r="P135" s="9" t="str">
        <f>IF(L135&gt;0,E135/L135,"N/A")</f>
        <v>N/A</v>
      </c>
      <c r="Q135" t="str">
        <f>LEFT(N135,FIND("/",N135)-1)</f>
        <v>film &amp; video</v>
      </c>
      <c r="R135" t="str">
        <f>RIGHT(N135,LEN(N135)-FIND("/",N135))</f>
        <v>science fiction</v>
      </c>
      <c r="S135" s="14">
        <f>(((J135/60)/60)/24)+DATE(1970,1,1)</f>
        <v>42491.80768518518</v>
      </c>
      <c r="T135" s="14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E136/D136*100</f>
        <v>0</v>
      </c>
      <c r="P136" s="9" t="str">
        <f>IF(L136&gt;0,E136/L136,"N/A")</f>
        <v>N/A</v>
      </c>
      <c r="Q136" t="str">
        <f>LEFT(N136,FIND("/",N136)-1)</f>
        <v>film &amp; video</v>
      </c>
      <c r="R136" t="str">
        <f>RIGHT(N136,LEN(N136)-FIND("/",N136))</f>
        <v>science fiction</v>
      </c>
      <c r="S136" s="14">
        <f>(((J136/60)/60)/24)+DATE(1970,1,1)</f>
        <v>42221.909930555557</v>
      </c>
      <c r="T136" s="14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E137/D137*100</f>
        <v>13.433333333333334</v>
      </c>
      <c r="P137" s="9">
        <f>IF(L137&gt;0,E137/L137,"N/A")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14">
        <f>(((J137/60)/60)/24)+DATE(1970,1,1)</f>
        <v>41788.381909722222</v>
      </c>
      <c r="T137" s="14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E138/D138*100</f>
        <v>0</v>
      </c>
      <c r="P138" s="9" t="str">
        <f>IF(L138&gt;0,E138/L138,"N/A")</f>
        <v>N/A</v>
      </c>
      <c r="Q138" t="str">
        <f>LEFT(N138,FIND("/",N138)-1)</f>
        <v>film &amp; video</v>
      </c>
      <c r="R138" t="str">
        <f>RIGHT(N138,LEN(N138)-FIND("/",N138))</f>
        <v>science fiction</v>
      </c>
      <c r="S138" s="14">
        <f>(((J138/60)/60)/24)+DATE(1970,1,1)</f>
        <v>42096.410115740742</v>
      </c>
      <c r="T138" s="14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E139/D139*100</f>
        <v>0</v>
      </c>
      <c r="P139" s="9" t="str">
        <f>IF(L139&gt;0,E139/L139,"N/A")</f>
        <v>N/A</v>
      </c>
      <c r="Q139" t="str">
        <f>LEFT(N139,FIND("/",N139)-1)</f>
        <v>film &amp; video</v>
      </c>
      <c r="R139" t="str">
        <f>RIGHT(N139,LEN(N139)-FIND("/",N139))</f>
        <v>science fiction</v>
      </c>
      <c r="S139" s="14">
        <f>(((J139/60)/60)/24)+DATE(1970,1,1)</f>
        <v>42239.573993055557</v>
      </c>
      <c r="T139" s="14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E140/D140*100</f>
        <v>3.1413333333333333</v>
      </c>
      <c r="P140" s="9">
        <f>IF(L140&gt;0,E140/L140,"N/A")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14">
        <f>(((J140/60)/60)/24)+DATE(1970,1,1)</f>
        <v>42186.257418981477</v>
      </c>
      <c r="T140" s="14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E141/D141*100</f>
        <v>100</v>
      </c>
      <c r="P141" s="9">
        <f>IF(L141&gt;0,E141/L141,"N/A")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14">
        <f>(((J141/60)/60)/24)+DATE(1970,1,1)</f>
        <v>42187.920972222222</v>
      </c>
      <c r="T141" s="14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E142/D142*100</f>
        <v>0</v>
      </c>
      <c r="P142" s="9" t="str">
        <f>IF(L142&gt;0,E142/L142,"N/A")</f>
        <v>N/A</v>
      </c>
      <c r="Q142" t="str">
        <f>LEFT(N142,FIND("/",N142)-1)</f>
        <v>film &amp; video</v>
      </c>
      <c r="R142" t="str">
        <f>RIGHT(N142,LEN(N142)-FIND("/",N142))</f>
        <v>science fiction</v>
      </c>
      <c r="S142" s="14">
        <f>(((J142/60)/60)/24)+DATE(1970,1,1)</f>
        <v>42053.198287037041</v>
      </c>
      <c r="T142" s="14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E143/D143*100</f>
        <v>10.775</v>
      </c>
      <c r="P143" s="9">
        <f>IF(L143&gt;0,E143/L143,"N/A")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14">
        <f>(((J143/60)/60)/24)+DATE(1970,1,1)</f>
        <v>42110.153043981481</v>
      </c>
      <c r="T143" s="14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E144/D144*100</f>
        <v>0.33333333333333337</v>
      </c>
      <c r="P144" s="9">
        <f>IF(L144&gt;0,E144/L144,"N/A")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14">
        <f>(((J144/60)/60)/24)+DATE(1970,1,1)</f>
        <v>41938.893263888887</v>
      </c>
      <c r="T144" s="14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E145/D145*100</f>
        <v>0</v>
      </c>
      <c r="P145" s="9" t="str">
        <f>IF(L145&gt;0,E145/L145,"N/A")</f>
        <v>N/A</v>
      </c>
      <c r="Q145" t="str">
        <f>LEFT(N145,FIND("/",N145)-1)</f>
        <v>film &amp; video</v>
      </c>
      <c r="R145" t="str">
        <f>RIGHT(N145,LEN(N145)-FIND("/",N145))</f>
        <v>science fiction</v>
      </c>
      <c r="S145" s="14">
        <f>(((J145/60)/60)/24)+DATE(1970,1,1)</f>
        <v>42559.064143518524</v>
      </c>
      <c r="T145" s="14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E146/D146*100</f>
        <v>27.6</v>
      </c>
      <c r="P146" s="9">
        <f>IF(L146&gt;0,E146/L146,"N/A")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14">
        <f>(((J146/60)/60)/24)+DATE(1970,1,1)</f>
        <v>42047.762407407412</v>
      </c>
      <c r="T146" s="14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E147/D147*100</f>
        <v>7.5111111111111111</v>
      </c>
      <c r="P147" s="9">
        <f>IF(L147&gt;0,E147/L147,"N/A")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14">
        <f>(((J147/60)/60)/24)+DATE(1970,1,1)</f>
        <v>42200.542268518519</v>
      </c>
      <c r="T147" s="14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E148/D148*100</f>
        <v>0.57499999999999996</v>
      </c>
      <c r="P148" s="9">
        <f>IF(L148&gt;0,E148/L148,"N/A")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14">
        <f>(((J148/60)/60)/24)+DATE(1970,1,1)</f>
        <v>42693.016180555554</v>
      </c>
      <c r="T148" s="14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E149/D149*100</f>
        <v>0</v>
      </c>
      <c r="P149" s="9" t="str">
        <f>IF(L149&gt;0,E149/L149,"N/A")</f>
        <v>N/A</v>
      </c>
      <c r="Q149" t="str">
        <f>LEFT(N149,FIND("/",N149)-1)</f>
        <v>film &amp; video</v>
      </c>
      <c r="R149" t="str">
        <f>RIGHT(N149,LEN(N149)-FIND("/",N149))</f>
        <v>science fiction</v>
      </c>
      <c r="S149" s="14">
        <f>(((J149/60)/60)/24)+DATE(1970,1,1)</f>
        <v>41969.767824074079</v>
      </c>
      <c r="T149" s="14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E150/D150*100</f>
        <v>0.08</v>
      </c>
      <c r="P150" s="9">
        <f>IF(L150&gt;0,E150/L150,"N/A")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14">
        <f>(((J150/60)/60)/24)+DATE(1970,1,1)</f>
        <v>42397.281666666662</v>
      </c>
      <c r="T150" s="14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E151/D151*100</f>
        <v>0.91999999999999993</v>
      </c>
      <c r="P151" s="9">
        <f>IF(L151&gt;0,E151/L151,"N/A")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14">
        <f>(((J151/60)/60)/24)+DATE(1970,1,1)</f>
        <v>41968.172106481477</v>
      </c>
      <c r="T151" s="14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E152/D152*100</f>
        <v>23.163076923076922</v>
      </c>
      <c r="P152" s="9">
        <f>IF(L152&gt;0,E152/L152,"N/A")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14">
        <f>(((J152/60)/60)/24)+DATE(1970,1,1)</f>
        <v>42090.161828703705</v>
      </c>
      <c r="T152" s="14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E153/D153*100</f>
        <v>5.5999999999999994E-2</v>
      </c>
      <c r="P153" s="9">
        <f>IF(L153&gt;0,E153/L153,"N/A")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14">
        <f>(((J153/60)/60)/24)+DATE(1970,1,1)</f>
        <v>42113.550821759258</v>
      </c>
      <c r="T153" s="14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E154/D154*100</f>
        <v>7.8947368421052634E-3</v>
      </c>
      <c r="P154" s="9">
        <f>IF(L154&gt;0,E154/L154,"N/A")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14">
        <f>(((J154/60)/60)/24)+DATE(1970,1,1)</f>
        <v>41875.077546296299</v>
      </c>
      <c r="T154" s="14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E155/D155*100</f>
        <v>0.71799999999999997</v>
      </c>
      <c r="P155" s="9">
        <f>IF(L155&gt;0,E155/L155,"N/A")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14">
        <f>(((J155/60)/60)/24)+DATE(1970,1,1)</f>
        <v>41933.586157407408</v>
      </c>
      <c r="T155" s="14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E156/D156*100</f>
        <v>2.666666666666667</v>
      </c>
      <c r="P156" s="9">
        <f>IF(L156&gt;0,E156/L156,"N/A")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14">
        <f>(((J156/60)/60)/24)+DATE(1970,1,1)</f>
        <v>42115.547395833331</v>
      </c>
      <c r="T156" s="14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E157/D157*100</f>
        <v>6.0000000000000001E-3</v>
      </c>
      <c r="P157" s="9">
        <f>IF(L157&gt;0,E157/L157,"N/A")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14">
        <f>(((J157/60)/60)/24)+DATE(1970,1,1)</f>
        <v>42168.559432870374</v>
      </c>
      <c r="T157" s="14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E158/D158*100</f>
        <v>5.0999999999999996</v>
      </c>
      <c r="P158" s="9">
        <f>IF(L158&gt;0,E158/L158,"N/A")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14">
        <f>(((J158/60)/60)/24)+DATE(1970,1,1)</f>
        <v>41794.124953703707</v>
      </c>
      <c r="T158" s="14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E159/D159*100</f>
        <v>0.26711185308848079</v>
      </c>
      <c r="P159" s="9">
        <f>IF(L159&gt;0,E159/L159,"N/A")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14">
        <f>(((J159/60)/60)/24)+DATE(1970,1,1)</f>
        <v>42396.911712962959</v>
      </c>
      <c r="T159" s="14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E160/D160*100</f>
        <v>0</v>
      </c>
      <c r="P160" s="9" t="str">
        <f>IF(L160&gt;0,E160/L160,"N/A")</f>
        <v>N/A</v>
      </c>
      <c r="Q160" t="str">
        <f>LEFT(N160,FIND("/",N160)-1)</f>
        <v>film &amp; video</v>
      </c>
      <c r="R160" t="str">
        <f>RIGHT(N160,LEN(N160)-FIND("/",N160))</f>
        <v>science fiction</v>
      </c>
      <c r="S160" s="14">
        <f>(((J160/60)/60)/24)+DATE(1970,1,1)</f>
        <v>41904.07671296296</v>
      </c>
      <c r="T160" s="14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E161/D161*100</f>
        <v>2E-3</v>
      </c>
      <c r="P161" s="9">
        <f>IF(L161&gt;0,E161/L161,"N/A")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14">
        <f>(((J161/60)/60)/24)+DATE(1970,1,1)</f>
        <v>42514.434548611112</v>
      </c>
      <c r="T161" s="14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E162/D162*100</f>
        <v>0</v>
      </c>
      <c r="P162" s="9" t="str">
        <f>IF(L162&gt;0,E162/L162,"N/A")</f>
        <v>N/A</v>
      </c>
      <c r="Q162" t="str">
        <f>LEFT(N162,FIND("/",N162)-1)</f>
        <v>film &amp; video</v>
      </c>
      <c r="R162" t="str">
        <f>RIGHT(N162,LEN(N162)-FIND("/",N162))</f>
        <v>drama</v>
      </c>
      <c r="S162" s="14">
        <f>(((J162/60)/60)/24)+DATE(1970,1,1)</f>
        <v>42171.913090277783</v>
      </c>
      <c r="T162" s="14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E163/D163*100</f>
        <v>0.01</v>
      </c>
      <c r="P163" s="9">
        <f>IF(L163&gt;0,E163/L163,"N/A")</f>
        <v>5</v>
      </c>
      <c r="Q163" t="str">
        <f>LEFT(N163,FIND("/",N163)-1)</f>
        <v>film &amp; video</v>
      </c>
      <c r="R163" t="str">
        <f>RIGHT(N163,LEN(N163)-FIND("/",N163))</f>
        <v>drama</v>
      </c>
      <c r="S163" s="14">
        <f>(((J163/60)/60)/24)+DATE(1970,1,1)</f>
        <v>41792.687442129631</v>
      </c>
      <c r="T163" s="14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E164/D164*100</f>
        <v>15.535714285714286</v>
      </c>
      <c r="P164" s="9">
        <f>IF(L164&gt;0,E164/L164,"N/A")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14">
        <f>(((J164/60)/60)/24)+DATE(1970,1,1)</f>
        <v>41835.126805555556</v>
      </c>
      <c r="T164" s="14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E165/D165*100</f>
        <v>0</v>
      </c>
      <c r="P165" s="9" t="str">
        <f>IF(L165&gt;0,E165/L165,"N/A")</f>
        <v>N/A</v>
      </c>
      <c r="Q165" t="str">
        <f>LEFT(N165,FIND("/",N165)-1)</f>
        <v>film &amp; video</v>
      </c>
      <c r="R165" t="str">
        <f>RIGHT(N165,LEN(N165)-FIND("/",N165))</f>
        <v>drama</v>
      </c>
      <c r="S165" s="14">
        <f>(((J165/60)/60)/24)+DATE(1970,1,1)</f>
        <v>42243.961273148147</v>
      </c>
      <c r="T165" s="14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E166/D166*100</f>
        <v>0.53333333333333333</v>
      </c>
      <c r="P166" s="9">
        <f>IF(L166&gt;0,E166/L166,"N/A")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14">
        <f>(((J166/60)/60)/24)+DATE(1970,1,1)</f>
        <v>41841.762743055559</v>
      </c>
      <c r="T166" s="14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E167/D167*100</f>
        <v>0</v>
      </c>
      <c r="P167" s="9" t="str">
        <f>IF(L167&gt;0,E167/L167,"N/A")</f>
        <v>N/A</v>
      </c>
      <c r="Q167" t="str">
        <f>LEFT(N167,FIND("/",N167)-1)</f>
        <v>film &amp; video</v>
      </c>
      <c r="R167" t="str">
        <f>RIGHT(N167,LEN(N167)-FIND("/",N167))</f>
        <v>drama</v>
      </c>
      <c r="S167" s="14">
        <f>(((J167/60)/60)/24)+DATE(1970,1,1)</f>
        <v>42351.658842592587</v>
      </c>
      <c r="T167" s="14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E168/D168*100</f>
        <v>60</v>
      </c>
      <c r="P168" s="9">
        <f>IF(L168&gt;0,E168/L168,"N/A")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14">
        <f>(((J168/60)/60)/24)+DATE(1970,1,1)</f>
        <v>42721.075949074075</v>
      </c>
      <c r="T168" s="14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E169/D169*100</f>
        <v>0.01</v>
      </c>
      <c r="P169" s="9">
        <f>IF(L169&gt;0,E169/L169,"N/A")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14">
        <f>(((J169/60)/60)/24)+DATE(1970,1,1)</f>
        <v>42160.927488425921</v>
      </c>
      <c r="T169" s="14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E170/D170*100</f>
        <v>4.0625</v>
      </c>
      <c r="P170" s="9">
        <f>IF(L170&gt;0,E170/L170,"N/A")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14">
        <f>(((J170/60)/60)/24)+DATE(1970,1,1)</f>
        <v>42052.83530092593</v>
      </c>
      <c r="T170" s="14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E171/D171*100</f>
        <v>22.400000000000002</v>
      </c>
      <c r="P171" s="9">
        <f>IF(L171&gt;0,E171/L171,"N/A")</f>
        <v>56</v>
      </c>
      <c r="Q171" t="str">
        <f>LEFT(N171,FIND("/",N171)-1)</f>
        <v>film &amp; video</v>
      </c>
      <c r="R171" t="str">
        <f>RIGHT(N171,LEN(N171)-FIND("/",N171))</f>
        <v>drama</v>
      </c>
      <c r="S171" s="14">
        <f>(((J171/60)/60)/24)+DATE(1970,1,1)</f>
        <v>41900.505312499998</v>
      </c>
      <c r="T171" s="14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E172/D172*100</f>
        <v>3.25</v>
      </c>
      <c r="P172" s="9">
        <f>IF(L172&gt;0,E172/L172,"N/A")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14">
        <f>(((J172/60)/60)/24)+DATE(1970,1,1)</f>
        <v>42216.977812500001</v>
      </c>
      <c r="T172" s="14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E173/D173*100</f>
        <v>2E-3</v>
      </c>
      <c r="P173" s="9">
        <f>IF(L173&gt;0,E173/L173,"N/A")</f>
        <v>1</v>
      </c>
      <c r="Q173" t="str">
        <f>LEFT(N173,FIND("/",N173)-1)</f>
        <v>film &amp; video</v>
      </c>
      <c r="R173" t="str">
        <f>RIGHT(N173,LEN(N173)-FIND("/",N173))</f>
        <v>drama</v>
      </c>
      <c r="S173" s="14">
        <f>(((J173/60)/60)/24)+DATE(1970,1,1)</f>
        <v>42534.180717592593</v>
      </c>
      <c r="T173" s="14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E174/D174*100</f>
        <v>0</v>
      </c>
      <c r="P174" s="9" t="str">
        <f>IF(L174&gt;0,E174/L174,"N/A")</f>
        <v>N/A</v>
      </c>
      <c r="Q174" t="str">
        <f>LEFT(N174,FIND("/",N174)-1)</f>
        <v>film &amp; video</v>
      </c>
      <c r="R174" t="str">
        <f>RIGHT(N174,LEN(N174)-FIND("/",N174))</f>
        <v>drama</v>
      </c>
      <c r="S174" s="14">
        <f>(((J174/60)/60)/24)+DATE(1970,1,1)</f>
        <v>42047.394942129627</v>
      </c>
      <c r="T174" s="14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E175/D175*100</f>
        <v>0</v>
      </c>
      <c r="P175" s="9" t="str">
        <f>IF(L175&gt;0,E175/L175,"N/A")</f>
        <v>N/A</v>
      </c>
      <c r="Q175" t="str">
        <f>LEFT(N175,FIND("/",N175)-1)</f>
        <v>film &amp; video</v>
      </c>
      <c r="R175" t="str">
        <f>RIGHT(N175,LEN(N175)-FIND("/",N175))</f>
        <v>drama</v>
      </c>
      <c r="S175" s="14">
        <f>(((J175/60)/60)/24)+DATE(1970,1,1)</f>
        <v>42033.573009259257</v>
      </c>
      <c r="T175" s="14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E176/D176*100</f>
        <v>0</v>
      </c>
      <c r="P176" s="9" t="str">
        <f>IF(L176&gt;0,E176/L176,"N/A")</f>
        <v>N/A</v>
      </c>
      <c r="Q176" t="str">
        <f>LEFT(N176,FIND("/",N176)-1)</f>
        <v>film &amp; video</v>
      </c>
      <c r="R176" t="str">
        <f>RIGHT(N176,LEN(N176)-FIND("/",N176))</f>
        <v>drama</v>
      </c>
      <c r="S176" s="14">
        <f>(((J176/60)/60)/24)+DATE(1970,1,1)</f>
        <v>42072.758981481486</v>
      </c>
      <c r="T176" s="14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E177/D177*100</f>
        <v>6.4850000000000003</v>
      </c>
      <c r="P177" s="9">
        <f>IF(L177&gt;0,E177/L177,"N/A")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14">
        <f>(((J177/60)/60)/24)+DATE(1970,1,1)</f>
        <v>41855.777905092589</v>
      </c>
      <c r="T177" s="14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E178/D178*100</f>
        <v>0</v>
      </c>
      <c r="P178" s="9" t="str">
        <f>IF(L178&gt;0,E178/L178,"N/A")</f>
        <v>N/A</v>
      </c>
      <c r="Q178" t="str">
        <f>LEFT(N178,FIND("/",N178)-1)</f>
        <v>film &amp; video</v>
      </c>
      <c r="R178" t="str">
        <f>RIGHT(N178,LEN(N178)-FIND("/",N178))</f>
        <v>drama</v>
      </c>
      <c r="S178" s="14">
        <f>(((J178/60)/60)/24)+DATE(1970,1,1)</f>
        <v>42191.824062500003</v>
      </c>
      <c r="T178" s="14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E179/D179*100</f>
        <v>40</v>
      </c>
      <c r="P179" s="9">
        <f>IF(L179&gt;0,E179/L179,"N/A")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14">
        <f>(((J179/60)/60)/24)+DATE(1970,1,1)</f>
        <v>42070.047754629632</v>
      </c>
      <c r="T179" s="14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E180/D180*100</f>
        <v>0</v>
      </c>
      <c r="P180" s="9" t="str">
        <f>IF(L180&gt;0,E180/L180,"N/A")</f>
        <v>N/A</v>
      </c>
      <c r="Q180" t="str">
        <f>LEFT(N180,FIND("/",N180)-1)</f>
        <v>film &amp; video</v>
      </c>
      <c r="R180" t="str">
        <f>RIGHT(N180,LEN(N180)-FIND("/",N180))</f>
        <v>drama</v>
      </c>
      <c r="S180" s="14">
        <f>(((J180/60)/60)/24)+DATE(1970,1,1)</f>
        <v>42304.955381944441</v>
      </c>
      <c r="T180" s="14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E181/D181*100</f>
        <v>20</v>
      </c>
      <c r="P181" s="9">
        <f>IF(L181&gt;0,E181/L181,"N/A")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14">
        <f>(((J181/60)/60)/24)+DATE(1970,1,1)</f>
        <v>42403.080497685187</v>
      </c>
      <c r="T181" s="14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E182/D182*100</f>
        <v>33.416666666666664</v>
      </c>
      <c r="P182" s="9">
        <f>IF(L182&gt;0,E182/L182,"N/A")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14">
        <f>(((J182/60)/60)/24)+DATE(1970,1,1)</f>
        <v>42067.991238425922</v>
      </c>
      <c r="T182" s="14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E183/D183*100</f>
        <v>21.092608822670172</v>
      </c>
      <c r="P183" s="9">
        <f>IF(L183&gt;0,E183/L183,"N/A")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14">
        <f>(((J183/60)/60)/24)+DATE(1970,1,1)</f>
        <v>42147.741840277777</v>
      </c>
      <c r="T183" s="14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E184/D184*100</f>
        <v>0</v>
      </c>
      <c r="P184" s="9" t="str">
        <f>IF(L184&gt;0,E184/L184,"N/A")</f>
        <v>N/A</v>
      </c>
      <c r="Q184" t="str">
        <f>LEFT(N184,FIND("/",N184)-1)</f>
        <v>film &amp; video</v>
      </c>
      <c r="R184" t="str">
        <f>RIGHT(N184,LEN(N184)-FIND("/",N184))</f>
        <v>drama</v>
      </c>
      <c r="S184" s="14">
        <f>(((J184/60)/60)/24)+DATE(1970,1,1)</f>
        <v>42712.011944444443</v>
      </c>
      <c r="T184" s="14">
        <f>(((I184/60)/60)/24)+DATE(1970,1,1)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E185/D185*100</f>
        <v>35.856000000000002</v>
      </c>
      <c r="P185" s="9">
        <f>IF(L185&gt;0,E185/L185,"N/A")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14">
        <f>(((J185/60)/60)/24)+DATE(1970,1,1)</f>
        <v>41939.810300925928</v>
      </c>
      <c r="T185" s="14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E186/D186*100</f>
        <v>3.4000000000000004</v>
      </c>
      <c r="P186" s="9">
        <f>IF(L186&gt;0,E186/L186,"N/A")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14">
        <f>(((J186/60)/60)/24)+DATE(1970,1,1)</f>
        <v>41825.791226851856</v>
      </c>
      <c r="T186" s="14">
        <f>(((I186/60)/60)/24)+DATE(1970,1,1)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E187/D187*100</f>
        <v>5.5</v>
      </c>
      <c r="P187" s="9">
        <f>IF(L187&gt;0,E187/L187,"N/A")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14">
        <f>(((J187/60)/60)/24)+DATE(1970,1,1)</f>
        <v>42570.91133101852</v>
      </c>
      <c r="T187" s="14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E188/D188*100</f>
        <v>0</v>
      </c>
      <c r="P188" s="9" t="str">
        <f>IF(L188&gt;0,E188/L188,"N/A")</f>
        <v>N/A</v>
      </c>
      <c r="Q188" t="str">
        <f>LEFT(N188,FIND("/",N188)-1)</f>
        <v>film &amp; video</v>
      </c>
      <c r="R188" t="str">
        <f>RIGHT(N188,LEN(N188)-FIND("/",N188))</f>
        <v>drama</v>
      </c>
      <c r="S188" s="14">
        <f>(((J188/60)/60)/24)+DATE(1970,1,1)</f>
        <v>42767.812893518523</v>
      </c>
      <c r="T188" s="14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E189/D189*100</f>
        <v>16</v>
      </c>
      <c r="P189" s="9">
        <f>IF(L189&gt;0,E189/L189,"N/A")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14">
        <f>(((J189/60)/60)/24)+DATE(1970,1,1)</f>
        <v>42182.234456018516</v>
      </c>
      <c r="T189" s="14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E190/D190*100</f>
        <v>0</v>
      </c>
      <c r="P190" s="9" t="str">
        <f>IF(L190&gt;0,E190/L190,"N/A")</f>
        <v>N/A</v>
      </c>
      <c r="Q190" t="str">
        <f>LEFT(N190,FIND("/",N190)-1)</f>
        <v>film &amp; video</v>
      </c>
      <c r="R190" t="str">
        <f>RIGHT(N190,LEN(N190)-FIND("/",N190))</f>
        <v>drama</v>
      </c>
      <c r="S190" s="14">
        <f>(((J190/60)/60)/24)+DATE(1970,1,1)</f>
        <v>41857.18304398148</v>
      </c>
      <c r="T190" s="14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E191/D191*100</f>
        <v>6.8999999999999992E-2</v>
      </c>
      <c r="P191" s="9">
        <f>IF(L191&gt;0,E191/L191,"N/A")</f>
        <v>69</v>
      </c>
      <c r="Q191" t="str">
        <f>LEFT(N191,FIND("/",N191)-1)</f>
        <v>film &amp; video</v>
      </c>
      <c r="R191" t="str">
        <f>RIGHT(N191,LEN(N191)-FIND("/",N191))</f>
        <v>drama</v>
      </c>
      <c r="S191" s="14">
        <f>(((J191/60)/60)/24)+DATE(1970,1,1)</f>
        <v>42556.690706018519</v>
      </c>
      <c r="T191" s="14">
        <f>(((I191/60)/60)/24)+DATE(1970,1,1)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E192/D192*100</f>
        <v>0.41666666666666669</v>
      </c>
      <c r="P192" s="9">
        <f>IF(L192&gt;0,E192/L192,"N/A")</f>
        <v>50</v>
      </c>
      <c r="Q192" t="str">
        <f>LEFT(N192,FIND("/",N192)-1)</f>
        <v>film &amp; video</v>
      </c>
      <c r="R192" t="str">
        <f>RIGHT(N192,LEN(N192)-FIND("/",N192))</f>
        <v>drama</v>
      </c>
      <c r="S192" s="14">
        <f>(((J192/60)/60)/24)+DATE(1970,1,1)</f>
        <v>42527.650995370372</v>
      </c>
      <c r="T192" s="14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E193/D193*100</f>
        <v>5</v>
      </c>
      <c r="P193" s="9">
        <f>IF(L193&gt;0,E193/L193,"N/A")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14">
        <f>(((J193/60)/60)/24)+DATE(1970,1,1)</f>
        <v>42239.441412037035</v>
      </c>
      <c r="T193" s="14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E194/D194*100</f>
        <v>1.6999999999999999E-3</v>
      </c>
      <c r="P194" s="9">
        <f>IF(L194&gt;0,E194/L194,"N/A")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14">
        <f>(((J194/60)/60)/24)+DATE(1970,1,1)</f>
        <v>41899.792037037041</v>
      </c>
      <c r="T194" s="14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E195/D195*100</f>
        <v>0</v>
      </c>
      <c r="P195" s="9" t="str">
        <f>IF(L195&gt;0,E195/L195,"N/A")</f>
        <v>N/A</v>
      </c>
      <c r="Q195" t="str">
        <f>LEFT(N195,FIND("/",N195)-1)</f>
        <v>film &amp; video</v>
      </c>
      <c r="R195" t="str">
        <f>RIGHT(N195,LEN(N195)-FIND("/",N195))</f>
        <v>drama</v>
      </c>
      <c r="S195" s="14">
        <f>(((J195/60)/60)/24)+DATE(1970,1,1)</f>
        <v>41911.934791666667</v>
      </c>
      <c r="T195" s="14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E196/D196*100</f>
        <v>0.12</v>
      </c>
      <c r="P196" s="9">
        <f>IF(L196&gt;0,E196/L196,"N/A")</f>
        <v>1</v>
      </c>
      <c r="Q196" t="str">
        <f>LEFT(N196,FIND("/",N196)-1)</f>
        <v>film &amp; video</v>
      </c>
      <c r="R196" t="str">
        <f>RIGHT(N196,LEN(N196)-FIND("/",N196))</f>
        <v>drama</v>
      </c>
      <c r="S196" s="14">
        <f>(((J196/60)/60)/24)+DATE(1970,1,1)</f>
        <v>42375.996886574074</v>
      </c>
      <c r="T196" s="14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E197/D197*100</f>
        <v>0</v>
      </c>
      <c r="P197" s="9" t="str">
        <f>IF(L197&gt;0,E197/L197,"N/A")</f>
        <v>N/A</v>
      </c>
      <c r="Q197" t="str">
        <f>LEFT(N197,FIND("/",N197)-1)</f>
        <v>film &amp; video</v>
      </c>
      <c r="R197" t="str">
        <f>RIGHT(N197,LEN(N197)-FIND("/",N197))</f>
        <v>drama</v>
      </c>
      <c r="S197" s="14">
        <f>(((J197/60)/60)/24)+DATE(1970,1,1)</f>
        <v>42135.67050925926</v>
      </c>
      <c r="T197" s="14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E198/D198*100</f>
        <v>41.857142857142861</v>
      </c>
      <c r="P198" s="9">
        <f>IF(L198&gt;0,E198/L198,"N/A")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14">
        <f>(((J198/60)/60)/24)+DATE(1970,1,1)</f>
        <v>42259.542800925927</v>
      </c>
      <c r="T198" s="14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E199/D199*100</f>
        <v>10.48</v>
      </c>
      <c r="P199" s="9">
        <f>IF(L199&gt;0,E199/L199,"N/A")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14">
        <f>(((J199/60)/60)/24)+DATE(1970,1,1)</f>
        <v>42741.848379629635</v>
      </c>
      <c r="T199" s="14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E200/D200*100</f>
        <v>1.1159999999999999</v>
      </c>
      <c r="P200" s="9">
        <f>IF(L200&gt;0,E200/L200,"N/A")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14">
        <f>(((J200/60)/60)/24)+DATE(1970,1,1)</f>
        <v>41887.383356481485</v>
      </c>
      <c r="T200" s="14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E201/D201*100</f>
        <v>0</v>
      </c>
      <c r="P201" s="9" t="str">
        <f>IF(L201&gt;0,E201/L201,"N/A")</f>
        <v>N/A</v>
      </c>
      <c r="Q201" t="str">
        <f>LEFT(N201,FIND("/",N201)-1)</f>
        <v>film &amp; video</v>
      </c>
      <c r="R201" t="str">
        <f>RIGHT(N201,LEN(N201)-FIND("/",N201))</f>
        <v>drama</v>
      </c>
      <c r="S201" s="14">
        <f>(((J201/60)/60)/24)+DATE(1970,1,1)</f>
        <v>42584.123865740738</v>
      </c>
      <c r="T201" s="14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E202/D202*100</f>
        <v>26.192500000000003</v>
      </c>
      <c r="P202" s="9">
        <f>IF(L202&gt;0,E202/L202,"N/A")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14">
        <f>(((J202/60)/60)/24)+DATE(1970,1,1)</f>
        <v>41867.083368055559</v>
      </c>
      <c r="T202" s="14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E203/D203*100</f>
        <v>58.461538461538467</v>
      </c>
      <c r="P203" s="9">
        <f>IF(L203&gt;0,E203/L203,"N/A")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14">
        <f>(((J203/60)/60)/24)+DATE(1970,1,1)</f>
        <v>42023.818622685183</v>
      </c>
      <c r="T203" s="14">
        <f>(((I203/60)/60)/24)+DATE(1970,1,1)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E204/D204*100</f>
        <v>0</v>
      </c>
      <c r="P204" s="9" t="str">
        <f>IF(L204&gt;0,E204/L204,"N/A")</f>
        <v>N/A</v>
      </c>
      <c r="Q204" t="str">
        <f>LEFT(N204,FIND("/",N204)-1)</f>
        <v>film &amp; video</v>
      </c>
      <c r="R204" t="str">
        <f>RIGHT(N204,LEN(N204)-FIND("/",N204))</f>
        <v>drama</v>
      </c>
      <c r="S204" s="14">
        <f>(((J204/60)/60)/24)+DATE(1970,1,1)</f>
        <v>42255.927824074075</v>
      </c>
      <c r="T204" s="14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E205/D205*100</f>
        <v>29.84</v>
      </c>
      <c r="P205" s="9">
        <f>IF(L205&gt;0,E205/L205,"N/A")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14">
        <f>(((J205/60)/60)/24)+DATE(1970,1,1)</f>
        <v>41973.847962962958</v>
      </c>
      <c r="T205" s="14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E206/D206*100</f>
        <v>50.721666666666664</v>
      </c>
      <c r="P206" s="9">
        <f>IF(L206&gt;0,E206/L206,"N/A")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14">
        <f>(((J206/60)/60)/24)+DATE(1970,1,1)</f>
        <v>42556.583368055552</v>
      </c>
      <c r="T206" s="14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E207/D207*100</f>
        <v>16.25</v>
      </c>
      <c r="P207" s="9">
        <f>IF(L207&gt;0,E207/L207,"N/A")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14">
        <f>(((J207/60)/60)/24)+DATE(1970,1,1)</f>
        <v>42248.632199074069</v>
      </c>
      <c r="T207" s="14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E208/D208*100</f>
        <v>0</v>
      </c>
      <c r="P208" s="9" t="str">
        <f>IF(L208&gt;0,E208/L208,"N/A")</f>
        <v>N/A</v>
      </c>
      <c r="Q208" t="str">
        <f>LEFT(N208,FIND("/",N208)-1)</f>
        <v>film &amp; video</v>
      </c>
      <c r="R208" t="str">
        <f>RIGHT(N208,LEN(N208)-FIND("/",N208))</f>
        <v>drama</v>
      </c>
      <c r="S208" s="14">
        <f>(((J208/60)/60)/24)+DATE(1970,1,1)</f>
        <v>42567.004432870366</v>
      </c>
      <c r="T208" s="14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E209/D209*100</f>
        <v>15.214285714285714</v>
      </c>
      <c r="P209" s="9">
        <f>IF(L209&gt;0,E209/L209,"N/A")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14">
        <f>(((J209/60)/60)/24)+DATE(1970,1,1)</f>
        <v>41978.197199074071</v>
      </c>
      <c r="T209" s="14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E210/D210*100</f>
        <v>0</v>
      </c>
      <c r="P210" s="9" t="str">
        <f>IF(L210&gt;0,E210/L210,"N/A")</f>
        <v>N/A</v>
      </c>
      <c r="Q210" t="str">
        <f>LEFT(N210,FIND("/",N210)-1)</f>
        <v>film &amp; video</v>
      </c>
      <c r="R210" t="str">
        <f>RIGHT(N210,LEN(N210)-FIND("/",N210))</f>
        <v>drama</v>
      </c>
      <c r="S210" s="14">
        <f>(((J210/60)/60)/24)+DATE(1970,1,1)</f>
        <v>41959.369988425926</v>
      </c>
      <c r="T210" s="14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E211/D211*100</f>
        <v>0</v>
      </c>
      <c r="P211" s="9" t="str">
        <f>IF(L211&gt;0,E211/L211,"N/A")</f>
        <v>N/A</v>
      </c>
      <c r="Q211" t="str">
        <f>LEFT(N211,FIND("/",N211)-1)</f>
        <v>film &amp; video</v>
      </c>
      <c r="R211" t="str">
        <f>RIGHT(N211,LEN(N211)-FIND("/",N211))</f>
        <v>drama</v>
      </c>
      <c r="S211" s="14">
        <f>(((J211/60)/60)/24)+DATE(1970,1,1)</f>
        <v>42165.922858796301</v>
      </c>
      <c r="T211" s="14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E212/D212*100</f>
        <v>25.25</v>
      </c>
      <c r="P212" s="9">
        <f>IF(L212&gt;0,E212/L212,"N/A")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14">
        <f>(((J212/60)/60)/24)+DATE(1970,1,1)</f>
        <v>42249.064722222218</v>
      </c>
      <c r="T212" s="14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E213/D213*100</f>
        <v>44.6</v>
      </c>
      <c r="P213" s="9">
        <f>IF(L213&gt;0,E213/L213,"N/A")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14">
        <f>(((J213/60)/60)/24)+DATE(1970,1,1)</f>
        <v>42236.159918981488</v>
      </c>
      <c r="T213" s="14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E214/D214*100</f>
        <v>1.5873015873015872E-2</v>
      </c>
      <c r="P214" s="9">
        <f>IF(L214&gt;0,E214/L214,"N/A")</f>
        <v>1</v>
      </c>
      <c r="Q214" t="str">
        <f>LEFT(N214,FIND("/",N214)-1)</f>
        <v>film &amp; video</v>
      </c>
      <c r="R214" t="str">
        <f>RIGHT(N214,LEN(N214)-FIND("/",N214))</f>
        <v>drama</v>
      </c>
      <c r="S214" s="14">
        <f>(((J214/60)/60)/24)+DATE(1970,1,1)</f>
        <v>42416.881018518514</v>
      </c>
      <c r="T214" s="14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E215/D215*100</f>
        <v>0.04</v>
      </c>
      <c r="P215" s="9">
        <f>IF(L215&gt;0,E215/L215,"N/A")</f>
        <v>20</v>
      </c>
      <c r="Q215" t="str">
        <f>LEFT(N215,FIND("/",N215)-1)</f>
        <v>film &amp; video</v>
      </c>
      <c r="R215" t="str">
        <f>RIGHT(N215,LEN(N215)-FIND("/",N215))</f>
        <v>drama</v>
      </c>
      <c r="S215" s="14">
        <f>(((J215/60)/60)/24)+DATE(1970,1,1)</f>
        <v>42202.594293981485</v>
      </c>
      <c r="T215" s="14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E216/D216*100</f>
        <v>8.0000000000000002E-3</v>
      </c>
      <c r="P216" s="9">
        <f>IF(L216&gt;0,E216/L216,"N/A")</f>
        <v>1</v>
      </c>
      <c r="Q216" t="str">
        <f>LEFT(N216,FIND("/",N216)-1)</f>
        <v>film &amp; video</v>
      </c>
      <c r="R216" t="str">
        <f>RIGHT(N216,LEN(N216)-FIND("/",N216))</f>
        <v>drama</v>
      </c>
      <c r="S216" s="14">
        <f>(((J216/60)/60)/24)+DATE(1970,1,1)</f>
        <v>42009.64061342593</v>
      </c>
      <c r="T216" s="14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E217/D217*100</f>
        <v>0.22727272727272727</v>
      </c>
      <c r="P217" s="9">
        <f>IF(L217&gt;0,E217/L217,"N/A")</f>
        <v>10</v>
      </c>
      <c r="Q217" t="str">
        <f>LEFT(N217,FIND("/",N217)-1)</f>
        <v>film &amp; video</v>
      </c>
      <c r="R217" t="str">
        <f>RIGHT(N217,LEN(N217)-FIND("/",N217))</f>
        <v>drama</v>
      </c>
      <c r="S217" s="14">
        <f>(((J217/60)/60)/24)+DATE(1970,1,1)</f>
        <v>42375.230115740742</v>
      </c>
      <c r="T217" s="14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E218/D218*100</f>
        <v>55.698440000000005</v>
      </c>
      <c r="P218" s="9">
        <f>IF(L218&gt;0,E218/L218,"N/A")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14">
        <f>(((J218/60)/60)/24)+DATE(1970,1,1)</f>
        <v>42066.958761574075</v>
      </c>
      <c r="T218" s="14">
        <f>(((I218/60)/60)/24)+DATE(1970,1,1)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E219/D219*100</f>
        <v>11.943</v>
      </c>
      <c r="P219" s="9">
        <f>IF(L219&gt;0,E219/L219,"N/A")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14">
        <f>(((J219/60)/60)/24)+DATE(1970,1,1)</f>
        <v>41970.64061342593</v>
      </c>
      <c r="T219" s="14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E220/D220*100</f>
        <v>2</v>
      </c>
      <c r="P220" s="9">
        <f>IF(L220&gt;0,E220/L220,"N/A")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14">
        <f>(((J220/60)/60)/24)+DATE(1970,1,1)</f>
        <v>42079.628344907411</v>
      </c>
      <c r="T220" s="14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E221/D221*100</f>
        <v>17.630000000000003</v>
      </c>
      <c r="P221" s="9">
        <f>IF(L221&gt;0,E221/L221,"N/A")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14">
        <f>(((J221/60)/60)/24)+DATE(1970,1,1)</f>
        <v>42429.326678240745</v>
      </c>
      <c r="T221" s="14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E222/D222*100</f>
        <v>0.72</v>
      </c>
      <c r="P222" s="9">
        <f>IF(L222&gt;0,E222/L222,"N/A")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14">
        <f>(((J222/60)/60)/24)+DATE(1970,1,1)</f>
        <v>42195.643865740742</v>
      </c>
      <c r="T222" s="14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E223/D223*100</f>
        <v>0</v>
      </c>
      <c r="P223" s="9" t="str">
        <f>IF(L223&gt;0,E223/L223,"N/A")</f>
        <v>N/A</v>
      </c>
      <c r="Q223" t="str">
        <f>LEFT(N223,FIND("/",N223)-1)</f>
        <v>film &amp; video</v>
      </c>
      <c r="R223" t="str">
        <f>RIGHT(N223,LEN(N223)-FIND("/",N223))</f>
        <v>drama</v>
      </c>
      <c r="S223" s="14">
        <f>(((J223/60)/60)/24)+DATE(1970,1,1)</f>
        <v>42031.837546296301</v>
      </c>
      <c r="T223" s="14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E224/D224*100</f>
        <v>13</v>
      </c>
      <c r="P224" s="9">
        <f>IF(L224&gt;0,E224/L224,"N/A")</f>
        <v>65</v>
      </c>
      <c r="Q224" t="str">
        <f>LEFT(N224,FIND("/",N224)-1)</f>
        <v>film &amp; video</v>
      </c>
      <c r="R224" t="str">
        <f>RIGHT(N224,LEN(N224)-FIND("/",N224))</f>
        <v>drama</v>
      </c>
      <c r="S224" s="14">
        <f>(((J224/60)/60)/24)+DATE(1970,1,1)</f>
        <v>42031.769884259258</v>
      </c>
      <c r="T224" s="14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E225/D225*100</f>
        <v>0</v>
      </c>
      <c r="P225" s="9" t="str">
        <f>IF(L225&gt;0,E225/L225,"N/A")</f>
        <v>N/A</v>
      </c>
      <c r="Q225" t="str">
        <f>LEFT(N225,FIND("/",N225)-1)</f>
        <v>film &amp; video</v>
      </c>
      <c r="R225" t="str">
        <f>RIGHT(N225,LEN(N225)-FIND("/",N225))</f>
        <v>drama</v>
      </c>
      <c r="S225" s="14">
        <f>(((J225/60)/60)/24)+DATE(1970,1,1)</f>
        <v>42482.048032407409</v>
      </c>
      <c r="T225" s="14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E226/D226*100</f>
        <v>0</v>
      </c>
      <c r="P226" s="9" t="str">
        <f>IF(L226&gt;0,E226/L226,"N/A")</f>
        <v>N/A</v>
      </c>
      <c r="Q226" t="str">
        <f>LEFT(N226,FIND("/",N226)-1)</f>
        <v>film &amp; video</v>
      </c>
      <c r="R226" t="str">
        <f>RIGHT(N226,LEN(N226)-FIND("/",N226))</f>
        <v>drama</v>
      </c>
      <c r="S226" s="14">
        <f>(((J226/60)/60)/24)+DATE(1970,1,1)</f>
        <v>42135.235254629632</v>
      </c>
      <c r="T226" s="14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E227/D227*100</f>
        <v>0</v>
      </c>
      <c r="P227" s="9" t="str">
        <f>IF(L227&gt;0,E227/L227,"N/A")</f>
        <v>N/A</v>
      </c>
      <c r="Q227" t="str">
        <f>LEFT(N227,FIND("/",N227)-1)</f>
        <v>film &amp; video</v>
      </c>
      <c r="R227" t="str">
        <f>RIGHT(N227,LEN(N227)-FIND("/",N227))</f>
        <v>drama</v>
      </c>
      <c r="S227" s="14">
        <f>(((J227/60)/60)/24)+DATE(1970,1,1)</f>
        <v>42438.961273148147</v>
      </c>
      <c r="T227" s="14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E228/D228*100</f>
        <v>0.86206896551724133</v>
      </c>
      <c r="P228" s="9">
        <f>IF(L228&gt;0,E228/L228,"N/A")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14">
        <f>(((J228/60)/60)/24)+DATE(1970,1,1)</f>
        <v>42106.666018518517</v>
      </c>
      <c r="T228" s="14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E229/D229*100</f>
        <v>0</v>
      </c>
      <c r="P229" s="9" t="str">
        <f>IF(L229&gt;0,E229/L229,"N/A")</f>
        <v>N/A</v>
      </c>
      <c r="Q229" t="str">
        <f>LEFT(N229,FIND("/",N229)-1)</f>
        <v>film &amp; video</v>
      </c>
      <c r="R229" t="str">
        <f>RIGHT(N229,LEN(N229)-FIND("/",N229))</f>
        <v>drama</v>
      </c>
      <c r="S229" s="14">
        <f>(((J229/60)/60)/24)+DATE(1970,1,1)</f>
        <v>42164.893993055557</v>
      </c>
      <c r="T229" s="14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E230/D230*100</f>
        <v>0</v>
      </c>
      <c r="P230" s="9" t="str">
        <f>IF(L230&gt;0,E230/L230,"N/A")</f>
        <v>N/A</v>
      </c>
      <c r="Q230" t="str">
        <f>LEFT(N230,FIND("/",N230)-1)</f>
        <v>film &amp; video</v>
      </c>
      <c r="R230" t="str">
        <f>RIGHT(N230,LEN(N230)-FIND("/",N230))</f>
        <v>drama</v>
      </c>
      <c r="S230" s="14">
        <f>(((J230/60)/60)/24)+DATE(1970,1,1)</f>
        <v>42096.686400462961</v>
      </c>
      <c r="T230" s="14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E231/D231*100</f>
        <v>0</v>
      </c>
      <c r="P231" s="9" t="str">
        <f>IF(L231&gt;0,E231/L231,"N/A")</f>
        <v>N/A</v>
      </c>
      <c r="Q231" t="str">
        <f>LEFT(N231,FIND("/",N231)-1)</f>
        <v>film &amp; video</v>
      </c>
      <c r="R231" t="str">
        <f>RIGHT(N231,LEN(N231)-FIND("/",N231))</f>
        <v>drama</v>
      </c>
      <c r="S231" s="14">
        <f>(((J231/60)/60)/24)+DATE(1970,1,1)</f>
        <v>42383.933993055558</v>
      </c>
      <c r="T231" s="14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E232/D232*100</f>
        <v>0.4</v>
      </c>
      <c r="P232" s="9">
        <f>IF(L232&gt;0,E232/L232,"N/A")</f>
        <v>30</v>
      </c>
      <c r="Q232" t="str">
        <f>LEFT(N232,FIND("/",N232)-1)</f>
        <v>film &amp; video</v>
      </c>
      <c r="R232" t="str">
        <f>RIGHT(N232,LEN(N232)-FIND("/",N232))</f>
        <v>drama</v>
      </c>
      <c r="S232" s="14">
        <f>(((J232/60)/60)/24)+DATE(1970,1,1)</f>
        <v>42129.777210648142</v>
      </c>
      <c r="T232" s="14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E233/D233*100</f>
        <v>0</v>
      </c>
      <c r="P233" s="9" t="str">
        <f>IF(L233&gt;0,E233/L233,"N/A")</f>
        <v>N/A</v>
      </c>
      <c r="Q233" t="str">
        <f>LEFT(N233,FIND("/",N233)-1)</f>
        <v>film &amp; video</v>
      </c>
      <c r="R233" t="str">
        <f>RIGHT(N233,LEN(N233)-FIND("/",N233))</f>
        <v>drama</v>
      </c>
      <c r="S233" s="14">
        <f>(((J233/60)/60)/24)+DATE(1970,1,1)</f>
        <v>42341.958923611113</v>
      </c>
      <c r="T233" s="14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E234/D234*100</f>
        <v>2.75</v>
      </c>
      <c r="P234" s="9">
        <f>IF(L234&gt;0,E234/L234,"N/A")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14">
        <f>(((J234/60)/60)/24)+DATE(1970,1,1)</f>
        <v>42032.82576388889</v>
      </c>
      <c r="T234" s="14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E235/D235*100</f>
        <v>0</v>
      </c>
      <c r="P235" s="9" t="str">
        <f>IF(L235&gt;0,E235/L235,"N/A")</f>
        <v>N/A</v>
      </c>
      <c r="Q235" t="str">
        <f>LEFT(N235,FIND("/",N235)-1)</f>
        <v>film &amp; video</v>
      </c>
      <c r="R235" t="str">
        <f>RIGHT(N235,LEN(N235)-FIND("/",N235))</f>
        <v>drama</v>
      </c>
      <c r="S235" s="14">
        <f>(((J235/60)/60)/24)+DATE(1970,1,1)</f>
        <v>42612.911712962959</v>
      </c>
      <c r="T235" s="14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E236/D236*100</f>
        <v>40.1</v>
      </c>
      <c r="P236" s="9">
        <f>IF(L236&gt;0,E236/L236,"N/A")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14">
        <f>(((J236/60)/60)/24)+DATE(1970,1,1)</f>
        <v>42136.035405092596</v>
      </c>
      <c r="T236" s="14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E237/D237*100</f>
        <v>0</v>
      </c>
      <c r="P237" s="9" t="str">
        <f>IF(L237&gt;0,E237/L237,"N/A")</f>
        <v>N/A</v>
      </c>
      <c r="Q237" t="str">
        <f>LEFT(N237,FIND("/",N237)-1)</f>
        <v>film &amp; video</v>
      </c>
      <c r="R237" t="str">
        <f>RIGHT(N237,LEN(N237)-FIND("/",N237))</f>
        <v>drama</v>
      </c>
      <c r="S237" s="14">
        <f>(((J237/60)/60)/24)+DATE(1970,1,1)</f>
        <v>42164.908530092594</v>
      </c>
      <c r="T237" s="14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E238/D238*100</f>
        <v>0</v>
      </c>
      <c r="P238" s="9" t="str">
        <f>IF(L238&gt;0,E238/L238,"N/A")</f>
        <v>N/A</v>
      </c>
      <c r="Q238" t="str">
        <f>LEFT(N238,FIND("/",N238)-1)</f>
        <v>film &amp; video</v>
      </c>
      <c r="R238" t="str">
        <f>RIGHT(N238,LEN(N238)-FIND("/",N238))</f>
        <v>drama</v>
      </c>
      <c r="S238" s="14">
        <f>(((J238/60)/60)/24)+DATE(1970,1,1)</f>
        <v>42321.08447916666</v>
      </c>
      <c r="T238" s="14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E239/D239*100</f>
        <v>0.33333333333333337</v>
      </c>
      <c r="P239" s="9">
        <f>IF(L239&gt;0,E239/L239,"N/A")</f>
        <v>50</v>
      </c>
      <c r="Q239" t="str">
        <f>LEFT(N239,FIND("/",N239)-1)</f>
        <v>film &amp; video</v>
      </c>
      <c r="R239" t="str">
        <f>RIGHT(N239,LEN(N239)-FIND("/",N239))</f>
        <v>drama</v>
      </c>
      <c r="S239" s="14">
        <f>(((J239/60)/60)/24)+DATE(1970,1,1)</f>
        <v>42377.577187499999</v>
      </c>
      <c r="T239" s="14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E240/D240*100</f>
        <v>0</v>
      </c>
      <c r="P240" s="9" t="str">
        <f>IF(L240&gt;0,E240/L240,"N/A")</f>
        <v>N/A</v>
      </c>
      <c r="Q240" t="str">
        <f>LEFT(N240,FIND("/",N240)-1)</f>
        <v>film &amp; video</v>
      </c>
      <c r="R240" t="str">
        <f>RIGHT(N240,LEN(N240)-FIND("/",N240))</f>
        <v>drama</v>
      </c>
      <c r="S240" s="14">
        <f>(((J240/60)/60)/24)+DATE(1970,1,1)</f>
        <v>42713.962499999994</v>
      </c>
      <c r="T240" s="14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E241/D241*100</f>
        <v>25</v>
      </c>
      <c r="P241" s="9">
        <f>IF(L241&gt;0,E241/L241,"N/A")</f>
        <v>50</v>
      </c>
      <c r="Q241" t="str">
        <f>LEFT(N241,FIND("/",N241)-1)</f>
        <v>film &amp; video</v>
      </c>
      <c r="R241" t="str">
        <f>RIGHT(N241,LEN(N241)-FIND("/",N241))</f>
        <v>drama</v>
      </c>
      <c r="S241" s="14">
        <f>(((J241/60)/60)/24)+DATE(1970,1,1)</f>
        <v>42297.110300925924</v>
      </c>
      <c r="T241" s="14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E242/D242*100</f>
        <v>107.63413333333334</v>
      </c>
      <c r="P242" s="9">
        <f>IF(L242&gt;0,E242/L242,"N/A")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14">
        <f>(((J242/60)/60)/24)+DATE(1970,1,1)</f>
        <v>41354.708460648151</v>
      </c>
      <c r="T242" s="14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E243/D243*100</f>
        <v>112.63736263736264</v>
      </c>
      <c r="P243" s="9">
        <f>IF(L243&gt;0,E243/L243,"N/A")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14">
        <f>(((J243/60)/60)/24)+DATE(1970,1,1)</f>
        <v>41949.697962962964</v>
      </c>
      <c r="T243" s="14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E244/D244*100</f>
        <v>113.46153846153845</v>
      </c>
      <c r="P244" s="9">
        <f>IF(L244&gt;0,E244/L244,"N/A")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14">
        <f>(((J244/60)/60)/24)+DATE(1970,1,1)</f>
        <v>40862.492939814816</v>
      </c>
      <c r="T244" s="14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E245/D245*100</f>
        <v>102.592</v>
      </c>
      <c r="P245" s="9">
        <f>IF(L245&gt;0,E245/L245,"N/A")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14">
        <f>(((J245/60)/60)/24)+DATE(1970,1,1)</f>
        <v>41662.047500000001</v>
      </c>
      <c r="T245" s="14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E246/D246*100</f>
        <v>113.75714285714287</v>
      </c>
      <c r="P246" s="9">
        <f>IF(L246&gt;0,E246/L246,"N/A")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14">
        <f>(((J246/60)/60)/24)+DATE(1970,1,1)</f>
        <v>40213.323599537034</v>
      </c>
      <c r="T246" s="14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E247/D247*100</f>
        <v>103.71999999999998</v>
      </c>
      <c r="P247" s="9">
        <f>IF(L247&gt;0,E247/L247,"N/A")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14">
        <f>(((J247/60)/60)/24)+DATE(1970,1,1)</f>
        <v>41107.053067129629</v>
      </c>
      <c r="T247" s="14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E248/D248*100</f>
        <v>305.46000000000004</v>
      </c>
      <c r="P248" s="9">
        <f>IF(L248&gt;0,E248/L248,"N/A")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14">
        <f>(((J248/60)/60)/24)+DATE(1970,1,1)</f>
        <v>40480.363483796296</v>
      </c>
      <c r="T248" s="14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E249/D249*100</f>
        <v>134.1</v>
      </c>
      <c r="P249" s="9">
        <f>IF(L249&gt;0,E249/L249,"N/A")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14">
        <f>(((J249/60)/60)/24)+DATE(1970,1,1)</f>
        <v>40430.604328703703</v>
      </c>
      <c r="T249" s="14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E250/D250*100</f>
        <v>101.33294117647058</v>
      </c>
      <c r="P250" s="9">
        <f>IF(L250&gt;0,E250/L250,"N/A")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14">
        <f>(((J250/60)/60)/24)+DATE(1970,1,1)</f>
        <v>40870.774409722224</v>
      </c>
      <c r="T250" s="14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E251/D251*100</f>
        <v>112.92</v>
      </c>
      <c r="P251" s="9">
        <f>IF(L251&gt;0,E251/L251,"N/A")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14">
        <f>(((J251/60)/60)/24)+DATE(1970,1,1)</f>
        <v>40332.923842592594</v>
      </c>
      <c r="T251" s="14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E252/D252*100</f>
        <v>105.58333333333334</v>
      </c>
      <c r="P252" s="9">
        <f>IF(L252&gt;0,E252/L252,"N/A")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14">
        <f>(((J252/60)/60)/24)+DATE(1970,1,1)</f>
        <v>41401.565868055557</v>
      </c>
      <c r="T252" s="14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E253/D253*100</f>
        <v>125.57142857142858</v>
      </c>
      <c r="P253" s="9">
        <f>IF(L253&gt;0,E253/L253,"N/A")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14">
        <f>(((J253/60)/60)/24)+DATE(1970,1,1)</f>
        <v>41013.787569444445</v>
      </c>
      <c r="T253" s="14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E254/D254*100</f>
        <v>184.56</v>
      </c>
      <c r="P254" s="9">
        <f>IF(L254&gt;0,E254/L254,"N/A")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14">
        <f>(((J254/60)/60)/24)+DATE(1970,1,1)</f>
        <v>40266.662708333337</v>
      </c>
      <c r="T254" s="14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E255/D255*100</f>
        <v>100.73333333333335</v>
      </c>
      <c r="P255" s="9">
        <f>IF(L255&gt;0,E255/L255,"N/A")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14">
        <f>(((J255/60)/60)/24)+DATE(1970,1,1)</f>
        <v>40924.650868055556</v>
      </c>
      <c r="T255" s="14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E256/D256*100</f>
        <v>116.94725</v>
      </c>
      <c r="P256" s="9">
        <f>IF(L256&gt;0,E256/L256,"N/A")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14">
        <f>(((J256/60)/60)/24)+DATE(1970,1,1)</f>
        <v>42263.952662037031</v>
      </c>
      <c r="T256" s="14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E257/D257*100</f>
        <v>106.73325</v>
      </c>
      <c r="P257" s="9">
        <f>IF(L257&gt;0,E257/L257,"N/A")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14">
        <f>(((J257/60)/60)/24)+DATE(1970,1,1)</f>
        <v>40588.526412037041</v>
      </c>
      <c r="T257" s="14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E258/D258*100</f>
        <v>139.1</v>
      </c>
      <c r="P258" s="9">
        <f>IF(L258&gt;0,E258/L258,"N/A")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14">
        <f>(((J258/60)/60)/24)+DATE(1970,1,1)</f>
        <v>41319.769293981481</v>
      </c>
      <c r="T258" s="14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E259/D259*100</f>
        <v>106.72648571428572</v>
      </c>
      <c r="P259" s="9">
        <f>IF(L259&gt;0,E259/L259,"N/A")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14">
        <f>(((J259/60)/60)/24)+DATE(1970,1,1)</f>
        <v>42479.626875000002</v>
      </c>
      <c r="T259" s="14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E260/D260*100</f>
        <v>191.14</v>
      </c>
      <c r="P260" s="9">
        <f>IF(L260&gt;0,E260/L260,"N/A")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14">
        <f>(((J260/60)/60)/24)+DATE(1970,1,1)</f>
        <v>40682.051689814813</v>
      </c>
      <c r="T260" s="14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E261/D261*100</f>
        <v>131.93789333333334</v>
      </c>
      <c r="P261" s="9">
        <f>IF(L261&gt;0,E261/L261,"N/A")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14">
        <f>(((J261/60)/60)/24)+DATE(1970,1,1)</f>
        <v>42072.738067129627</v>
      </c>
      <c r="T261" s="14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E262/D262*100</f>
        <v>106.4</v>
      </c>
      <c r="P262" s="9">
        <f>IF(L262&gt;0,E262/L262,"N/A")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14">
        <f>(((J262/60)/60)/24)+DATE(1970,1,1)</f>
        <v>40330.755543981482</v>
      </c>
      <c r="T262" s="14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E263/D263*100</f>
        <v>107.4</v>
      </c>
      <c r="P263" s="9">
        <f>IF(L263&gt;0,E263/L263,"N/A")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14">
        <f>(((J263/60)/60)/24)+DATE(1970,1,1)</f>
        <v>41017.885462962964</v>
      </c>
      <c r="T263" s="14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E264/D264*100</f>
        <v>240</v>
      </c>
      <c r="P264" s="9">
        <f>IF(L264&gt;0,E264/L264,"N/A")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14">
        <f>(((J264/60)/60)/24)+DATE(1970,1,1)</f>
        <v>40555.24800925926</v>
      </c>
      <c r="T264" s="14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E265/D265*100</f>
        <v>118.08108</v>
      </c>
      <c r="P265" s="9">
        <f>IF(L265&gt;0,E265/L265,"N/A")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14">
        <f>(((J265/60)/60)/24)+DATE(1970,1,1)</f>
        <v>41149.954791666663</v>
      </c>
      <c r="T265" s="14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E266/D266*100</f>
        <v>118.19999999999999</v>
      </c>
      <c r="P266" s="9">
        <f>IF(L266&gt;0,E266/L266,"N/A")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14">
        <f>(((J266/60)/60)/24)+DATE(1970,1,1)</f>
        <v>41010.620312500003</v>
      </c>
      <c r="T266" s="14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E267/D267*100</f>
        <v>111.1</v>
      </c>
      <c r="P267" s="9">
        <f>IF(L267&gt;0,E267/L267,"N/A")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14">
        <f>(((J267/60)/60)/24)+DATE(1970,1,1)</f>
        <v>40267.245717592588</v>
      </c>
      <c r="T267" s="14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E268/D268*100</f>
        <v>145.5</v>
      </c>
      <c r="P268" s="9">
        <f>IF(L268&gt;0,E268/L268,"N/A")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14">
        <f>(((J268/60)/60)/24)+DATE(1970,1,1)</f>
        <v>40205.174849537041</v>
      </c>
      <c r="T268" s="14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E269/D269*100</f>
        <v>131.62883248730967</v>
      </c>
      <c r="P269" s="9">
        <f>IF(L269&gt;0,E269/L269,"N/A")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14">
        <f>(((J269/60)/60)/24)+DATE(1970,1,1)</f>
        <v>41785.452534722222</v>
      </c>
      <c r="T269" s="14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E270/D270*100</f>
        <v>111.4</v>
      </c>
      <c r="P270" s="9">
        <f>IF(L270&gt;0,E270/L270,"N/A")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14">
        <f>(((J270/60)/60)/24)+DATE(1970,1,1)</f>
        <v>40809.15252314815</v>
      </c>
      <c r="T270" s="14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E271/D271*100</f>
        <v>147.23376999999999</v>
      </c>
      <c r="P271" s="9">
        <f>IF(L271&gt;0,E271/L271,"N/A")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14">
        <f>(((J271/60)/60)/24)+DATE(1970,1,1)</f>
        <v>42758.197013888886</v>
      </c>
      <c r="T271" s="14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E272/D272*100</f>
        <v>152.60869565217391</v>
      </c>
      <c r="P272" s="9">
        <f>IF(L272&gt;0,E272/L272,"N/A")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14">
        <f>(((J272/60)/60)/24)+DATE(1970,1,1)</f>
        <v>40637.866550925923</v>
      </c>
      <c r="T272" s="14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E273/D273*100</f>
        <v>104.67999999999999</v>
      </c>
      <c r="P273" s="9">
        <f>IF(L273&gt;0,E273/L273,"N/A")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14">
        <f>(((J273/60)/60)/24)+DATE(1970,1,1)</f>
        <v>41612.10024305556</v>
      </c>
      <c r="T273" s="14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E274/D274*100</f>
        <v>177.43366666666668</v>
      </c>
      <c r="P274" s="9">
        <f>IF(L274&gt;0,E274/L274,"N/A")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14">
        <f>(((J274/60)/60)/24)+DATE(1970,1,1)</f>
        <v>40235.900358796294</v>
      </c>
      <c r="T274" s="14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E275/D275*100</f>
        <v>107.7758</v>
      </c>
      <c r="P275" s="9">
        <f>IF(L275&gt;0,E275/L275,"N/A")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14">
        <f>(((J275/60)/60)/24)+DATE(1970,1,1)</f>
        <v>40697.498449074075</v>
      </c>
      <c r="T275" s="14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E276/D276*100</f>
        <v>156</v>
      </c>
      <c r="P276" s="9">
        <f>IF(L276&gt;0,E276/L276,"N/A")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14">
        <f>(((J276/60)/60)/24)+DATE(1970,1,1)</f>
        <v>40969.912372685183</v>
      </c>
      <c r="T276" s="14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E277/D277*100</f>
        <v>108.395</v>
      </c>
      <c r="P277" s="9">
        <f>IF(L277&gt;0,E277/L277,"N/A")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14">
        <f>(((J277/60)/60)/24)+DATE(1970,1,1)</f>
        <v>41193.032013888893</v>
      </c>
      <c r="T277" s="14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E278/D278*100</f>
        <v>147.6</v>
      </c>
      <c r="P278" s="9">
        <f>IF(L278&gt;0,E278/L278,"N/A")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14">
        <f>(((J278/60)/60)/24)+DATE(1970,1,1)</f>
        <v>40967.081874999996</v>
      </c>
      <c r="T278" s="14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E279/D279*100</f>
        <v>110.38153846153847</v>
      </c>
      <c r="P279" s="9">
        <f>IF(L279&gt;0,E279/L279,"N/A")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14">
        <f>(((J279/60)/60)/24)+DATE(1970,1,1)</f>
        <v>42117.891423611116</v>
      </c>
      <c r="T279" s="14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E280/D280*100</f>
        <v>150.34814814814814</v>
      </c>
      <c r="P280" s="9">
        <f>IF(L280&gt;0,E280/L280,"N/A")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14">
        <f>(((J280/60)/60)/24)+DATE(1970,1,1)</f>
        <v>41164.040960648148</v>
      </c>
      <c r="T280" s="14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E281/D281*100</f>
        <v>157.31829411764707</v>
      </c>
      <c r="P281" s="9">
        <f>IF(L281&gt;0,E281/L281,"N/A")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14">
        <f>(((J281/60)/60)/24)+DATE(1970,1,1)</f>
        <v>42759.244166666671</v>
      </c>
      <c r="T281" s="14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E282/D282*100</f>
        <v>156.14400000000001</v>
      </c>
      <c r="P282" s="9">
        <f>IF(L282&gt;0,E282/L282,"N/A")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14">
        <f>(((J282/60)/60)/24)+DATE(1970,1,1)</f>
        <v>41744.590682870366</v>
      </c>
      <c r="T282" s="14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E283/D283*100</f>
        <v>120.58763636363636</v>
      </c>
      <c r="P283" s="9">
        <f>IF(L283&gt;0,E283/L283,"N/A")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14">
        <f>(((J283/60)/60)/24)+DATE(1970,1,1)</f>
        <v>39950.163344907407</v>
      </c>
      <c r="T283" s="14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E284/D284*100</f>
        <v>101.18888888888888</v>
      </c>
      <c r="P284" s="9">
        <f>IF(L284&gt;0,E284/L284,"N/A")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14">
        <f>(((J284/60)/60)/24)+DATE(1970,1,1)</f>
        <v>40194.920046296298</v>
      </c>
      <c r="T284" s="14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E285/D285*100</f>
        <v>114.27249999999999</v>
      </c>
      <c r="P285" s="9">
        <f>IF(L285&gt;0,E285/L285,"N/A")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14">
        <f>(((J285/60)/60)/24)+DATE(1970,1,1)</f>
        <v>40675.71</v>
      </c>
      <c r="T285" s="14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E286/D286*100</f>
        <v>104.62615</v>
      </c>
      <c r="P286" s="9">
        <f>IF(L286&gt;0,E286/L286,"N/A")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14">
        <f>(((J286/60)/60)/24)+DATE(1970,1,1)</f>
        <v>40904.738194444442</v>
      </c>
      <c r="T286" s="14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E287/D287*100</f>
        <v>228.82507142857142</v>
      </c>
      <c r="P287" s="9">
        <f>IF(L287&gt;0,E287/L287,"N/A")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14">
        <f>(((J287/60)/60)/24)+DATE(1970,1,1)</f>
        <v>41506.756111111114</v>
      </c>
      <c r="T287" s="14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E288/D288*100</f>
        <v>109.15333333333332</v>
      </c>
      <c r="P288" s="9">
        <f>IF(L288&gt;0,E288/L288,"N/A")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14">
        <f>(((J288/60)/60)/24)+DATE(1970,1,1)</f>
        <v>41313.816249999996</v>
      </c>
      <c r="T288" s="14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E289/D289*100</f>
        <v>176.29999999999998</v>
      </c>
      <c r="P289" s="9">
        <f>IF(L289&gt;0,E289/L289,"N/A")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14">
        <f>(((J289/60)/60)/24)+DATE(1970,1,1)</f>
        <v>41184.277986111112</v>
      </c>
      <c r="T289" s="14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E290/D290*100</f>
        <v>103.21061999999999</v>
      </c>
      <c r="P290" s="9">
        <f>IF(L290&gt;0,E290/L290,"N/A")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14">
        <f>(((J290/60)/60)/24)+DATE(1970,1,1)</f>
        <v>41051.168900462959</v>
      </c>
      <c r="T290" s="14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E291/D291*100</f>
        <v>104.82000000000001</v>
      </c>
      <c r="P291" s="9">
        <f>IF(L291&gt;0,E291/L291,"N/A")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14">
        <f>(((J291/60)/60)/24)+DATE(1970,1,1)</f>
        <v>41550.456412037034</v>
      </c>
      <c r="T291" s="14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E292/D292*100</f>
        <v>106.68444444444445</v>
      </c>
      <c r="P292" s="9">
        <f>IF(L292&gt;0,E292/L292,"N/A")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14">
        <f>(((J292/60)/60)/24)+DATE(1970,1,1)</f>
        <v>40526.36917824074</v>
      </c>
      <c r="T292" s="14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E293/D293*100</f>
        <v>120.02</v>
      </c>
      <c r="P293" s="9">
        <f>IF(L293&gt;0,E293/L293,"N/A")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14">
        <f>(((J293/60)/60)/24)+DATE(1970,1,1)</f>
        <v>41376.769050925926</v>
      </c>
      <c r="T293" s="14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E294/D294*100</f>
        <v>101.50693333333334</v>
      </c>
      <c r="P294" s="9">
        <f>IF(L294&gt;0,E294/L294,"N/A")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14">
        <f>(((J294/60)/60)/24)+DATE(1970,1,1)</f>
        <v>40812.803229166668</v>
      </c>
      <c r="T294" s="14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E295/D295*100</f>
        <v>101.38461538461539</v>
      </c>
      <c r="P295" s="9">
        <f>IF(L295&gt;0,E295/L295,"N/A")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14">
        <f>(((J295/60)/60)/24)+DATE(1970,1,1)</f>
        <v>41719.667986111112</v>
      </c>
      <c r="T295" s="14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E296/D296*100</f>
        <v>100</v>
      </c>
      <c r="P296" s="9">
        <f>IF(L296&gt;0,E296/L296,"N/A")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14">
        <f>(((J296/60)/60)/24)+DATE(1970,1,1)</f>
        <v>40343.084421296298</v>
      </c>
      <c r="T296" s="14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E297/D297*100</f>
        <v>133.10911999999999</v>
      </c>
      <c r="P297" s="9">
        <f>IF(L297&gt;0,E297/L297,"N/A")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14">
        <f>(((J297/60)/60)/24)+DATE(1970,1,1)</f>
        <v>41519.004733796297</v>
      </c>
      <c r="T297" s="14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E298/D298*100</f>
        <v>118.72620000000001</v>
      </c>
      <c r="P298" s="9">
        <f>IF(L298&gt;0,E298/L298,"N/A")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14">
        <f>(((J298/60)/60)/24)+DATE(1970,1,1)</f>
        <v>41134.475497685184</v>
      </c>
      <c r="T298" s="14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E299/D299*100</f>
        <v>100.64</v>
      </c>
      <c r="P299" s="9">
        <f>IF(L299&gt;0,E299/L299,"N/A")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14">
        <f>(((J299/60)/60)/24)+DATE(1970,1,1)</f>
        <v>42089.72802083334</v>
      </c>
      <c r="T299" s="14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E300/D300*100</f>
        <v>108.93241269841269</v>
      </c>
      <c r="P300" s="9">
        <f>IF(L300&gt;0,E300/L300,"N/A")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14">
        <f>(((J300/60)/60)/24)+DATE(1970,1,1)</f>
        <v>41709.463518518518</v>
      </c>
      <c r="T300" s="14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E301/D301*100</f>
        <v>178.95250000000001</v>
      </c>
      <c r="P301" s="9">
        <f>IF(L301&gt;0,E301/L301,"N/A")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14">
        <f>(((J301/60)/60)/24)+DATE(1970,1,1)</f>
        <v>40469.225231481483</v>
      </c>
      <c r="T301" s="14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E302/D302*100</f>
        <v>101.72264</v>
      </c>
      <c r="P302" s="9">
        <f>IF(L302&gt;0,E302/L302,"N/A")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14">
        <f>(((J302/60)/60)/24)+DATE(1970,1,1)</f>
        <v>40626.959930555553</v>
      </c>
      <c r="T302" s="14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E303/D303*100</f>
        <v>118.73499999999999</v>
      </c>
      <c r="P303" s="9">
        <f>IF(L303&gt;0,E303/L303,"N/A")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14">
        <f>(((J303/60)/60)/24)+DATE(1970,1,1)</f>
        <v>41312.737673611111</v>
      </c>
      <c r="T303" s="14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E304/D304*100</f>
        <v>100.46</v>
      </c>
      <c r="P304" s="9">
        <f>IF(L304&gt;0,E304/L304,"N/A")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14">
        <f>(((J304/60)/60)/24)+DATE(1970,1,1)</f>
        <v>40933.856921296298</v>
      </c>
      <c r="T304" s="14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E305/D305*100</f>
        <v>137.46666666666667</v>
      </c>
      <c r="P305" s="9">
        <f>IF(L305&gt;0,E305/L305,"N/A")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14">
        <f>(((J305/60)/60)/24)+DATE(1970,1,1)</f>
        <v>41032.071134259262</v>
      </c>
      <c r="T305" s="14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E306/D306*100</f>
        <v>231.64705882352939</v>
      </c>
      <c r="P306" s="9">
        <f>IF(L306&gt;0,E306/L306,"N/A")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14">
        <f>(((J306/60)/60)/24)+DATE(1970,1,1)</f>
        <v>41114.094872685186</v>
      </c>
      <c r="T306" s="14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E307/D307*100</f>
        <v>130.33333333333331</v>
      </c>
      <c r="P307" s="9">
        <f>IF(L307&gt;0,E307/L307,"N/A")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14">
        <f>(((J307/60)/60)/24)+DATE(1970,1,1)</f>
        <v>40948.630196759259</v>
      </c>
      <c r="T307" s="14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E308/D308*100</f>
        <v>292.89999999999998</v>
      </c>
      <c r="P308" s="9">
        <f>IF(L308&gt;0,E308/L308,"N/A")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14">
        <f>(((J308/60)/60)/24)+DATE(1970,1,1)</f>
        <v>41333.837187500001</v>
      </c>
      <c r="T308" s="14">
        <f>(((I308/60)/60)/24)+DATE(1970,1,1)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E309/D309*100</f>
        <v>111.31818181818183</v>
      </c>
      <c r="P309" s="9">
        <f>IF(L309&gt;0,E309/L309,"N/A")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14">
        <f>(((J309/60)/60)/24)+DATE(1970,1,1)</f>
        <v>41282.944456018515</v>
      </c>
      <c r="T309" s="14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E310/D310*100</f>
        <v>105.56666666666668</v>
      </c>
      <c r="P310" s="9">
        <f>IF(L310&gt;0,E310/L310,"N/A")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14">
        <f>(((J310/60)/60)/24)+DATE(1970,1,1)</f>
        <v>40567.694560185184</v>
      </c>
      <c r="T310" s="14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E311/D311*100</f>
        <v>118.94444444444446</v>
      </c>
      <c r="P311" s="9">
        <f>IF(L311&gt;0,E311/L311,"N/A")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14">
        <f>(((J311/60)/60)/24)+DATE(1970,1,1)</f>
        <v>41134.751550925925</v>
      </c>
      <c r="T311" s="14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E312/D312*100</f>
        <v>104.129</v>
      </c>
      <c r="P312" s="9">
        <f>IF(L312&gt;0,E312/L312,"N/A")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14">
        <f>(((J312/60)/60)/24)+DATE(1970,1,1)</f>
        <v>40821.183136574073</v>
      </c>
      <c r="T312" s="14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E313/D313*100</f>
        <v>104.10165000000001</v>
      </c>
      <c r="P313" s="9">
        <f>IF(L313&gt;0,E313/L313,"N/A")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14">
        <f>(((J313/60)/60)/24)+DATE(1970,1,1)</f>
        <v>40868.219814814816</v>
      </c>
      <c r="T313" s="14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E314/D314*100</f>
        <v>111.87499999999999</v>
      </c>
      <c r="P314" s="9">
        <f>IF(L314&gt;0,E314/L314,"N/A")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14">
        <f>(((J314/60)/60)/24)+DATE(1970,1,1)</f>
        <v>41348.877685185187</v>
      </c>
      <c r="T314" s="14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E315/D315*100</f>
        <v>104.73529411764706</v>
      </c>
      <c r="P315" s="9">
        <f>IF(L315&gt;0,E315/L315,"N/A")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14">
        <f>(((J315/60)/60)/24)+DATE(1970,1,1)</f>
        <v>40357.227939814817</v>
      </c>
      <c r="T315" s="14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E316/D316*100</f>
        <v>385.15000000000003</v>
      </c>
      <c r="P316" s="9">
        <f>IF(L316&gt;0,E316/L316,"N/A")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14">
        <f>(((J316/60)/60)/24)+DATE(1970,1,1)</f>
        <v>41304.833194444444</v>
      </c>
      <c r="T316" s="14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E317/D317*100</f>
        <v>101.248</v>
      </c>
      <c r="P317" s="9">
        <f>IF(L317&gt;0,E317/L317,"N/A")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14">
        <f>(((J317/60)/60)/24)+DATE(1970,1,1)</f>
        <v>41113.77238425926</v>
      </c>
      <c r="T317" s="14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E318/D318*100</f>
        <v>113.77333333333333</v>
      </c>
      <c r="P318" s="9">
        <f>IF(L318&gt;0,E318/L318,"N/A")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14">
        <f>(((J318/60)/60)/24)+DATE(1970,1,1)</f>
        <v>41950.923576388886</v>
      </c>
      <c r="T318" s="14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E319/D319*100</f>
        <v>100.80333333333333</v>
      </c>
      <c r="P319" s="9">
        <f>IF(L319&gt;0,E319/L319,"N/A")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14">
        <f>(((J319/60)/60)/24)+DATE(1970,1,1)</f>
        <v>41589.676886574074</v>
      </c>
      <c r="T319" s="14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E320/D320*100</f>
        <v>283.32</v>
      </c>
      <c r="P320" s="9">
        <f>IF(L320&gt;0,E320/L320,"N/A")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14">
        <f>(((J320/60)/60)/24)+DATE(1970,1,1)</f>
        <v>41330.038784722223</v>
      </c>
      <c r="T320" s="14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E321/D321*100</f>
        <v>112.68</v>
      </c>
      <c r="P321" s="9">
        <f>IF(L321&gt;0,E321/L321,"N/A")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14">
        <f>(((J321/60)/60)/24)+DATE(1970,1,1)</f>
        <v>40123.83829861111</v>
      </c>
      <c r="T321" s="14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E322/D322*100</f>
        <v>106.58000000000001</v>
      </c>
      <c r="P322" s="9">
        <f>IF(L322&gt;0,E322/L322,"N/A")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14">
        <f>(((J322/60)/60)/24)+DATE(1970,1,1)</f>
        <v>42331.551307870366</v>
      </c>
      <c r="T322" s="14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E323/D323*100</f>
        <v>102.66285714285715</v>
      </c>
      <c r="P323" s="9">
        <f>IF(L323&gt;0,E323/L323,"N/A")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14">
        <f>(((J323/60)/60)/24)+DATE(1970,1,1)</f>
        <v>42647.446597222224</v>
      </c>
      <c r="T323" s="14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E324/D324*100</f>
        <v>107.91200000000001</v>
      </c>
      <c r="P324" s="9">
        <f>IF(L324&gt;0,E324/L324,"N/A")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14">
        <f>(((J324/60)/60)/24)+DATE(1970,1,1)</f>
        <v>42473.57</v>
      </c>
      <c r="T324" s="14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E325/D325*100</f>
        <v>123.07407407407408</v>
      </c>
      <c r="P325" s="9">
        <f>IF(L325&gt;0,E325/L325,"N/A")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14">
        <f>(((J325/60)/60)/24)+DATE(1970,1,1)</f>
        <v>42697.32136574074</v>
      </c>
      <c r="T325" s="14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E326/D326*100</f>
        <v>101.6</v>
      </c>
      <c r="P326" s="9">
        <f>IF(L326&gt;0,E326/L326,"N/A")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14">
        <f>(((J326/60)/60)/24)+DATE(1970,1,1)</f>
        <v>42184.626250000001</v>
      </c>
      <c r="T326" s="14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E327/D327*100</f>
        <v>104.396</v>
      </c>
      <c r="P327" s="9">
        <f>IF(L327&gt;0,E327/L327,"N/A")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14">
        <f>(((J327/60)/60)/24)+DATE(1970,1,1)</f>
        <v>42689.187881944439</v>
      </c>
      <c r="T327" s="14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E328/D328*100</f>
        <v>112.92973333333333</v>
      </c>
      <c r="P328" s="9">
        <f>IF(L328&gt;0,E328/L328,"N/A")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14">
        <f>(((J328/60)/60)/24)+DATE(1970,1,1)</f>
        <v>42775.314884259264</v>
      </c>
      <c r="T328" s="14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E329/D329*100</f>
        <v>136.4</v>
      </c>
      <c r="P329" s="9">
        <f>IF(L329&gt;0,E329/L329,"N/A")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14">
        <f>(((J329/60)/60)/24)+DATE(1970,1,1)</f>
        <v>42058.235289351855</v>
      </c>
      <c r="T329" s="14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E330/D330*100</f>
        <v>103.61439999999999</v>
      </c>
      <c r="P330" s="9">
        <f>IF(L330&gt;0,E330/L330,"N/A")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14">
        <f>(((J330/60)/60)/24)+DATE(1970,1,1)</f>
        <v>42278.946620370371</v>
      </c>
      <c r="T330" s="14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E331/D331*100</f>
        <v>105.5</v>
      </c>
      <c r="P331" s="9">
        <f>IF(L331&gt;0,E331/L331,"N/A")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14">
        <f>(((J331/60)/60)/24)+DATE(1970,1,1)</f>
        <v>42291.46674768519</v>
      </c>
      <c r="T331" s="14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E332/D332*100</f>
        <v>101.82857142857142</v>
      </c>
      <c r="P332" s="9">
        <f>IF(L332&gt;0,E332/L332,"N/A")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14">
        <f>(((J332/60)/60)/24)+DATE(1970,1,1)</f>
        <v>41379.515775462962</v>
      </c>
      <c r="T332" s="14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E333/D333*100</f>
        <v>106.60499999999999</v>
      </c>
      <c r="P333" s="9">
        <f>IF(L333&gt;0,E333/L333,"N/A")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14">
        <f>(((J333/60)/60)/24)+DATE(1970,1,1)</f>
        <v>42507.581412037034</v>
      </c>
      <c r="T333" s="14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E334/D334*100</f>
        <v>113.015</v>
      </c>
      <c r="P334" s="9">
        <f>IF(L334&gt;0,E334/L334,"N/A")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14">
        <f>(((J334/60)/60)/24)+DATE(1970,1,1)</f>
        <v>42263.680289351847</v>
      </c>
      <c r="T334" s="14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E335/D335*100</f>
        <v>125.22750000000001</v>
      </c>
      <c r="P335" s="9">
        <f>IF(L335&gt;0,E335/L335,"N/A")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14">
        <f>(((J335/60)/60)/24)+DATE(1970,1,1)</f>
        <v>42437.636469907404</v>
      </c>
      <c r="T335" s="14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E336/D336*100</f>
        <v>101.19</v>
      </c>
      <c r="P336" s="9">
        <f>IF(L336&gt;0,E336/L336,"N/A")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14">
        <f>(((J336/60)/60)/24)+DATE(1970,1,1)</f>
        <v>42101.682372685187</v>
      </c>
      <c r="T336" s="14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E337/D337*100</f>
        <v>102.76470588235294</v>
      </c>
      <c r="P337" s="9">
        <f>IF(L337&gt;0,E337/L337,"N/A")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14">
        <f>(((J337/60)/60)/24)+DATE(1970,1,1)</f>
        <v>42101.737442129626</v>
      </c>
      <c r="T337" s="14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E338/D338*100</f>
        <v>116.83911999999998</v>
      </c>
      <c r="P338" s="9">
        <f>IF(L338&gt;0,E338/L338,"N/A")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14">
        <f>(((J338/60)/60)/24)+DATE(1970,1,1)</f>
        <v>42291.596273148149</v>
      </c>
      <c r="T338" s="14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E339/D339*100</f>
        <v>101.16833333333335</v>
      </c>
      <c r="P339" s="9">
        <f>IF(L339&gt;0,E339/L339,"N/A")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14">
        <f>(((J339/60)/60)/24)+DATE(1970,1,1)</f>
        <v>42047.128564814819</v>
      </c>
      <c r="T339" s="14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E340/D340*100</f>
        <v>110.13360000000002</v>
      </c>
      <c r="P340" s="9">
        <f>IF(L340&gt;0,E340/L340,"N/A")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14">
        <f>(((J340/60)/60)/24)+DATE(1970,1,1)</f>
        <v>42559.755671296298</v>
      </c>
      <c r="T340" s="14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E341/D341*100</f>
        <v>108.08333333333333</v>
      </c>
      <c r="P341" s="9">
        <f>IF(L341&gt;0,E341/L341,"N/A")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14">
        <f>(((J341/60)/60)/24)+DATE(1970,1,1)</f>
        <v>42093.760046296295</v>
      </c>
      <c r="T341" s="14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E342/D342*100</f>
        <v>125.02285714285715</v>
      </c>
      <c r="P342" s="9">
        <f>IF(L342&gt;0,E342/L342,"N/A")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14">
        <f>(((J342/60)/60)/24)+DATE(1970,1,1)</f>
        <v>42772.669062500005</v>
      </c>
      <c r="T342" s="14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E343/D343*100</f>
        <v>106.71428571428572</v>
      </c>
      <c r="P343" s="9">
        <f>IF(L343&gt;0,E343/L343,"N/A")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14">
        <f>(((J343/60)/60)/24)+DATE(1970,1,1)</f>
        <v>41894.879606481481</v>
      </c>
      <c r="T343" s="14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E344/D344*100</f>
        <v>100.36639999999998</v>
      </c>
      <c r="P344" s="9">
        <f>IF(L344&gt;0,E344/L344,"N/A")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14">
        <f>(((J344/60)/60)/24)+DATE(1970,1,1)</f>
        <v>42459.780844907407</v>
      </c>
      <c r="T344" s="14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E345/D345*100</f>
        <v>102.02863333333335</v>
      </c>
      <c r="P345" s="9">
        <f>IF(L345&gt;0,E345/L345,"N/A")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14">
        <f>(((J345/60)/60)/24)+DATE(1970,1,1)</f>
        <v>41926.73778935185</v>
      </c>
      <c r="T345" s="14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E346/D346*100</f>
        <v>102.08358208955224</v>
      </c>
      <c r="P346" s="9">
        <f>IF(L346&gt;0,E346/L346,"N/A")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14">
        <f>(((J346/60)/60)/24)+DATE(1970,1,1)</f>
        <v>42111.970995370371</v>
      </c>
      <c r="T346" s="14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E347/D347*100</f>
        <v>123.27586206896552</v>
      </c>
      <c r="P347" s="9">
        <f>IF(L347&gt;0,E347/L347,"N/A")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14">
        <f>(((J347/60)/60)/24)+DATE(1970,1,1)</f>
        <v>42114.944328703699</v>
      </c>
      <c r="T347" s="14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E348/D348*100</f>
        <v>170.28880000000001</v>
      </c>
      <c r="P348" s="9">
        <f>IF(L348&gt;0,E348/L348,"N/A")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14">
        <f>(((J348/60)/60)/24)+DATE(1970,1,1)</f>
        <v>42261.500243055561</v>
      </c>
      <c r="T348" s="14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E349/D349*100</f>
        <v>111.59049999999999</v>
      </c>
      <c r="P349" s="9">
        <f>IF(L349&gt;0,E349/L349,"N/A")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14">
        <f>(((J349/60)/60)/24)+DATE(1970,1,1)</f>
        <v>42292.495474537034</v>
      </c>
      <c r="T349" s="14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E350/D350*100</f>
        <v>103</v>
      </c>
      <c r="P350" s="9">
        <f>IF(L350&gt;0,E350/L350,"N/A")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14">
        <f>(((J350/60)/60)/24)+DATE(1970,1,1)</f>
        <v>42207.58699074074</v>
      </c>
      <c r="T350" s="14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E351/D351*100</f>
        <v>106.63570159857905</v>
      </c>
      <c r="P351" s="9">
        <f>IF(L351&gt;0,E351/L351,"N/A")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14">
        <f>(((J351/60)/60)/24)+DATE(1970,1,1)</f>
        <v>42760.498935185184</v>
      </c>
      <c r="T351" s="14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E352/D352*100</f>
        <v>114.75999999999999</v>
      </c>
      <c r="P352" s="9">
        <f>IF(L352&gt;0,E352/L352,"N/A")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14">
        <f>(((J352/60)/60)/24)+DATE(1970,1,1)</f>
        <v>42586.066076388888</v>
      </c>
      <c r="T352" s="14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E353/D353*100</f>
        <v>127.34117647058822</v>
      </c>
      <c r="P353" s="9">
        <f>IF(L353&gt;0,E353/L353,"N/A")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14">
        <f>(((J353/60)/60)/24)+DATE(1970,1,1)</f>
        <v>42427.964745370366</v>
      </c>
      <c r="T353" s="14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E354/D354*100</f>
        <v>116.56</v>
      </c>
      <c r="P354" s="9">
        <f>IF(L354&gt;0,E354/L354,"N/A")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14">
        <f>(((J354/60)/60)/24)+DATE(1970,1,1)</f>
        <v>41890.167453703703</v>
      </c>
      <c r="T354" s="14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E355/D355*100</f>
        <v>108.61819426615318</v>
      </c>
      <c r="P355" s="9">
        <f>IF(L355&gt;0,E355/L355,"N/A")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14">
        <f>(((J355/60)/60)/24)+DATE(1970,1,1)</f>
        <v>42297.791886574079</v>
      </c>
      <c r="T355" s="14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E356/D356*100</f>
        <v>103.94285714285714</v>
      </c>
      <c r="P356" s="9">
        <f>IF(L356&gt;0,E356/L356,"N/A")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14">
        <f>(((J356/60)/60)/24)+DATE(1970,1,1)</f>
        <v>42438.827789351853</v>
      </c>
      <c r="T356" s="14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E357/D357*100</f>
        <v>116.25714285714285</v>
      </c>
      <c r="P357" s="9">
        <f>IF(L357&gt;0,E357/L357,"N/A")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14">
        <f>(((J357/60)/60)/24)+DATE(1970,1,1)</f>
        <v>41943.293912037036</v>
      </c>
      <c r="T357" s="14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E358/D358*100</f>
        <v>102.69239999999999</v>
      </c>
      <c r="P358" s="9">
        <f>IF(L358&gt;0,E358/L358,"N/A")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14">
        <f>(((J358/60)/60)/24)+DATE(1970,1,1)</f>
        <v>42415.803159722222</v>
      </c>
      <c r="T358" s="14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E359/D359*100</f>
        <v>174</v>
      </c>
      <c r="P359" s="9">
        <f>IF(L359&gt;0,E359/L359,"N/A")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14">
        <f>(((J359/60)/60)/24)+DATE(1970,1,1)</f>
        <v>42078.222187499996</v>
      </c>
      <c r="T359" s="14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E360/D360*100</f>
        <v>103.08800000000001</v>
      </c>
      <c r="P360" s="9">
        <f>IF(L360&gt;0,E360/L360,"N/A")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14">
        <f>(((J360/60)/60)/24)+DATE(1970,1,1)</f>
        <v>42507.860196759255</v>
      </c>
      <c r="T360" s="14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E361/D361*100</f>
        <v>104.85537190082646</v>
      </c>
      <c r="P361" s="9">
        <f>IF(L361&gt;0,E361/L361,"N/A")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14">
        <f>(((J361/60)/60)/24)+DATE(1970,1,1)</f>
        <v>41935.070486111108</v>
      </c>
      <c r="T361" s="14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E362/D362*100</f>
        <v>101.375</v>
      </c>
      <c r="P362" s="9">
        <f>IF(L362&gt;0,E362/L362,"N/A")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14">
        <f>(((J362/60)/60)/24)+DATE(1970,1,1)</f>
        <v>42163.897916666669</v>
      </c>
      <c r="T362" s="14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E363/D363*100</f>
        <v>111.07699999999998</v>
      </c>
      <c r="P363" s="9">
        <f>IF(L363&gt;0,E363/L363,"N/A")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14">
        <f>(((J363/60)/60)/24)+DATE(1970,1,1)</f>
        <v>41936.001226851848</v>
      </c>
      <c r="T363" s="14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E364/D364*100</f>
        <v>124.15933781686496</v>
      </c>
      <c r="P364" s="9">
        <f>IF(L364&gt;0,E364/L364,"N/A")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14">
        <f>(((J364/60)/60)/24)+DATE(1970,1,1)</f>
        <v>41837.210543981484</v>
      </c>
      <c r="T364" s="14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E365/D365*100</f>
        <v>101.33333333333334</v>
      </c>
      <c r="P365" s="9">
        <f>IF(L365&gt;0,E365/L365,"N/A")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14">
        <f>(((J365/60)/60)/24)+DATE(1970,1,1)</f>
        <v>40255.744629629626</v>
      </c>
      <c r="T365" s="14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E366/D366*100</f>
        <v>110.16142857142856</v>
      </c>
      <c r="P366" s="9">
        <f>IF(L366&gt;0,E366/L366,"N/A")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14">
        <f>(((J366/60)/60)/24)+DATE(1970,1,1)</f>
        <v>41780.859629629631</v>
      </c>
      <c r="T366" s="14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E367/D367*100</f>
        <v>103.97333333333334</v>
      </c>
      <c r="P367" s="9">
        <f>IF(L367&gt;0,E367/L367,"N/A")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14">
        <f>(((J367/60)/60)/24)+DATE(1970,1,1)</f>
        <v>41668.606469907405</v>
      </c>
      <c r="T367" s="14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E368/D368*100</f>
        <v>101.31578947368421</v>
      </c>
      <c r="P368" s="9">
        <f>IF(L368&gt;0,E368/L368,"N/A")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14">
        <f>(((J368/60)/60)/24)+DATE(1970,1,1)</f>
        <v>41019.793032407404</v>
      </c>
      <c r="T368" s="14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E369/D369*100</f>
        <v>103.3501</v>
      </c>
      <c r="P369" s="9">
        <f>IF(L369&gt;0,E369/L369,"N/A")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14">
        <f>(((J369/60)/60)/24)+DATE(1970,1,1)</f>
        <v>41355.577291666668</v>
      </c>
      <c r="T369" s="14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E370/D370*100</f>
        <v>104.11200000000001</v>
      </c>
      <c r="P370" s="9">
        <f>IF(L370&gt;0,E370/L370,"N/A")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14">
        <f>(((J370/60)/60)/24)+DATE(1970,1,1)</f>
        <v>42043.605578703704</v>
      </c>
      <c r="T370" s="14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E371/D371*100</f>
        <v>110.15569230769231</v>
      </c>
      <c r="P371" s="9">
        <f>IF(L371&gt;0,E371/L371,"N/A")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14">
        <f>(((J371/60)/60)/24)+DATE(1970,1,1)</f>
        <v>40893.551724537036</v>
      </c>
      <c r="T371" s="14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E372/D372*100</f>
        <v>122.02</v>
      </c>
      <c r="P372" s="9">
        <f>IF(L372&gt;0,E372/L372,"N/A")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14">
        <f>(((J372/60)/60)/24)+DATE(1970,1,1)</f>
        <v>42711.795138888891</v>
      </c>
      <c r="T372" s="14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E373/D373*100</f>
        <v>114.16866666666667</v>
      </c>
      <c r="P373" s="9">
        <f>IF(L373&gt;0,E373/L373,"N/A")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14">
        <f>(((J373/60)/60)/24)+DATE(1970,1,1)</f>
        <v>41261.767812500002</v>
      </c>
      <c r="T373" s="14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E374/D374*100</f>
        <v>125.33333333333334</v>
      </c>
      <c r="P374" s="9">
        <f>IF(L374&gt;0,E374/L374,"N/A")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14">
        <f>(((J374/60)/60)/24)+DATE(1970,1,1)</f>
        <v>42425.576898148152</v>
      </c>
      <c r="T374" s="14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E375/D375*100</f>
        <v>106.66666666666667</v>
      </c>
      <c r="P375" s="9">
        <f>IF(L375&gt;0,E375/L375,"N/A")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14">
        <f>(((J375/60)/60)/24)+DATE(1970,1,1)</f>
        <v>41078.91201388889</v>
      </c>
      <c r="T375" s="14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E376/D376*100</f>
        <v>130.65</v>
      </c>
      <c r="P376" s="9">
        <f>IF(L376&gt;0,E376/L376,"N/A")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14">
        <f>(((J376/60)/60)/24)+DATE(1970,1,1)</f>
        <v>40757.889247685183</v>
      </c>
      <c r="T376" s="14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E377/D377*100</f>
        <v>120</v>
      </c>
      <c r="P377" s="9">
        <f>IF(L377&gt;0,E377/L377,"N/A")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14">
        <f>(((J377/60)/60)/24)+DATE(1970,1,1)</f>
        <v>41657.985081018516</v>
      </c>
      <c r="T377" s="14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E378/D378*100</f>
        <v>105.9591836734694</v>
      </c>
      <c r="P378" s="9">
        <f>IF(L378&gt;0,E378/L378,"N/A")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14">
        <f>(((J378/60)/60)/24)+DATE(1970,1,1)</f>
        <v>42576.452731481477</v>
      </c>
      <c r="T378" s="14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E379/D379*100</f>
        <v>114.39999999999999</v>
      </c>
      <c r="P379" s="9">
        <f>IF(L379&gt;0,E379/L379,"N/A")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14">
        <f>(((J379/60)/60)/24)+DATE(1970,1,1)</f>
        <v>42292.250787037032</v>
      </c>
      <c r="T379" s="14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E380/D380*100</f>
        <v>111.76666666666665</v>
      </c>
      <c r="P380" s="9">
        <f>IF(L380&gt;0,E380/L380,"N/A")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14">
        <f>(((J380/60)/60)/24)+DATE(1970,1,1)</f>
        <v>42370.571851851855</v>
      </c>
      <c r="T380" s="14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E381/D381*100</f>
        <v>116.08000000000001</v>
      </c>
      <c r="P381" s="9">
        <f>IF(L381&gt;0,E381/L381,"N/A")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14">
        <f>(((J381/60)/60)/24)+DATE(1970,1,1)</f>
        <v>40987.688333333332</v>
      </c>
      <c r="T381" s="14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E382/D382*100</f>
        <v>141.5</v>
      </c>
      <c r="P382" s="9">
        <f>IF(L382&gt;0,E382/L382,"N/A")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14">
        <f>(((J382/60)/60)/24)+DATE(1970,1,1)</f>
        <v>42367.719814814816</v>
      </c>
      <c r="T382" s="14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E383/D383*100</f>
        <v>104.72999999999999</v>
      </c>
      <c r="P383" s="9">
        <f>IF(L383&gt;0,E383/L383,"N/A")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14">
        <f>(((J383/60)/60)/24)+DATE(1970,1,1)</f>
        <v>41085.698113425926</v>
      </c>
      <c r="T383" s="14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E384/D384*100</f>
        <v>255.83333333333331</v>
      </c>
      <c r="P384" s="9">
        <f>IF(L384&gt;0,E384/L384,"N/A")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14">
        <f>(((J384/60)/60)/24)+DATE(1970,1,1)</f>
        <v>41144.709490740745</v>
      </c>
      <c r="T384" s="14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E385/D385*100</f>
        <v>206.70670670670671</v>
      </c>
      <c r="P385" s="9">
        <f>IF(L385&gt;0,E385/L385,"N/A")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14">
        <f>(((J385/60)/60)/24)+DATE(1970,1,1)</f>
        <v>41755.117581018516</v>
      </c>
      <c r="T385" s="14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E386/D386*100</f>
        <v>112.105</v>
      </c>
      <c r="P386" s="9">
        <f>IF(L386&gt;0,E386/L386,"N/A")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14">
        <f>(((J386/60)/60)/24)+DATE(1970,1,1)</f>
        <v>41980.781793981485</v>
      </c>
      <c r="T386" s="14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E387/D387*100</f>
        <v>105.982</v>
      </c>
      <c r="P387" s="9">
        <f>IF(L387&gt;0,E387/L387,"N/A")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14">
        <f>(((J387/60)/60)/24)+DATE(1970,1,1)</f>
        <v>41934.584502314814</v>
      </c>
      <c r="T387" s="14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E388/D388*100</f>
        <v>100.16666666666667</v>
      </c>
      <c r="P388" s="9">
        <f>IF(L388&gt;0,E388/L388,"N/A")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14">
        <f>(((J388/60)/60)/24)+DATE(1970,1,1)</f>
        <v>42211.951284722221</v>
      </c>
      <c r="T388" s="14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E389/D389*100</f>
        <v>213.98947368421051</v>
      </c>
      <c r="P389" s="9">
        <f>IF(L389&gt;0,E389/L389,"N/A")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14">
        <f>(((J389/60)/60)/24)+DATE(1970,1,1)</f>
        <v>42200.67659722222</v>
      </c>
      <c r="T389" s="14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E390/D390*100</f>
        <v>126.16000000000001</v>
      </c>
      <c r="P390" s="9">
        <f>IF(L390&gt;0,E390/L390,"N/A")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14">
        <f>(((J390/60)/60)/24)+DATE(1970,1,1)</f>
        <v>42549.076157407413</v>
      </c>
      <c r="T390" s="14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E391/D391*100</f>
        <v>181.53547058823528</v>
      </c>
      <c r="P391" s="9">
        <f>IF(L391&gt;0,E391/L391,"N/A")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14">
        <f>(((J391/60)/60)/24)+DATE(1970,1,1)</f>
        <v>41674.063078703701</v>
      </c>
      <c r="T391" s="14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E392/D392*100</f>
        <v>100</v>
      </c>
      <c r="P392" s="9">
        <f>IF(L392&gt;0,E392/L392,"N/A")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14">
        <f>(((J392/60)/60)/24)+DATE(1970,1,1)</f>
        <v>42112.036712962959</v>
      </c>
      <c r="T392" s="14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E393/D393*100</f>
        <v>100.61</v>
      </c>
      <c r="P393" s="9">
        <f>IF(L393&gt;0,E393/L393,"N/A")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14">
        <f>(((J393/60)/60)/24)+DATE(1970,1,1)</f>
        <v>40865.042256944449</v>
      </c>
      <c r="T393" s="14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E394/D394*100</f>
        <v>100.9027027027027</v>
      </c>
      <c r="P394" s="9">
        <f>IF(L394&gt;0,E394/L394,"N/A")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14">
        <f>(((J394/60)/60)/24)+DATE(1970,1,1)</f>
        <v>40763.717256944445</v>
      </c>
      <c r="T394" s="14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E395/D395*100</f>
        <v>110.446</v>
      </c>
      <c r="P395" s="9">
        <f>IF(L395&gt;0,E395/L395,"N/A")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14">
        <f>(((J395/60)/60)/24)+DATE(1970,1,1)</f>
        <v>41526.708935185183</v>
      </c>
      <c r="T395" s="14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E396/D396*100</f>
        <v>111.8936170212766</v>
      </c>
      <c r="P396" s="9">
        <f>IF(L396&gt;0,E396/L396,"N/A")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14">
        <f>(((J396/60)/60)/24)+DATE(1970,1,1)</f>
        <v>42417.818078703705</v>
      </c>
      <c r="T396" s="14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E397/D397*100</f>
        <v>108.04450000000001</v>
      </c>
      <c r="P397" s="9">
        <f>IF(L397&gt;0,E397/L397,"N/A")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14">
        <f>(((J397/60)/60)/24)+DATE(1970,1,1)</f>
        <v>40990.909259259257</v>
      </c>
      <c r="T397" s="14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E398/D398*100</f>
        <v>106.66666666666667</v>
      </c>
      <c r="P398" s="9">
        <f>IF(L398&gt;0,E398/L398,"N/A")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14">
        <f>(((J398/60)/60)/24)+DATE(1970,1,1)</f>
        <v>41082.564884259256</v>
      </c>
      <c r="T398" s="14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E399/D399*100</f>
        <v>103.90027322404372</v>
      </c>
      <c r="P399" s="9">
        <f>IF(L399&gt;0,E399/L399,"N/A")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14">
        <f>(((J399/60)/60)/24)+DATE(1970,1,1)</f>
        <v>40379.776435185187</v>
      </c>
      <c r="T399" s="14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E400/D400*100</f>
        <v>125.16000000000001</v>
      </c>
      <c r="P400" s="9">
        <f>IF(L400&gt;0,E400/L400,"N/A")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14">
        <f>(((J400/60)/60)/24)+DATE(1970,1,1)</f>
        <v>42078.793124999997</v>
      </c>
      <c r="T400" s="14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E401/D401*100</f>
        <v>106.80499999999999</v>
      </c>
      <c r="P401" s="9">
        <f>IF(L401&gt;0,E401/L401,"N/A")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14">
        <f>(((J401/60)/60)/24)+DATE(1970,1,1)</f>
        <v>42687.875775462962</v>
      </c>
      <c r="T401" s="14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E402/D402*100</f>
        <v>112.30249999999999</v>
      </c>
      <c r="P402" s="9">
        <f>IF(L402&gt;0,E402/L402,"N/A")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14">
        <f>(((J402/60)/60)/24)+DATE(1970,1,1)</f>
        <v>41745.635960648149</v>
      </c>
      <c r="T402" s="14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E403/D403*100</f>
        <v>103.812</v>
      </c>
      <c r="P403" s="9">
        <f>IF(L403&gt;0,E403/L403,"N/A")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14">
        <f>(((J403/60)/60)/24)+DATE(1970,1,1)</f>
        <v>40732.842245370368</v>
      </c>
      <c r="T403" s="14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E404/D404*100</f>
        <v>141.65</v>
      </c>
      <c r="P404" s="9">
        <f>IF(L404&gt;0,E404/L404,"N/A")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14">
        <f>(((J404/60)/60)/24)+DATE(1970,1,1)</f>
        <v>42292.539548611108</v>
      </c>
      <c r="T404" s="14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E405/D405*100</f>
        <v>105.25999999999999</v>
      </c>
      <c r="P405" s="9">
        <f>IF(L405&gt;0,E405/L405,"N/A")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14">
        <f>(((J405/60)/60)/24)+DATE(1970,1,1)</f>
        <v>40718.310659722221</v>
      </c>
      <c r="T405" s="14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E406/D406*100</f>
        <v>103.09142857142857</v>
      </c>
      <c r="P406" s="9">
        <f>IF(L406&gt;0,E406/L406,"N/A")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14">
        <f>(((J406/60)/60)/24)+DATE(1970,1,1)</f>
        <v>41646.628032407411</v>
      </c>
      <c r="T406" s="14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E407/D407*100</f>
        <v>107.65957446808511</v>
      </c>
      <c r="P407" s="9">
        <f>IF(L407&gt;0,E407/L407,"N/A")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14">
        <f>(((J407/60)/60)/24)+DATE(1970,1,1)</f>
        <v>41674.08494212963</v>
      </c>
      <c r="T407" s="14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E408/D408*100</f>
        <v>107.70464285714286</v>
      </c>
      <c r="P408" s="9">
        <f>IF(L408&gt;0,E408/L408,"N/A")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14">
        <f>(((J408/60)/60)/24)+DATE(1970,1,1)</f>
        <v>40638.162465277775</v>
      </c>
      <c r="T408" s="14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E409/D409*100</f>
        <v>101.55000000000001</v>
      </c>
      <c r="P409" s="9">
        <f>IF(L409&gt;0,E409/L409,"N/A")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14">
        <f>(((J409/60)/60)/24)+DATE(1970,1,1)</f>
        <v>40806.870949074073</v>
      </c>
      <c r="T409" s="14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E410/D410*100</f>
        <v>101.43766666666667</v>
      </c>
      <c r="P410" s="9">
        <f>IF(L410&gt;0,E410/L410,"N/A")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14">
        <f>(((J410/60)/60)/24)+DATE(1970,1,1)</f>
        <v>41543.735995370371</v>
      </c>
      <c r="T410" s="14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E411/D411*100</f>
        <v>136.80000000000001</v>
      </c>
      <c r="P411" s="9">
        <f>IF(L411&gt;0,E411/L411,"N/A")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14">
        <f>(((J411/60)/60)/24)+DATE(1970,1,1)</f>
        <v>42543.862777777773</v>
      </c>
      <c r="T411" s="14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E412/D412*100</f>
        <v>128.29999999999998</v>
      </c>
      <c r="P412" s="9">
        <f>IF(L412&gt;0,E412/L412,"N/A")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14">
        <f>(((J412/60)/60)/24)+DATE(1970,1,1)</f>
        <v>42113.981446759266</v>
      </c>
      <c r="T412" s="14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E413/D413*100</f>
        <v>101.05</v>
      </c>
      <c r="P413" s="9">
        <f>IF(L413&gt;0,E413/L413,"N/A")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14">
        <f>(((J413/60)/60)/24)+DATE(1970,1,1)</f>
        <v>41598.17597222222</v>
      </c>
      <c r="T413" s="14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E414/D414*100</f>
        <v>126.84</v>
      </c>
      <c r="P414" s="9">
        <f>IF(L414&gt;0,E414/L414,"N/A")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14">
        <f>(((J414/60)/60)/24)+DATE(1970,1,1)</f>
        <v>41099.742800925924</v>
      </c>
      <c r="T414" s="14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E415/D415*100</f>
        <v>105.0859375</v>
      </c>
      <c r="P415" s="9">
        <f>IF(L415&gt;0,E415/L415,"N/A")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14">
        <f>(((J415/60)/60)/24)+DATE(1970,1,1)</f>
        <v>41079.877442129626</v>
      </c>
      <c r="T415" s="14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E416/D416*100</f>
        <v>102.85405405405406</v>
      </c>
      <c r="P416" s="9">
        <f>IF(L416&gt;0,E416/L416,"N/A")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14">
        <f>(((J416/60)/60)/24)+DATE(1970,1,1)</f>
        <v>41529.063252314816</v>
      </c>
      <c r="T416" s="14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E417/D417*100</f>
        <v>102.14714285714285</v>
      </c>
      <c r="P417" s="9">
        <f>IF(L417&gt;0,E417/L417,"N/A")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14">
        <f>(((J417/60)/60)/24)+DATE(1970,1,1)</f>
        <v>41904.851875</v>
      </c>
      <c r="T417" s="14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E418/D418*100</f>
        <v>120.21700000000001</v>
      </c>
      <c r="P418" s="9">
        <f>IF(L418&gt;0,E418/L418,"N/A")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14">
        <f>(((J418/60)/60)/24)+DATE(1970,1,1)</f>
        <v>41648.396192129629</v>
      </c>
      <c r="T418" s="14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E419/D419*100</f>
        <v>100.24761904761905</v>
      </c>
      <c r="P419" s="9">
        <f>IF(L419&gt;0,E419/L419,"N/A")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14">
        <f>(((J419/60)/60)/24)+DATE(1970,1,1)</f>
        <v>41360.970601851855</v>
      </c>
      <c r="T419" s="14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E420/D420*100</f>
        <v>100.63392857142857</v>
      </c>
      <c r="P420" s="9">
        <f>IF(L420&gt;0,E420/L420,"N/A")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14">
        <f>(((J420/60)/60)/24)+DATE(1970,1,1)</f>
        <v>42178.282372685186</v>
      </c>
      <c r="T420" s="14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E421/D421*100</f>
        <v>100.4375</v>
      </c>
      <c r="P421" s="9">
        <f>IF(L421&gt;0,E421/L421,"N/A")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14">
        <f>(((J421/60)/60)/24)+DATE(1970,1,1)</f>
        <v>41394.842442129629</v>
      </c>
      <c r="T421" s="14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E422/D422*100</f>
        <v>0.43939393939393934</v>
      </c>
      <c r="P422" s="9">
        <f>IF(L422&gt;0,E422/L422,"N/A")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14">
        <f>(((J422/60)/60)/24)+DATE(1970,1,1)</f>
        <v>41682.23646990741</v>
      </c>
      <c r="T422" s="14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E423/D423*100</f>
        <v>2.0066666666666668</v>
      </c>
      <c r="P423" s="9">
        <f>IF(L423&gt;0,E423/L423,"N/A")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14">
        <f>(((J423/60)/60)/24)+DATE(1970,1,1)</f>
        <v>42177.491388888884</v>
      </c>
      <c r="T423" s="14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E424/D424*100</f>
        <v>1.075</v>
      </c>
      <c r="P424" s="9">
        <f>IF(L424&gt;0,E424/L424,"N/A")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14">
        <f>(((J424/60)/60)/24)+DATE(1970,1,1)</f>
        <v>41863.260381944441</v>
      </c>
      <c r="T424" s="14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E425/D425*100</f>
        <v>0.76500000000000001</v>
      </c>
      <c r="P425" s="9">
        <f>IF(L425&gt;0,E425/L425,"N/A")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14">
        <f>(((J425/60)/60)/24)+DATE(1970,1,1)</f>
        <v>41400.92627314815</v>
      </c>
      <c r="T425" s="14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E426/D426*100</f>
        <v>6.7966666666666677</v>
      </c>
      <c r="P426" s="9">
        <f>IF(L426&gt;0,E426/L426,"N/A")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14">
        <f>(((J426/60)/60)/24)+DATE(1970,1,1)</f>
        <v>40934.376145833332</v>
      </c>
      <c r="T426" s="14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E427/D427*100</f>
        <v>1.2E-2</v>
      </c>
      <c r="P427" s="9">
        <f>IF(L427&gt;0,E427/L427,"N/A")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14">
        <f>(((J427/60)/60)/24)+DATE(1970,1,1)</f>
        <v>42275.861157407402</v>
      </c>
      <c r="T427" s="14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E428/D428*100</f>
        <v>1.3299999999999998</v>
      </c>
      <c r="P428" s="9">
        <f>IF(L428&gt;0,E428/L428,"N/A")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14">
        <f>(((J428/60)/60)/24)+DATE(1970,1,1)</f>
        <v>42400.711967592593</v>
      </c>
      <c r="T428" s="14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E429/D429*100</f>
        <v>0</v>
      </c>
      <c r="P429" s="9" t="str">
        <f>IF(L429&gt;0,E429/L429,"N/A")</f>
        <v>N/A</v>
      </c>
      <c r="Q429" t="str">
        <f>LEFT(N429,FIND("/",N429)-1)</f>
        <v>film &amp; video</v>
      </c>
      <c r="R429" t="str">
        <f>RIGHT(N429,LEN(N429)-FIND("/",N429))</f>
        <v>animation</v>
      </c>
      <c r="S429" s="14">
        <f>(((J429/60)/60)/24)+DATE(1970,1,1)</f>
        <v>42285.909027777772</v>
      </c>
      <c r="T429" s="14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E430/D430*100</f>
        <v>5.6333333333333329</v>
      </c>
      <c r="P430" s="9">
        <f>IF(L430&gt;0,E430/L430,"N/A")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14">
        <f>(((J430/60)/60)/24)+DATE(1970,1,1)</f>
        <v>41778.766724537039</v>
      </c>
      <c r="T430" s="14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E431/D431*100</f>
        <v>0</v>
      </c>
      <c r="P431" s="9" t="str">
        <f>IF(L431&gt;0,E431/L431,"N/A")</f>
        <v>N/A</v>
      </c>
      <c r="Q431" t="str">
        <f>LEFT(N431,FIND("/",N431)-1)</f>
        <v>film &amp; video</v>
      </c>
      <c r="R431" t="str">
        <f>RIGHT(N431,LEN(N431)-FIND("/",N431))</f>
        <v>animation</v>
      </c>
      <c r="S431" s="14">
        <f>(((J431/60)/60)/24)+DATE(1970,1,1)</f>
        <v>40070.901412037041</v>
      </c>
      <c r="T431" s="14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E432/D432*100</f>
        <v>2.4</v>
      </c>
      <c r="P432" s="9">
        <f>IF(L432&gt;0,E432/L432,"N/A")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14">
        <f>(((J432/60)/60)/24)+DATE(1970,1,1)</f>
        <v>41513.107256944444</v>
      </c>
      <c r="T432" s="14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E433/D433*100</f>
        <v>13.833333333333334</v>
      </c>
      <c r="P433" s="9">
        <f>IF(L433&gt;0,E433/L433,"N/A")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14">
        <f>(((J433/60)/60)/24)+DATE(1970,1,1)</f>
        <v>42526.871331018512</v>
      </c>
      <c r="T433" s="14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E434/D434*100</f>
        <v>9.5</v>
      </c>
      <c r="P434" s="9">
        <f>IF(L434&gt;0,E434/L434,"N/A")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14">
        <f>(((J434/60)/60)/24)+DATE(1970,1,1)</f>
        <v>42238.726631944446</v>
      </c>
      <c r="T434" s="14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E435/D435*100</f>
        <v>0</v>
      </c>
      <c r="P435" s="9" t="str">
        <f>IF(L435&gt;0,E435/L435,"N/A")</f>
        <v>N/A</v>
      </c>
      <c r="Q435" t="str">
        <f>LEFT(N435,FIND("/",N435)-1)</f>
        <v>film &amp; video</v>
      </c>
      <c r="R435" t="str">
        <f>RIGHT(N435,LEN(N435)-FIND("/",N435))</f>
        <v>animation</v>
      </c>
      <c r="S435" s="14">
        <f>(((J435/60)/60)/24)+DATE(1970,1,1)</f>
        <v>42228.629884259266</v>
      </c>
      <c r="T435" s="14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E436/D436*100</f>
        <v>5</v>
      </c>
      <c r="P436" s="9">
        <f>IF(L436&gt;0,E436/L436,"N/A")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14">
        <f>(((J436/60)/60)/24)+DATE(1970,1,1)</f>
        <v>41576.834513888891</v>
      </c>
      <c r="T436" s="14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E437/D437*100</f>
        <v>2.7272727272727275E-3</v>
      </c>
      <c r="P437" s="9">
        <f>IF(L437&gt;0,E437/L437,"N/A")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14">
        <f>(((J437/60)/60)/24)+DATE(1970,1,1)</f>
        <v>41500.747453703705</v>
      </c>
      <c r="T437" s="14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E438/D438*100</f>
        <v>0</v>
      </c>
      <c r="P438" s="9" t="str">
        <f>IF(L438&gt;0,E438/L438,"N/A")</f>
        <v>N/A</v>
      </c>
      <c r="Q438" t="str">
        <f>LEFT(N438,FIND("/",N438)-1)</f>
        <v>film &amp; video</v>
      </c>
      <c r="R438" t="str">
        <f>RIGHT(N438,LEN(N438)-FIND("/",N438))</f>
        <v>animation</v>
      </c>
      <c r="S438" s="14">
        <f>(((J438/60)/60)/24)+DATE(1970,1,1)</f>
        <v>41456.36241898148</v>
      </c>
      <c r="T438" s="14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E439/D439*100</f>
        <v>0</v>
      </c>
      <c r="P439" s="9" t="str">
        <f>IF(L439&gt;0,E439/L439,"N/A")</f>
        <v>N/A</v>
      </c>
      <c r="Q439" t="str">
        <f>LEFT(N439,FIND("/",N439)-1)</f>
        <v>film &amp; video</v>
      </c>
      <c r="R439" t="str">
        <f>RIGHT(N439,LEN(N439)-FIND("/",N439))</f>
        <v>animation</v>
      </c>
      <c r="S439" s="14">
        <f>(((J439/60)/60)/24)+DATE(1970,1,1)</f>
        <v>42591.31858796296</v>
      </c>
      <c r="T439" s="14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E440/D440*100</f>
        <v>9.379999999999999</v>
      </c>
      <c r="P440" s="9">
        <f>IF(L440&gt;0,E440/L440,"N/A")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14">
        <f>(((J440/60)/60)/24)+DATE(1970,1,1)</f>
        <v>42296.261087962965</v>
      </c>
      <c r="T440" s="14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E441/D441*100</f>
        <v>0</v>
      </c>
      <c r="P441" s="9" t="str">
        <f>IF(L441&gt;0,E441/L441,"N/A")</f>
        <v>N/A</v>
      </c>
      <c r="Q441" t="str">
        <f>LEFT(N441,FIND("/",N441)-1)</f>
        <v>film &amp; video</v>
      </c>
      <c r="R441" t="str">
        <f>RIGHT(N441,LEN(N441)-FIND("/",N441))</f>
        <v>animation</v>
      </c>
      <c r="S441" s="14">
        <f>(((J441/60)/60)/24)+DATE(1970,1,1)</f>
        <v>41919.761782407404</v>
      </c>
      <c r="T441" s="14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E442/D442*100</f>
        <v>0.1</v>
      </c>
      <c r="P442" s="9">
        <f>IF(L442&gt;0,E442/L442,"N/A")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14">
        <f>(((J442/60)/60)/24)+DATE(1970,1,1)</f>
        <v>42423.985567129625</v>
      </c>
      <c r="T442" s="14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E443/D443*100</f>
        <v>0</v>
      </c>
      <c r="P443" s="9" t="str">
        <f>IF(L443&gt;0,E443/L443,"N/A")</f>
        <v>N/A</v>
      </c>
      <c r="Q443" t="str">
        <f>LEFT(N443,FIND("/",N443)-1)</f>
        <v>film &amp; video</v>
      </c>
      <c r="R443" t="str">
        <f>RIGHT(N443,LEN(N443)-FIND("/",N443))</f>
        <v>animation</v>
      </c>
      <c r="S443" s="14">
        <f>(((J443/60)/60)/24)+DATE(1970,1,1)</f>
        <v>41550.793935185182</v>
      </c>
      <c r="T443" s="14">
        <f>(((I443/60)/60)/24)+DATE(1970,1,1)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E444/D444*100</f>
        <v>39.358823529411765</v>
      </c>
      <c r="P444" s="9">
        <f>IF(L444&gt;0,E444/L444,"N/A")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14">
        <f>(((J444/60)/60)/24)+DATE(1970,1,1)</f>
        <v>42024.888692129629</v>
      </c>
      <c r="T444" s="14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E445/D445*100</f>
        <v>0.1</v>
      </c>
      <c r="P445" s="9">
        <f>IF(L445&gt;0,E445/L445,"N/A")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14">
        <f>(((J445/60)/60)/24)+DATE(1970,1,1)</f>
        <v>41650.015057870369</v>
      </c>
      <c r="T445" s="14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E446/D446*100</f>
        <v>5</v>
      </c>
      <c r="P446" s="9">
        <f>IF(L446&gt;0,E446/L446,"N/A")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14">
        <f>(((J446/60)/60)/24)+DATE(1970,1,1)</f>
        <v>40894.906956018516</v>
      </c>
      <c r="T446" s="14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E447/D447*100</f>
        <v>3.3333333333333335E-3</v>
      </c>
      <c r="P447" s="9">
        <f>IF(L447&gt;0,E447/L447,"N/A")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14">
        <f>(((J447/60)/60)/24)+DATE(1970,1,1)</f>
        <v>42130.335358796292</v>
      </c>
      <c r="T447" s="14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E448/D448*100</f>
        <v>7.2952380952380951</v>
      </c>
      <c r="P448" s="9">
        <f>IF(L448&gt;0,E448/L448,"N/A")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14">
        <f>(((J448/60)/60)/24)+DATE(1970,1,1)</f>
        <v>42037.083564814813</v>
      </c>
      <c r="T448" s="14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E449/D449*100</f>
        <v>1.6666666666666666E-2</v>
      </c>
      <c r="P449" s="9">
        <f>IF(L449&gt;0,E449/L449,"N/A")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14">
        <f>(((J449/60)/60)/24)+DATE(1970,1,1)</f>
        <v>41331.555127314816</v>
      </c>
      <c r="T449" s="14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E450/D450*100</f>
        <v>3.2804000000000002</v>
      </c>
      <c r="P450" s="9">
        <f>IF(L450&gt;0,E450/L450,"N/A")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14">
        <f>(((J450/60)/60)/24)+DATE(1970,1,1)</f>
        <v>41753.758043981477</v>
      </c>
      <c r="T450" s="14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E451/D451*100</f>
        <v>2.25</v>
      </c>
      <c r="P451" s="9">
        <f>IF(L451&gt;0,E451/L451,"N/A")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14">
        <f>(((J451/60)/60)/24)+DATE(1970,1,1)</f>
        <v>41534.568113425928</v>
      </c>
      <c r="T451" s="14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E452/D452*100</f>
        <v>0.79200000000000004</v>
      </c>
      <c r="P452" s="9">
        <f>IF(L452&gt;0,E452/L452,"N/A")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14">
        <f>(((J452/60)/60)/24)+DATE(1970,1,1)</f>
        <v>41654.946759259255</v>
      </c>
      <c r="T452" s="14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E453/D453*100</f>
        <v>0</v>
      </c>
      <c r="P453" s="9" t="str">
        <f>IF(L453&gt;0,E453/L453,"N/A")</f>
        <v>N/A</v>
      </c>
      <c r="Q453" t="str">
        <f>LEFT(N453,FIND("/",N453)-1)</f>
        <v>film &amp; video</v>
      </c>
      <c r="R453" t="str">
        <f>RIGHT(N453,LEN(N453)-FIND("/",N453))</f>
        <v>animation</v>
      </c>
      <c r="S453" s="14">
        <f>(((J453/60)/60)/24)+DATE(1970,1,1)</f>
        <v>41634.715173611112</v>
      </c>
      <c r="T453" s="14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E454/D454*100</f>
        <v>64</v>
      </c>
      <c r="P454" s="9">
        <f>IF(L454&gt;0,E454/L454,"N/A")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14">
        <f>(((J454/60)/60)/24)+DATE(1970,1,1)</f>
        <v>42107.703877314809</v>
      </c>
      <c r="T454" s="14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E455/D455*100</f>
        <v>2.7404479578392621E-2</v>
      </c>
      <c r="P455" s="9">
        <f>IF(L455&gt;0,E455/L455,"N/A")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14">
        <f>(((J455/60)/60)/24)+DATE(1970,1,1)</f>
        <v>42038.824988425928</v>
      </c>
      <c r="T455" s="14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E456/D456*100</f>
        <v>0.82000000000000006</v>
      </c>
      <c r="P456" s="9">
        <f>IF(L456&gt;0,E456/L456,"N/A")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14">
        <f>(((J456/60)/60)/24)+DATE(1970,1,1)</f>
        <v>41938.717256944445</v>
      </c>
      <c r="T456" s="14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E457/D457*100</f>
        <v>6.9230769230769221E-2</v>
      </c>
      <c r="P457" s="9">
        <f>IF(L457&gt;0,E457/L457,"N/A")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14">
        <f>(((J457/60)/60)/24)+DATE(1970,1,1)</f>
        <v>40971.002569444441</v>
      </c>
      <c r="T457" s="14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E458/D458*100</f>
        <v>0.68631863186318631</v>
      </c>
      <c r="P458" s="9">
        <f>IF(L458&gt;0,E458/L458,"N/A")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14">
        <f>(((J458/60)/60)/24)+DATE(1970,1,1)</f>
        <v>41547.694456018515</v>
      </c>
      <c r="T458" s="14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E459/D459*100</f>
        <v>0</v>
      </c>
      <c r="P459" s="9" t="str">
        <f>IF(L459&gt;0,E459/L459,"N/A")</f>
        <v>N/A</v>
      </c>
      <c r="Q459" t="str">
        <f>LEFT(N459,FIND("/",N459)-1)</f>
        <v>film &amp; video</v>
      </c>
      <c r="R459" t="str">
        <f>RIGHT(N459,LEN(N459)-FIND("/",N459))</f>
        <v>animation</v>
      </c>
      <c r="S459" s="14">
        <f>(((J459/60)/60)/24)+DATE(1970,1,1)</f>
        <v>41837.767500000002</v>
      </c>
      <c r="T459" s="14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E460/D460*100</f>
        <v>8.2100000000000009</v>
      </c>
      <c r="P460" s="9">
        <f>IF(L460&gt;0,E460/L460,"N/A")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14">
        <f>(((J460/60)/60)/24)+DATE(1970,1,1)</f>
        <v>41378.69976851852</v>
      </c>
      <c r="T460" s="14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E461/D461*100</f>
        <v>6.4102564102564097E-2</v>
      </c>
      <c r="P461" s="9">
        <f>IF(L461&gt;0,E461/L461,"N/A")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14">
        <f>(((J461/60)/60)/24)+DATE(1970,1,1)</f>
        <v>40800.6403587963</v>
      </c>
      <c r="T461" s="14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E462/D462*100</f>
        <v>0.29411764705882354</v>
      </c>
      <c r="P462" s="9">
        <f>IF(L462&gt;0,E462/L462,"N/A")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14">
        <f>(((J462/60)/60)/24)+DATE(1970,1,1)</f>
        <v>41759.542534722219</v>
      </c>
      <c r="T462" s="14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E463/D463*100</f>
        <v>0</v>
      </c>
      <c r="P463" s="9" t="str">
        <f>IF(L463&gt;0,E463/L463,"N/A")</f>
        <v>N/A</v>
      </c>
      <c r="Q463" t="str">
        <f>LEFT(N463,FIND("/",N463)-1)</f>
        <v>film &amp; video</v>
      </c>
      <c r="R463" t="str">
        <f>RIGHT(N463,LEN(N463)-FIND("/",N463))</f>
        <v>animation</v>
      </c>
      <c r="S463" s="14">
        <f>(((J463/60)/60)/24)+DATE(1970,1,1)</f>
        <v>41407.84684027778</v>
      </c>
      <c r="T463" s="14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E464/D464*100</f>
        <v>0</v>
      </c>
      <c r="P464" s="9" t="str">
        <f>IF(L464&gt;0,E464/L464,"N/A")</f>
        <v>N/A</v>
      </c>
      <c r="Q464" t="str">
        <f>LEFT(N464,FIND("/",N464)-1)</f>
        <v>film &amp; video</v>
      </c>
      <c r="R464" t="str">
        <f>RIGHT(N464,LEN(N464)-FIND("/",N464))</f>
        <v>animation</v>
      </c>
      <c r="S464" s="14">
        <f>(((J464/60)/60)/24)+DATE(1970,1,1)</f>
        <v>40705.126631944448</v>
      </c>
      <c r="T464" s="14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E465/D465*100</f>
        <v>2.2727272727272729</v>
      </c>
      <c r="P465" s="9">
        <f>IF(L465&gt;0,E465/L465,"N/A")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14">
        <f>(((J465/60)/60)/24)+DATE(1970,1,1)</f>
        <v>40750.710104166668</v>
      </c>
      <c r="T465" s="14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E466/D466*100</f>
        <v>9.9009900990099015E-2</v>
      </c>
      <c r="P466" s="9">
        <f>IF(L466&gt;0,E466/L466,"N/A")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14">
        <f>(((J466/60)/60)/24)+DATE(1970,1,1)</f>
        <v>42488.848784722228</v>
      </c>
      <c r="T466" s="14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E467/D467*100</f>
        <v>26.953125</v>
      </c>
      <c r="P467" s="9">
        <f>IF(L467&gt;0,E467/L467,"N/A")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14">
        <f>(((J467/60)/60)/24)+DATE(1970,1,1)</f>
        <v>41801.120069444441</v>
      </c>
      <c r="T467" s="14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E468/D468*100</f>
        <v>0.76</v>
      </c>
      <c r="P468" s="9">
        <f>IF(L468&gt;0,E468/L468,"N/A")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14">
        <f>(((J468/60)/60)/24)+DATE(1970,1,1)</f>
        <v>41129.942870370374</v>
      </c>
      <c r="T468" s="14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E469/D469*100</f>
        <v>21.574999999999999</v>
      </c>
      <c r="P469" s="9">
        <f>IF(L469&gt;0,E469/L469,"N/A")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14">
        <f>(((J469/60)/60)/24)+DATE(1970,1,1)</f>
        <v>41135.679791666669</v>
      </c>
      <c r="T469" s="14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E470/D470*100</f>
        <v>0</v>
      </c>
      <c r="P470" s="9" t="str">
        <f>IF(L470&gt;0,E470/L470,"N/A")</f>
        <v>N/A</v>
      </c>
      <c r="Q470" t="str">
        <f>LEFT(N470,FIND("/",N470)-1)</f>
        <v>film &amp; video</v>
      </c>
      <c r="R470" t="str">
        <f>RIGHT(N470,LEN(N470)-FIND("/",N470))</f>
        <v>animation</v>
      </c>
      <c r="S470" s="14">
        <f>(((J470/60)/60)/24)+DATE(1970,1,1)</f>
        <v>41041.167627314811</v>
      </c>
      <c r="T470" s="14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E471/D471*100</f>
        <v>0</v>
      </c>
      <c r="P471" s="9" t="str">
        <f>IF(L471&gt;0,E471/L471,"N/A")</f>
        <v>N/A</v>
      </c>
      <c r="Q471" t="str">
        <f>LEFT(N471,FIND("/",N471)-1)</f>
        <v>film &amp; video</v>
      </c>
      <c r="R471" t="str">
        <f>RIGHT(N471,LEN(N471)-FIND("/",N471))</f>
        <v>animation</v>
      </c>
      <c r="S471" s="14">
        <f>(((J471/60)/60)/24)+DATE(1970,1,1)</f>
        <v>41827.989861111113</v>
      </c>
      <c r="T471" s="14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E472/D472*100</f>
        <v>1.02</v>
      </c>
      <c r="P472" s="9">
        <f>IF(L472&gt;0,E472/L472,"N/A")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14">
        <f>(((J472/60)/60)/24)+DATE(1970,1,1)</f>
        <v>41605.167696759258</v>
      </c>
      <c r="T472" s="14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E473/D473*100</f>
        <v>11.892727272727273</v>
      </c>
      <c r="P473" s="9">
        <f>IF(L473&gt;0,E473/L473,"N/A")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14">
        <f>(((J473/60)/60)/24)+DATE(1970,1,1)</f>
        <v>41703.721979166665</v>
      </c>
      <c r="T473" s="14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E474/D474*100</f>
        <v>17.625</v>
      </c>
      <c r="P474" s="9">
        <f>IF(L474&gt;0,E474/L474,"N/A")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14">
        <f>(((J474/60)/60)/24)+DATE(1970,1,1)</f>
        <v>41844.922662037039</v>
      </c>
      <c r="T474" s="14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E475/D475*100</f>
        <v>2.87</v>
      </c>
      <c r="P475" s="9">
        <f>IF(L475&gt;0,E475/L475,"N/A")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14">
        <f>(((J475/60)/60)/24)+DATE(1970,1,1)</f>
        <v>41869.698136574072</v>
      </c>
      <c r="T475" s="14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E476/D476*100</f>
        <v>3.0303030303030304E-2</v>
      </c>
      <c r="P476" s="9">
        <f>IF(L476&gt;0,E476/L476,"N/A")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14">
        <f>(((J476/60)/60)/24)+DATE(1970,1,1)</f>
        <v>42753.329039351855</v>
      </c>
      <c r="T476" s="14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E477/D477*100</f>
        <v>0</v>
      </c>
      <c r="P477" s="9" t="str">
        <f>IF(L477&gt;0,E477/L477,"N/A")</f>
        <v>N/A</v>
      </c>
      <c r="Q477" t="str">
        <f>LEFT(N477,FIND("/",N477)-1)</f>
        <v>film &amp; video</v>
      </c>
      <c r="R477" t="str">
        <f>RIGHT(N477,LEN(N477)-FIND("/",N477))</f>
        <v>animation</v>
      </c>
      <c r="S477" s="14">
        <f>(((J477/60)/60)/24)+DATE(1970,1,1)</f>
        <v>42100.086145833338</v>
      </c>
      <c r="T477" s="14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E478/D478*100</f>
        <v>2.230268181818182</v>
      </c>
      <c r="P478" s="9">
        <f>IF(L478&gt;0,E478/L478,"N/A")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14">
        <f>(((J478/60)/60)/24)+DATE(1970,1,1)</f>
        <v>41757.975011574075</v>
      </c>
      <c r="T478" s="14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E479/D479*100</f>
        <v>0</v>
      </c>
      <c r="P479" s="9" t="str">
        <f>IF(L479&gt;0,E479/L479,"N/A")</f>
        <v>N/A</v>
      </c>
      <c r="Q479" t="str">
        <f>LEFT(N479,FIND("/",N479)-1)</f>
        <v>film &amp; video</v>
      </c>
      <c r="R479" t="str">
        <f>RIGHT(N479,LEN(N479)-FIND("/",N479))</f>
        <v>animation</v>
      </c>
      <c r="S479" s="14">
        <f>(((J479/60)/60)/24)+DATE(1970,1,1)</f>
        <v>40987.83488425926</v>
      </c>
      <c r="T479" s="14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E480/D480*100</f>
        <v>0</v>
      </c>
      <c r="P480" s="9" t="str">
        <f>IF(L480&gt;0,E480/L480,"N/A")</f>
        <v>N/A</v>
      </c>
      <c r="Q480" t="str">
        <f>LEFT(N480,FIND("/",N480)-1)</f>
        <v>film &amp; video</v>
      </c>
      <c r="R480" t="str">
        <f>RIGHT(N480,LEN(N480)-FIND("/",N480))</f>
        <v>animation</v>
      </c>
      <c r="S480" s="14">
        <f>(((J480/60)/60)/24)+DATE(1970,1,1)</f>
        <v>42065.910983796297</v>
      </c>
      <c r="T480" s="14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E481/D481*100</f>
        <v>32.56</v>
      </c>
      <c r="P481" s="9">
        <f>IF(L481&gt;0,E481/L481,"N/A")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14">
        <f>(((J481/60)/60)/24)+DATE(1970,1,1)</f>
        <v>41904.407812500001</v>
      </c>
      <c r="T481" s="14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E482/D482*100</f>
        <v>19.41</v>
      </c>
      <c r="P482" s="9">
        <f>IF(L482&gt;0,E482/L482,"N/A")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14">
        <f>(((J482/60)/60)/24)+DATE(1970,1,1)</f>
        <v>41465.500173611108</v>
      </c>
      <c r="T482" s="14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E483/D483*100</f>
        <v>6.1</v>
      </c>
      <c r="P483" s="9">
        <f>IF(L483&gt;0,E483/L483,"N/A")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14">
        <f>(((J483/60)/60)/24)+DATE(1970,1,1)</f>
        <v>41162.672326388885</v>
      </c>
      <c r="T483" s="14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E484/D484*100</f>
        <v>0.1</v>
      </c>
      <c r="P484" s="9">
        <f>IF(L484&gt;0,E484/L484,"N/A")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14">
        <f>(((J484/60)/60)/24)+DATE(1970,1,1)</f>
        <v>42447.896875000006</v>
      </c>
      <c r="T484" s="14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E485/D485*100</f>
        <v>50.2</v>
      </c>
      <c r="P485" s="9">
        <f>IF(L485&gt;0,E485/L485,"N/A")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14">
        <f>(((J485/60)/60)/24)+DATE(1970,1,1)</f>
        <v>41243.197592592594</v>
      </c>
      <c r="T485" s="14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E486/D486*100</f>
        <v>0.18625</v>
      </c>
      <c r="P486" s="9">
        <f>IF(L486&gt;0,E486/L486,"N/A")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14">
        <f>(((J486/60)/60)/24)+DATE(1970,1,1)</f>
        <v>42272.93949074074</v>
      </c>
      <c r="T486" s="14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E487/D487*100</f>
        <v>21.906971229845084</v>
      </c>
      <c r="P487" s="9">
        <f>IF(L487&gt;0,E487/L487,"N/A")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14">
        <f>(((J487/60)/60)/24)+DATE(1970,1,1)</f>
        <v>41381.50577546296</v>
      </c>
      <c r="T487" s="14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E488/D488*100</f>
        <v>9.0909090909090905E-3</v>
      </c>
      <c r="P488" s="9">
        <f>IF(L488&gt;0,E488/L488,"N/A")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14">
        <f>(((J488/60)/60)/24)+DATE(1970,1,1)</f>
        <v>41761.94258101852</v>
      </c>
      <c r="T488" s="14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E489/D489*100</f>
        <v>0</v>
      </c>
      <c r="P489" s="9" t="str">
        <f>IF(L489&gt;0,E489/L489,"N/A")</f>
        <v>N/A</v>
      </c>
      <c r="Q489" t="str">
        <f>LEFT(N489,FIND("/",N489)-1)</f>
        <v>film &amp; video</v>
      </c>
      <c r="R489" t="str">
        <f>RIGHT(N489,LEN(N489)-FIND("/",N489))</f>
        <v>animation</v>
      </c>
      <c r="S489" s="14">
        <f>(((J489/60)/60)/24)+DATE(1970,1,1)</f>
        <v>42669.594837962963</v>
      </c>
      <c r="T489" s="14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E490/D490*100</f>
        <v>0</v>
      </c>
      <c r="P490" s="9" t="str">
        <f>IF(L490&gt;0,E490/L490,"N/A")</f>
        <v>N/A</v>
      </c>
      <c r="Q490" t="str">
        <f>LEFT(N490,FIND("/",N490)-1)</f>
        <v>film &amp; video</v>
      </c>
      <c r="R490" t="str">
        <f>RIGHT(N490,LEN(N490)-FIND("/",N490))</f>
        <v>animation</v>
      </c>
      <c r="S490" s="14">
        <f>(((J490/60)/60)/24)+DATE(1970,1,1)</f>
        <v>42714.054398148146</v>
      </c>
      <c r="T490" s="14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E491/D491*100</f>
        <v>0.28667813379201834</v>
      </c>
      <c r="P491" s="9">
        <f>IF(L491&gt;0,E491/L491,"N/A")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14">
        <f>(((J491/60)/60)/24)+DATE(1970,1,1)</f>
        <v>40882.481666666667</v>
      </c>
      <c r="T491" s="14">
        <f>(((I491/60)/60)/24)+DATE(1970,1,1)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E492/D492*100</f>
        <v>0</v>
      </c>
      <c r="P492" s="9" t="str">
        <f>IF(L492&gt;0,E492/L492,"N/A")</f>
        <v>N/A</v>
      </c>
      <c r="Q492" t="str">
        <f>LEFT(N492,FIND("/",N492)-1)</f>
        <v>film &amp; video</v>
      </c>
      <c r="R492" t="str">
        <f>RIGHT(N492,LEN(N492)-FIND("/",N492))</f>
        <v>animation</v>
      </c>
      <c r="S492" s="14">
        <f>(((J492/60)/60)/24)+DATE(1970,1,1)</f>
        <v>41113.968576388892</v>
      </c>
      <c r="T492" s="14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E493/D493*100</f>
        <v>0</v>
      </c>
      <c r="P493" s="9" t="str">
        <f>IF(L493&gt;0,E493/L493,"N/A")</f>
        <v>N/A</v>
      </c>
      <c r="Q493" t="str">
        <f>LEFT(N493,FIND("/",N493)-1)</f>
        <v>film &amp; video</v>
      </c>
      <c r="R493" t="str">
        <f>RIGHT(N493,LEN(N493)-FIND("/",N493))</f>
        <v>animation</v>
      </c>
      <c r="S493" s="14">
        <f>(((J493/60)/60)/24)+DATE(1970,1,1)</f>
        <v>42366.982627314821</v>
      </c>
      <c r="T493" s="14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E494/D494*100</f>
        <v>0</v>
      </c>
      <c r="P494" s="9" t="str">
        <f>IF(L494&gt;0,E494/L494,"N/A")</f>
        <v>N/A</v>
      </c>
      <c r="Q494" t="str">
        <f>LEFT(N494,FIND("/",N494)-1)</f>
        <v>film &amp; video</v>
      </c>
      <c r="R494" t="str">
        <f>RIGHT(N494,LEN(N494)-FIND("/",N494))</f>
        <v>animation</v>
      </c>
      <c r="S494" s="14">
        <f>(((J494/60)/60)/24)+DATE(1970,1,1)</f>
        <v>42596.03506944445</v>
      </c>
      <c r="T494" s="14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E495/D495*100</f>
        <v>0</v>
      </c>
      <c r="P495" s="9" t="str">
        <f>IF(L495&gt;0,E495/L495,"N/A")</f>
        <v>N/A</v>
      </c>
      <c r="Q495" t="str">
        <f>LEFT(N495,FIND("/",N495)-1)</f>
        <v>film &amp; video</v>
      </c>
      <c r="R495" t="str">
        <f>RIGHT(N495,LEN(N495)-FIND("/",N495))</f>
        <v>animation</v>
      </c>
      <c r="S495" s="14">
        <f>(((J495/60)/60)/24)+DATE(1970,1,1)</f>
        <v>42114.726134259254</v>
      </c>
      <c r="T495" s="14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E496/D496*100</f>
        <v>0.155</v>
      </c>
      <c r="P496" s="9">
        <f>IF(L496&gt;0,E496/L496,"N/A")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14">
        <f>(((J496/60)/60)/24)+DATE(1970,1,1)</f>
        <v>41799.830613425926</v>
      </c>
      <c r="T496" s="14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E497/D497*100</f>
        <v>0</v>
      </c>
      <c r="P497" s="9" t="str">
        <f>IF(L497&gt;0,E497/L497,"N/A")</f>
        <v>N/A</v>
      </c>
      <c r="Q497" t="str">
        <f>LEFT(N497,FIND("/",N497)-1)</f>
        <v>film &amp; video</v>
      </c>
      <c r="R497" t="str">
        <f>RIGHT(N497,LEN(N497)-FIND("/",N497))</f>
        <v>animation</v>
      </c>
      <c r="S497" s="14">
        <f>(((J497/60)/60)/24)+DATE(1970,1,1)</f>
        <v>42171.827604166669</v>
      </c>
      <c r="T497" s="14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E498/D498*100</f>
        <v>1.6666666666666668E-3</v>
      </c>
      <c r="P498" s="9">
        <f>IF(L498&gt;0,E498/L498,"N/A")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14">
        <f>(((J498/60)/60)/24)+DATE(1970,1,1)</f>
        <v>41620.93141203704</v>
      </c>
      <c r="T498" s="14">
        <f>(((I498/60)/60)/24)+DATE(1970,1,1)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E499/D499*100</f>
        <v>0.6696428571428571</v>
      </c>
      <c r="P499" s="9">
        <f>IF(L499&gt;0,E499/L499,"N/A")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14">
        <f>(((J499/60)/60)/24)+DATE(1970,1,1)</f>
        <v>41945.037789351853</v>
      </c>
      <c r="T499" s="14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E500/D500*100</f>
        <v>4.5985132395404564</v>
      </c>
      <c r="P500" s="9">
        <f>IF(L500&gt;0,E500/L500,"N/A")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14">
        <f>(((J500/60)/60)/24)+DATE(1970,1,1)</f>
        <v>40858.762141203704</v>
      </c>
      <c r="T500" s="14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E501/D501*100</f>
        <v>9.5500000000000007</v>
      </c>
      <c r="P501" s="9">
        <f>IF(L501&gt;0,E501/L501,"N/A")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14">
        <f>(((J501/60)/60)/24)+DATE(1970,1,1)</f>
        <v>40043.895462962959</v>
      </c>
      <c r="T501" s="14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E502/D502*100</f>
        <v>3.3076923076923079</v>
      </c>
      <c r="P502" s="9">
        <f>IF(L502&gt;0,E502/L502,"N/A")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14">
        <f>(((J502/60)/60)/24)+DATE(1970,1,1)</f>
        <v>40247.886006944449</v>
      </c>
      <c r="T502" s="14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E503/D503*100</f>
        <v>0</v>
      </c>
      <c r="P503" s="9" t="str">
        <f>IF(L503&gt;0,E503/L503,"N/A")</f>
        <v>N/A</v>
      </c>
      <c r="Q503" t="str">
        <f>LEFT(N503,FIND("/",N503)-1)</f>
        <v>film &amp; video</v>
      </c>
      <c r="R503" t="str">
        <f>RIGHT(N503,LEN(N503)-FIND("/",N503))</f>
        <v>animation</v>
      </c>
      <c r="S503" s="14">
        <f>(((J503/60)/60)/24)+DATE(1970,1,1)</f>
        <v>40703.234386574077</v>
      </c>
      <c r="T503" s="14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E504/D504*100</f>
        <v>1.1499999999999999</v>
      </c>
      <c r="P504" s="9">
        <f>IF(L504&gt;0,E504/L504,"N/A")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14">
        <f>(((J504/60)/60)/24)+DATE(1970,1,1)</f>
        <v>40956.553530092591</v>
      </c>
      <c r="T504" s="14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E505/D505*100</f>
        <v>1.7538461538461538</v>
      </c>
      <c r="P505" s="9">
        <f>IF(L505&gt;0,E505/L505,"N/A")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14">
        <f>(((J505/60)/60)/24)+DATE(1970,1,1)</f>
        <v>41991.526655092588</v>
      </c>
      <c r="T505" s="14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E506/D506*100</f>
        <v>1.3673469387755102</v>
      </c>
      <c r="P506" s="9">
        <f>IF(L506&gt;0,E506/L506,"N/A")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14">
        <f>(((J506/60)/60)/24)+DATE(1970,1,1)</f>
        <v>40949.98364583333</v>
      </c>
      <c r="T506" s="14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E507/D507*100</f>
        <v>0.43333333333333329</v>
      </c>
      <c r="P507" s="9">
        <f>IF(L507&gt;0,E507/L507,"N/A")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14">
        <f>(((J507/60)/60)/24)+DATE(1970,1,1)</f>
        <v>42318.098217592589</v>
      </c>
      <c r="T507" s="14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E508/D508*100</f>
        <v>0.125</v>
      </c>
      <c r="P508" s="9">
        <f>IF(L508&gt;0,E508/L508,"N/A")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14">
        <f>(((J508/60)/60)/24)+DATE(1970,1,1)</f>
        <v>41466.552314814813</v>
      </c>
      <c r="T508" s="14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E509/D509*100</f>
        <v>3.2</v>
      </c>
      <c r="P509" s="9">
        <f>IF(L509&gt;0,E509/L509,"N/A")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14">
        <f>(((J509/60)/60)/24)+DATE(1970,1,1)</f>
        <v>41156.958993055552</v>
      </c>
      <c r="T509" s="14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E510/D510*100</f>
        <v>0.8</v>
      </c>
      <c r="P510" s="9">
        <f>IF(L510&gt;0,E510/L510,"N/A")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14">
        <f>(((J510/60)/60)/24)+DATE(1970,1,1)</f>
        <v>40995.024317129632</v>
      </c>
      <c r="T510" s="14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E511/D511*100</f>
        <v>0.2</v>
      </c>
      <c r="P511" s="9">
        <f>IF(L511&gt;0,E511/L511,"N/A")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14">
        <f>(((J511/60)/60)/24)+DATE(1970,1,1)</f>
        <v>42153.631597222222</v>
      </c>
      <c r="T511" s="14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E512/D512*100</f>
        <v>0</v>
      </c>
      <c r="P512" s="9" t="str">
        <f>IF(L512&gt;0,E512/L512,"N/A")</f>
        <v>N/A</v>
      </c>
      <c r="Q512" t="str">
        <f>LEFT(N512,FIND("/",N512)-1)</f>
        <v>film &amp; video</v>
      </c>
      <c r="R512" t="str">
        <f>RIGHT(N512,LEN(N512)-FIND("/",N512))</f>
        <v>animation</v>
      </c>
      <c r="S512" s="14">
        <f>(((J512/60)/60)/24)+DATE(1970,1,1)</f>
        <v>42400.176377314812</v>
      </c>
      <c r="T512" s="14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E513/D513*100</f>
        <v>3</v>
      </c>
      <c r="P513" s="9">
        <f>IF(L513&gt;0,E513/L513,"N/A")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14">
        <f>(((J513/60)/60)/24)+DATE(1970,1,1)</f>
        <v>41340.303032407406</v>
      </c>
      <c r="T513" s="14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E514/D514*100</f>
        <v>0.13749999999999998</v>
      </c>
      <c r="P514" s="9">
        <f>IF(L514&gt;0,E514/L514,"N/A")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14">
        <f>(((J514/60)/60)/24)+DATE(1970,1,1)</f>
        <v>42649.742210648154</v>
      </c>
      <c r="T514" s="14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E515/D515*100</f>
        <v>13.923999999999999</v>
      </c>
      <c r="P515" s="9">
        <f>IF(L515&gt;0,E515/L515,"N/A")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14">
        <f>(((J515/60)/60)/24)+DATE(1970,1,1)</f>
        <v>42552.653993055559</v>
      </c>
      <c r="T515" s="14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E516/D516*100</f>
        <v>3.3333333333333335</v>
      </c>
      <c r="P516" s="9">
        <f>IF(L516&gt;0,E516/L516,"N/A")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14">
        <f>(((J516/60)/60)/24)+DATE(1970,1,1)</f>
        <v>41830.613969907405</v>
      </c>
      <c r="T516" s="14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E517/D517*100</f>
        <v>25.41340206185567</v>
      </c>
      <c r="P517" s="9">
        <f>IF(L517&gt;0,E517/L517,"N/A")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14">
        <f>(((J517/60)/60)/24)+DATE(1970,1,1)</f>
        <v>42327.490752314814</v>
      </c>
      <c r="T517" s="14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E518/D518*100</f>
        <v>0</v>
      </c>
      <c r="P518" s="9" t="str">
        <f>IF(L518&gt;0,E518/L518,"N/A")</f>
        <v>N/A</v>
      </c>
      <c r="Q518" t="str">
        <f>LEFT(N518,FIND("/",N518)-1)</f>
        <v>film &amp; video</v>
      </c>
      <c r="R518" t="str">
        <f>RIGHT(N518,LEN(N518)-FIND("/",N518))</f>
        <v>animation</v>
      </c>
      <c r="S518" s="14">
        <f>(((J518/60)/60)/24)+DATE(1970,1,1)</f>
        <v>42091.778703703705</v>
      </c>
      <c r="T518" s="14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E519/D519*100</f>
        <v>1.3666666666666667</v>
      </c>
      <c r="P519" s="9">
        <f>IF(L519&gt;0,E519/L519,"N/A")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14">
        <f>(((J519/60)/60)/24)+DATE(1970,1,1)</f>
        <v>42738.615289351852</v>
      </c>
      <c r="T519" s="14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E520/D520*100</f>
        <v>0</v>
      </c>
      <c r="P520" s="9" t="str">
        <f>IF(L520&gt;0,E520/L520,"N/A")</f>
        <v>N/A</v>
      </c>
      <c r="Q520" t="str">
        <f>LEFT(N520,FIND("/",N520)-1)</f>
        <v>film &amp; video</v>
      </c>
      <c r="R520" t="str">
        <f>RIGHT(N520,LEN(N520)-FIND("/",N520))</f>
        <v>animation</v>
      </c>
      <c r="S520" s="14">
        <f>(((J520/60)/60)/24)+DATE(1970,1,1)</f>
        <v>42223.616018518514</v>
      </c>
      <c r="T520" s="14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E521/D521*100</f>
        <v>22.881426547787683</v>
      </c>
      <c r="P521" s="9">
        <f>IF(L521&gt;0,E521/L521,"N/A")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14">
        <f>(((J521/60)/60)/24)+DATE(1970,1,1)</f>
        <v>41218.391446759262</v>
      </c>
      <c r="T521" s="14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E522/D522*100</f>
        <v>102.1</v>
      </c>
      <c r="P522" s="9">
        <f>IF(L522&gt;0,E522/L522,"N/A")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4">
        <f>(((J522/60)/60)/24)+DATE(1970,1,1)</f>
        <v>42318.702094907407</v>
      </c>
      <c r="T522" s="14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E523/D523*100</f>
        <v>104.64</v>
      </c>
      <c r="P523" s="9">
        <f>IF(L523&gt;0,E523/L523,"N/A")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14">
        <f>(((J523/60)/60)/24)+DATE(1970,1,1)</f>
        <v>42646.092812499999</v>
      </c>
      <c r="T523" s="14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E524/D524*100</f>
        <v>114.66666666666667</v>
      </c>
      <c r="P524" s="9">
        <f>IF(L524&gt;0,E524/L524,"N/A")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14">
        <f>(((J524/60)/60)/24)+DATE(1970,1,1)</f>
        <v>42430.040798611109</v>
      </c>
      <c r="T524" s="14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E525/D525*100</f>
        <v>120.6</v>
      </c>
      <c r="P525" s="9">
        <f>IF(L525&gt;0,E525/L525,"N/A")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14">
        <f>(((J525/60)/60)/24)+DATE(1970,1,1)</f>
        <v>42238.13282407407</v>
      </c>
      <c r="T525" s="14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E526/D526*100</f>
        <v>108.67285714285715</v>
      </c>
      <c r="P526" s="9">
        <f>IF(L526&gt;0,E526/L526,"N/A")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14">
        <f>(((J526/60)/60)/24)+DATE(1970,1,1)</f>
        <v>42492.717233796298</v>
      </c>
      <c r="T526" s="14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E527/D527*100</f>
        <v>100</v>
      </c>
      <c r="P527" s="9">
        <f>IF(L527&gt;0,E527/L527,"N/A")</f>
        <v>1000</v>
      </c>
      <c r="Q527" t="str">
        <f>LEFT(N527,FIND("/",N527)-1)</f>
        <v>theater</v>
      </c>
      <c r="R527" t="str">
        <f>RIGHT(N527,LEN(N527)-FIND("/",N527))</f>
        <v>plays</v>
      </c>
      <c r="S527" s="14">
        <f>(((J527/60)/60)/24)+DATE(1970,1,1)</f>
        <v>41850.400937500002</v>
      </c>
      <c r="T527" s="14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E528/D528*100</f>
        <v>113.99999999999999</v>
      </c>
      <c r="P528" s="9">
        <f>IF(L528&gt;0,E528/L528,"N/A")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14">
        <f>(((J528/60)/60)/24)+DATE(1970,1,1)</f>
        <v>42192.591944444444</v>
      </c>
      <c r="T528" s="14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E529/D529*100</f>
        <v>100.85</v>
      </c>
      <c r="P529" s="9">
        <f>IF(L529&gt;0,E529/L529,"N/A")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14">
        <f>(((J529/60)/60)/24)+DATE(1970,1,1)</f>
        <v>42753.205625000002</v>
      </c>
      <c r="T529" s="14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E530/D530*100</f>
        <v>115.65217391304347</v>
      </c>
      <c r="P530" s="9">
        <f>IF(L530&gt;0,E530/L530,"N/A")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14">
        <f>(((J530/60)/60)/24)+DATE(1970,1,1)</f>
        <v>42155.920219907406</v>
      </c>
      <c r="T530" s="14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E531/D531*100</f>
        <v>130.41666666666666</v>
      </c>
      <c r="P531" s="9">
        <f>IF(L531&gt;0,E531/L531,"N/A")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14">
        <f>(((J531/60)/60)/24)+DATE(1970,1,1)</f>
        <v>42725.031180555554</v>
      </c>
      <c r="T531" s="14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E532/D532*100</f>
        <v>107.78267254038178</v>
      </c>
      <c r="P532" s="9">
        <f>IF(L532&gt;0,E532/L532,"N/A")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14">
        <f>(((J532/60)/60)/24)+DATE(1970,1,1)</f>
        <v>42157.591064814813</v>
      </c>
      <c r="T532" s="14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E533/D533*100</f>
        <v>100</v>
      </c>
      <c r="P533" s="9">
        <f>IF(L533&gt;0,E533/L533,"N/A")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14">
        <f>(((J533/60)/60)/24)+DATE(1970,1,1)</f>
        <v>42676.065150462964</v>
      </c>
      <c r="T533" s="14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E534/D534*100</f>
        <v>123.25</v>
      </c>
      <c r="P534" s="9">
        <f>IF(L534&gt;0,E534/L534,"N/A")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14">
        <f>(((J534/60)/60)/24)+DATE(1970,1,1)</f>
        <v>42473.007037037038</v>
      </c>
      <c r="T534" s="14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E535/D535*100</f>
        <v>100.2</v>
      </c>
      <c r="P535" s="9">
        <f>IF(L535&gt;0,E535/L535,"N/A")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14">
        <f>(((J535/60)/60)/24)+DATE(1970,1,1)</f>
        <v>42482.43478009259</v>
      </c>
      <c r="T535" s="14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E536/D536*100</f>
        <v>104.66666666666666</v>
      </c>
      <c r="P536" s="9">
        <f>IF(L536&gt;0,E536/L536,"N/A")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14">
        <f>(((J536/60)/60)/24)+DATE(1970,1,1)</f>
        <v>42270.810995370368</v>
      </c>
      <c r="T536" s="14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E537/D537*100</f>
        <v>102.49999999999999</v>
      </c>
      <c r="P537" s="9">
        <f>IF(L537&gt;0,E537/L537,"N/A")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14">
        <f>(((J537/60)/60)/24)+DATE(1970,1,1)</f>
        <v>42711.545196759253</v>
      </c>
      <c r="T537" s="14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E538/D538*100</f>
        <v>118.25757575757576</v>
      </c>
      <c r="P538" s="9">
        <f>IF(L538&gt;0,E538/L538,"N/A")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14">
        <f>(((J538/60)/60)/24)+DATE(1970,1,1)</f>
        <v>42179.344988425932</v>
      </c>
      <c r="T538" s="14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E539/D539*100</f>
        <v>120.5</v>
      </c>
      <c r="P539" s="9">
        <f>IF(L539&gt;0,E539/L539,"N/A")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14">
        <f>(((J539/60)/60)/24)+DATE(1970,1,1)</f>
        <v>42282.768414351856</v>
      </c>
      <c r="T539" s="14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E540/D540*100</f>
        <v>302.42</v>
      </c>
      <c r="P540" s="9">
        <f>IF(L540&gt;0,E540/L540,"N/A")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14">
        <f>(((J540/60)/60)/24)+DATE(1970,1,1)</f>
        <v>42473.794710648144</v>
      </c>
      <c r="T540" s="14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E541/D541*100</f>
        <v>100.64400000000001</v>
      </c>
      <c r="P541" s="9">
        <f>IF(L541&gt;0,E541/L541,"N/A")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14">
        <f>(((J541/60)/60)/24)+DATE(1970,1,1)</f>
        <v>42535.049849537041</v>
      </c>
      <c r="T541" s="14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E542/D542*100</f>
        <v>6.6666666666666671E-3</v>
      </c>
      <c r="P542" s="9">
        <f>IF(L542&gt;0,E542/L542,"N/A")</f>
        <v>1</v>
      </c>
      <c r="Q542" t="str">
        <f>LEFT(N542,FIND("/",N542)-1)</f>
        <v>technology</v>
      </c>
      <c r="R542" t="str">
        <f>RIGHT(N542,LEN(N542)-FIND("/",N542))</f>
        <v>web</v>
      </c>
      <c r="S542" s="14">
        <f>(((J542/60)/60)/24)+DATE(1970,1,1)</f>
        <v>42009.817199074074</v>
      </c>
      <c r="T542" s="14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E543/D543*100</f>
        <v>0.55555555555555558</v>
      </c>
      <c r="P543" s="9">
        <f>IF(L543&gt;0,E543/L543,"N/A")</f>
        <v>25</v>
      </c>
      <c r="Q543" t="str">
        <f>LEFT(N543,FIND("/",N543)-1)</f>
        <v>technology</v>
      </c>
      <c r="R543" t="str">
        <f>RIGHT(N543,LEN(N543)-FIND("/",N543))</f>
        <v>web</v>
      </c>
      <c r="S543" s="14">
        <f>(((J543/60)/60)/24)+DATE(1970,1,1)</f>
        <v>42276.046689814815</v>
      </c>
      <c r="T543" s="14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E544/D544*100</f>
        <v>3.9999999999999996E-4</v>
      </c>
      <c r="P544" s="9">
        <f>IF(L544&gt;0,E544/L544,"N/A")</f>
        <v>1</v>
      </c>
      <c r="Q544" t="str">
        <f>LEFT(N544,FIND("/",N544)-1)</f>
        <v>technology</v>
      </c>
      <c r="R544" t="str">
        <f>RIGHT(N544,LEN(N544)-FIND("/",N544))</f>
        <v>web</v>
      </c>
      <c r="S544" s="14">
        <f>(((J544/60)/60)/24)+DATE(1970,1,1)</f>
        <v>42433.737453703703</v>
      </c>
      <c r="T544" s="14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E545/D545*100</f>
        <v>0.31818181818181818</v>
      </c>
      <c r="P545" s="9">
        <f>IF(L545&gt;0,E545/L545,"N/A")</f>
        <v>35</v>
      </c>
      <c r="Q545" t="str">
        <f>LEFT(N545,FIND("/",N545)-1)</f>
        <v>technology</v>
      </c>
      <c r="R545" t="str">
        <f>RIGHT(N545,LEN(N545)-FIND("/",N545))</f>
        <v>web</v>
      </c>
      <c r="S545" s="14">
        <f>(((J545/60)/60)/24)+DATE(1970,1,1)</f>
        <v>41914.092152777775</v>
      </c>
      <c r="T545" s="14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E546/D546*100</f>
        <v>1.2</v>
      </c>
      <c r="P546" s="9">
        <f>IF(L546&gt;0,E546/L546,"N/A")</f>
        <v>3</v>
      </c>
      <c r="Q546" t="str">
        <f>LEFT(N546,FIND("/",N546)-1)</f>
        <v>technology</v>
      </c>
      <c r="R546" t="str">
        <f>RIGHT(N546,LEN(N546)-FIND("/",N546))</f>
        <v>web</v>
      </c>
      <c r="S546" s="14">
        <f>(((J546/60)/60)/24)+DATE(1970,1,1)</f>
        <v>42525.656944444447</v>
      </c>
      <c r="T546" s="14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E547/D547*100</f>
        <v>27.383999999999997</v>
      </c>
      <c r="P547" s="9">
        <f>IF(L547&gt;0,E547/L547,"N/A")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14">
        <f>(((J547/60)/60)/24)+DATE(1970,1,1)</f>
        <v>42283.592465277776</v>
      </c>
      <c r="T547" s="14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E548/D548*100</f>
        <v>8.666666666666667E-2</v>
      </c>
      <c r="P548" s="9">
        <f>IF(L548&gt;0,E548/L548,"N/A")</f>
        <v>26</v>
      </c>
      <c r="Q548" t="str">
        <f>LEFT(N548,FIND("/",N548)-1)</f>
        <v>technology</v>
      </c>
      <c r="R548" t="str">
        <f>RIGHT(N548,LEN(N548)-FIND("/",N548))</f>
        <v>web</v>
      </c>
      <c r="S548" s="14">
        <f>(((J548/60)/60)/24)+DATE(1970,1,1)</f>
        <v>42249.667997685188</v>
      </c>
      <c r="T548" s="14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E549/D549*100</f>
        <v>0</v>
      </c>
      <c r="P549" s="9" t="str">
        <f>IF(L549&gt;0,E549/L549,"N/A")</f>
        <v>N/A</v>
      </c>
      <c r="Q549" t="str">
        <f>LEFT(N549,FIND("/",N549)-1)</f>
        <v>technology</v>
      </c>
      <c r="R549" t="str">
        <f>RIGHT(N549,LEN(N549)-FIND("/",N549))</f>
        <v>web</v>
      </c>
      <c r="S549" s="14">
        <f>(((J549/60)/60)/24)+DATE(1970,1,1)</f>
        <v>42380.696342592593</v>
      </c>
      <c r="T549" s="14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E550/D550*100</f>
        <v>0.09</v>
      </c>
      <c r="P550" s="9">
        <f>IF(L550&gt;0,E550/L550,"N/A")</f>
        <v>9</v>
      </c>
      <c r="Q550" t="str">
        <f>LEFT(N550,FIND("/",N550)-1)</f>
        <v>technology</v>
      </c>
      <c r="R550" t="str">
        <f>RIGHT(N550,LEN(N550)-FIND("/",N550))</f>
        <v>web</v>
      </c>
      <c r="S550" s="14">
        <f>(((J550/60)/60)/24)+DATE(1970,1,1)</f>
        <v>42276.903333333335</v>
      </c>
      <c r="T550" s="14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E551/D551*100</f>
        <v>2.7199999999999998</v>
      </c>
      <c r="P551" s="9">
        <f>IF(L551&gt;0,E551/L551,"N/A")</f>
        <v>8.5</v>
      </c>
      <c r="Q551" t="str">
        <f>LEFT(N551,FIND("/",N551)-1)</f>
        <v>technology</v>
      </c>
      <c r="R551" t="str">
        <f>RIGHT(N551,LEN(N551)-FIND("/",N551))</f>
        <v>web</v>
      </c>
      <c r="S551" s="14">
        <f>(((J551/60)/60)/24)+DATE(1970,1,1)</f>
        <v>42163.636828703704</v>
      </c>
      <c r="T551" s="14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E552/D552*100</f>
        <v>0.70000000000000007</v>
      </c>
      <c r="P552" s="9">
        <f>IF(L552&gt;0,E552/L552,"N/A")</f>
        <v>8.75</v>
      </c>
      <c r="Q552" t="str">
        <f>LEFT(N552,FIND("/",N552)-1)</f>
        <v>technology</v>
      </c>
      <c r="R552" t="str">
        <f>RIGHT(N552,LEN(N552)-FIND("/",N552))</f>
        <v>web</v>
      </c>
      <c r="S552" s="14">
        <f>(((J552/60)/60)/24)+DATE(1970,1,1)</f>
        <v>42753.678761574076</v>
      </c>
      <c r="T552" s="14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E553/D553*100</f>
        <v>5.0413333333333332</v>
      </c>
      <c r="P553" s="9">
        <f>IF(L553&gt;0,E553/L553,"N/A")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14">
        <f>(((J553/60)/60)/24)+DATE(1970,1,1)</f>
        <v>42173.275740740741</v>
      </c>
      <c r="T553" s="14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E554/D554*100</f>
        <v>0</v>
      </c>
      <c r="P554" s="9" t="str">
        <f>IF(L554&gt;0,E554/L554,"N/A")</f>
        <v>N/A</v>
      </c>
      <c r="Q554" t="str">
        <f>LEFT(N554,FIND("/",N554)-1)</f>
        <v>technology</v>
      </c>
      <c r="R554" t="str">
        <f>RIGHT(N554,LEN(N554)-FIND("/",N554))</f>
        <v>web</v>
      </c>
      <c r="S554" s="14">
        <f>(((J554/60)/60)/24)+DATE(1970,1,1)</f>
        <v>42318.616851851853</v>
      </c>
      <c r="T554" s="14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E555/D555*100</f>
        <v>0.49199999999999999</v>
      </c>
      <c r="P555" s="9">
        <f>IF(L555&gt;0,E555/L555,"N/A")</f>
        <v>20.5</v>
      </c>
      <c r="Q555" t="str">
        <f>LEFT(N555,FIND("/",N555)-1)</f>
        <v>technology</v>
      </c>
      <c r="R555" t="str">
        <f>RIGHT(N555,LEN(N555)-FIND("/",N555))</f>
        <v>web</v>
      </c>
      <c r="S555" s="14">
        <f>(((J555/60)/60)/24)+DATE(1970,1,1)</f>
        <v>41927.71980324074</v>
      </c>
      <c r="T555" s="14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E556/D556*100</f>
        <v>36.589147286821706</v>
      </c>
      <c r="P556" s="9">
        <f>IF(L556&gt;0,E556/L556,"N/A")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14">
        <f>(((J556/60)/60)/24)+DATE(1970,1,1)</f>
        <v>41901.684861111113</v>
      </c>
      <c r="T556" s="14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E557/D557*100</f>
        <v>0</v>
      </c>
      <c r="P557" s="9" t="str">
        <f>IF(L557&gt;0,E557/L557,"N/A")</f>
        <v>N/A</v>
      </c>
      <c r="Q557" t="str">
        <f>LEFT(N557,FIND("/",N557)-1)</f>
        <v>technology</v>
      </c>
      <c r="R557" t="str">
        <f>RIGHT(N557,LEN(N557)-FIND("/",N557))</f>
        <v>web</v>
      </c>
      <c r="S557" s="14">
        <f>(((J557/60)/60)/24)+DATE(1970,1,1)</f>
        <v>42503.353506944448</v>
      </c>
      <c r="T557" s="14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E558/D558*100</f>
        <v>2.5</v>
      </c>
      <c r="P558" s="9">
        <f>IF(L558&gt;0,E558/L558,"N/A")</f>
        <v>200</v>
      </c>
      <c r="Q558" t="str">
        <f>LEFT(N558,FIND("/",N558)-1)</f>
        <v>technology</v>
      </c>
      <c r="R558" t="str">
        <f>RIGHT(N558,LEN(N558)-FIND("/",N558))</f>
        <v>web</v>
      </c>
      <c r="S558" s="14">
        <f>(((J558/60)/60)/24)+DATE(1970,1,1)</f>
        <v>42345.860150462962</v>
      </c>
      <c r="T558" s="14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E559/D559*100</f>
        <v>0.91066666666666674</v>
      </c>
      <c r="P559" s="9">
        <f>IF(L559&gt;0,E559/L559,"N/A")</f>
        <v>68.3</v>
      </c>
      <c r="Q559" t="str">
        <f>LEFT(N559,FIND("/",N559)-1)</f>
        <v>technology</v>
      </c>
      <c r="R559" t="str">
        <f>RIGHT(N559,LEN(N559)-FIND("/",N559))</f>
        <v>web</v>
      </c>
      <c r="S559" s="14">
        <f>(((J559/60)/60)/24)+DATE(1970,1,1)</f>
        <v>42676.942164351851</v>
      </c>
      <c r="T559" s="14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E560/D560*100</f>
        <v>0</v>
      </c>
      <c r="P560" s="9" t="str">
        <f>IF(L560&gt;0,E560/L560,"N/A")</f>
        <v>N/A</v>
      </c>
      <c r="Q560" t="str">
        <f>LEFT(N560,FIND("/",N560)-1)</f>
        <v>technology</v>
      </c>
      <c r="R560" t="str">
        <f>RIGHT(N560,LEN(N560)-FIND("/",N560))</f>
        <v>web</v>
      </c>
      <c r="S560" s="14">
        <f>(((J560/60)/60)/24)+DATE(1970,1,1)</f>
        <v>42057.883159722223</v>
      </c>
      <c r="T560" s="14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E561/D561*100</f>
        <v>2.0833333333333336E-2</v>
      </c>
      <c r="P561" s="9">
        <f>IF(L561&gt;0,E561/L561,"N/A")</f>
        <v>50</v>
      </c>
      <c r="Q561" t="str">
        <f>LEFT(N561,FIND("/",N561)-1)</f>
        <v>technology</v>
      </c>
      <c r="R561" t="str">
        <f>RIGHT(N561,LEN(N561)-FIND("/",N561))</f>
        <v>web</v>
      </c>
      <c r="S561" s="14">
        <f>(((J561/60)/60)/24)+DATE(1970,1,1)</f>
        <v>42321.283101851848</v>
      </c>
      <c r="T561" s="14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E562/D562*100</f>
        <v>1.2E-2</v>
      </c>
      <c r="P562" s="9">
        <f>IF(L562&gt;0,E562/L562,"N/A")</f>
        <v>4</v>
      </c>
      <c r="Q562" t="str">
        <f>LEFT(N562,FIND("/",N562)-1)</f>
        <v>technology</v>
      </c>
      <c r="R562" t="str">
        <f>RIGHT(N562,LEN(N562)-FIND("/",N562))</f>
        <v>web</v>
      </c>
      <c r="S562" s="14">
        <f>(((J562/60)/60)/24)+DATE(1970,1,1)</f>
        <v>41960.771354166667</v>
      </c>
      <c r="T562" s="14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E563/D563*100</f>
        <v>0.36666666666666664</v>
      </c>
      <c r="P563" s="9">
        <f>IF(L563&gt;0,E563/L563,"N/A")</f>
        <v>27.5</v>
      </c>
      <c r="Q563" t="str">
        <f>LEFT(N563,FIND("/",N563)-1)</f>
        <v>technology</v>
      </c>
      <c r="R563" t="str">
        <f>RIGHT(N563,LEN(N563)-FIND("/",N563))</f>
        <v>web</v>
      </c>
      <c r="S563" s="14">
        <f>(((J563/60)/60)/24)+DATE(1970,1,1)</f>
        <v>42268.658715277779</v>
      </c>
      <c r="T563" s="14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E564/D564*100</f>
        <v>0</v>
      </c>
      <c r="P564" s="9" t="str">
        <f>IF(L564&gt;0,E564/L564,"N/A")</f>
        <v>N/A</v>
      </c>
      <c r="Q564" t="str">
        <f>LEFT(N564,FIND("/",N564)-1)</f>
        <v>technology</v>
      </c>
      <c r="R564" t="str">
        <f>RIGHT(N564,LEN(N564)-FIND("/",N564))</f>
        <v>web</v>
      </c>
      <c r="S564" s="14">
        <f>(((J564/60)/60)/24)+DATE(1970,1,1)</f>
        <v>42692.389062500006</v>
      </c>
      <c r="T564" s="14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E565/D565*100</f>
        <v>9.0666666666666659E-2</v>
      </c>
      <c r="P565" s="9">
        <f>IF(L565&gt;0,E565/L565,"N/A")</f>
        <v>34</v>
      </c>
      <c r="Q565" t="str">
        <f>LEFT(N565,FIND("/",N565)-1)</f>
        <v>technology</v>
      </c>
      <c r="R565" t="str">
        <f>RIGHT(N565,LEN(N565)-FIND("/",N565))</f>
        <v>web</v>
      </c>
      <c r="S565" s="14">
        <f>(((J565/60)/60)/24)+DATE(1970,1,1)</f>
        <v>42022.069988425923</v>
      </c>
      <c r="T565" s="14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E566/D566*100</f>
        <v>5.5555555555555558E-3</v>
      </c>
      <c r="P566" s="9">
        <f>IF(L566&gt;0,E566/L566,"N/A")</f>
        <v>1</v>
      </c>
      <c r="Q566" t="str">
        <f>LEFT(N566,FIND("/",N566)-1)</f>
        <v>technology</v>
      </c>
      <c r="R566" t="str">
        <f>RIGHT(N566,LEN(N566)-FIND("/",N566))</f>
        <v>web</v>
      </c>
      <c r="S566" s="14">
        <f>(((J566/60)/60)/24)+DATE(1970,1,1)</f>
        <v>42411.942997685182</v>
      </c>
      <c r="T566" s="14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E567/D567*100</f>
        <v>0</v>
      </c>
      <c r="P567" s="9" t="str">
        <f>IF(L567&gt;0,E567/L567,"N/A")</f>
        <v>N/A</v>
      </c>
      <c r="Q567" t="str">
        <f>LEFT(N567,FIND("/",N567)-1)</f>
        <v>technology</v>
      </c>
      <c r="R567" t="str">
        <f>RIGHT(N567,LEN(N567)-FIND("/",N567))</f>
        <v>web</v>
      </c>
      <c r="S567" s="14">
        <f>(((J567/60)/60)/24)+DATE(1970,1,1)</f>
        <v>42165.785289351858</v>
      </c>
      <c r="T567" s="14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E568/D568*100</f>
        <v>0.02</v>
      </c>
      <c r="P568" s="9">
        <f>IF(L568&gt;0,E568/L568,"N/A")</f>
        <v>1</v>
      </c>
      <c r="Q568" t="str">
        <f>LEFT(N568,FIND("/",N568)-1)</f>
        <v>technology</v>
      </c>
      <c r="R568" t="str">
        <f>RIGHT(N568,LEN(N568)-FIND("/",N568))</f>
        <v>web</v>
      </c>
      <c r="S568" s="14">
        <f>(((J568/60)/60)/24)+DATE(1970,1,1)</f>
        <v>42535.68440972222</v>
      </c>
      <c r="T568" s="14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E569/D569*100</f>
        <v>0</v>
      </c>
      <c r="P569" s="9" t="str">
        <f>IF(L569&gt;0,E569/L569,"N/A")</f>
        <v>N/A</v>
      </c>
      <c r="Q569" t="str">
        <f>LEFT(N569,FIND("/",N569)-1)</f>
        <v>technology</v>
      </c>
      <c r="R569" t="str">
        <f>RIGHT(N569,LEN(N569)-FIND("/",N569))</f>
        <v>web</v>
      </c>
      <c r="S569" s="14">
        <f>(((J569/60)/60)/24)+DATE(1970,1,1)</f>
        <v>41975.842523148152</v>
      </c>
      <c r="T569" s="14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E570/D570*100</f>
        <v>1</v>
      </c>
      <c r="P570" s="9">
        <f>IF(L570&gt;0,E570/L570,"N/A")</f>
        <v>49</v>
      </c>
      <c r="Q570" t="str">
        <f>LEFT(N570,FIND("/",N570)-1)</f>
        <v>technology</v>
      </c>
      <c r="R570" t="str">
        <f>RIGHT(N570,LEN(N570)-FIND("/",N570))</f>
        <v>web</v>
      </c>
      <c r="S570" s="14">
        <f>(((J570/60)/60)/24)+DATE(1970,1,1)</f>
        <v>42348.9215625</v>
      </c>
      <c r="T570" s="14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E571/D571*100</f>
        <v>0.8</v>
      </c>
      <c r="P571" s="9">
        <f>IF(L571&gt;0,E571/L571,"N/A")</f>
        <v>20</v>
      </c>
      <c r="Q571" t="str">
        <f>LEFT(N571,FIND("/",N571)-1)</f>
        <v>technology</v>
      </c>
      <c r="R571" t="str">
        <f>RIGHT(N571,LEN(N571)-FIND("/",N571))</f>
        <v>web</v>
      </c>
      <c r="S571" s="14">
        <f>(((J571/60)/60)/24)+DATE(1970,1,1)</f>
        <v>42340.847361111111</v>
      </c>
      <c r="T571" s="14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E572/D572*100</f>
        <v>0.16705882352941176</v>
      </c>
      <c r="P572" s="9">
        <f>IF(L572&gt;0,E572/L572,"N/A")</f>
        <v>142</v>
      </c>
      <c r="Q572" t="str">
        <f>LEFT(N572,FIND("/",N572)-1)</f>
        <v>technology</v>
      </c>
      <c r="R572" t="str">
        <f>RIGHT(N572,LEN(N572)-FIND("/",N572))</f>
        <v>web</v>
      </c>
      <c r="S572" s="14">
        <f>(((J572/60)/60)/24)+DATE(1970,1,1)</f>
        <v>42388.798252314817</v>
      </c>
      <c r="T572" s="14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E573/D573*100</f>
        <v>0.42399999999999999</v>
      </c>
      <c r="P573" s="9">
        <f>IF(L573&gt;0,E573/L573,"N/A")</f>
        <v>53</v>
      </c>
      <c r="Q573" t="str">
        <f>LEFT(N573,FIND("/",N573)-1)</f>
        <v>technology</v>
      </c>
      <c r="R573" t="str">
        <f>RIGHT(N573,LEN(N573)-FIND("/",N573))</f>
        <v>web</v>
      </c>
      <c r="S573" s="14">
        <f>(((J573/60)/60)/24)+DATE(1970,1,1)</f>
        <v>42192.816238425927</v>
      </c>
      <c r="T573" s="14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E574/D574*100</f>
        <v>0</v>
      </c>
      <c r="P574" s="9" t="str">
        <f>IF(L574&gt;0,E574/L574,"N/A")</f>
        <v>N/A</v>
      </c>
      <c r="Q574" t="str">
        <f>LEFT(N574,FIND("/",N574)-1)</f>
        <v>technology</v>
      </c>
      <c r="R574" t="str">
        <f>RIGHT(N574,LEN(N574)-FIND("/",N574))</f>
        <v>web</v>
      </c>
      <c r="S574" s="14">
        <f>(((J574/60)/60)/24)+DATE(1970,1,1)</f>
        <v>42282.71629629629</v>
      </c>
      <c r="T574" s="14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E575/D575*100</f>
        <v>0.38925389253892539</v>
      </c>
      <c r="P575" s="9">
        <f>IF(L575&gt;0,E575/L575,"N/A")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14">
        <f>(((J575/60)/60)/24)+DATE(1970,1,1)</f>
        <v>41963.050127314811</v>
      </c>
      <c r="T575" s="14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E576/D576*100</f>
        <v>0.7155635062611807</v>
      </c>
      <c r="P576" s="9">
        <f>IF(L576&gt;0,E576/L576,"N/A")</f>
        <v>20</v>
      </c>
      <c r="Q576" t="str">
        <f>LEFT(N576,FIND("/",N576)-1)</f>
        <v>technology</v>
      </c>
      <c r="R576" t="str">
        <f>RIGHT(N576,LEN(N576)-FIND("/",N576))</f>
        <v>web</v>
      </c>
      <c r="S576" s="14">
        <f>(((J576/60)/60)/24)+DATE(1970,1,1)</f>
        <v>42632.443368055552</v>
      </c>
      <c r="T576" s="14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E577/D577*100</f>
        <v>0.43166666666666664</v>
      </c>
      <c r="P577" s="9">
        <f>IF(L577&gt;0,E577/L577,"N/A")</f>
        <v>64.75</v>
      </c>
      <c r="Q577" t="str">
        <f>LEFT(N577,FIND("/",N577)-1)</f>
        <v>technology</v>
      </c>
      <c r="R577" t="str">
        <f>RIGHT(N577,LEN(N577)-FIND("/",N577))</f>
        <v>web</v>
      </c>
      <c r="S577" s="14">
        <f>(((J577/60)/60)/24)+DATE(1970,1,1)</f>
        <v>42138.692627314813</v>
      </c>
      <c r="T577" s="14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E578/D578*100</f>
        <v>1.25E-3</v>
      </c>
      <c r="P578" s="9">
        <f>IF(L578&gt;0,E578/L578,"N/A")</f>
        <v>1</v>
      </c>
      <c r="Q578" t="str">
        <f>LEFT(N578,FIND("/",N578)-1)</f>
        <v>technology</v>
      </c>
      <c r="R578" t="str">
        <f>RIGHT(N578,LEN(N578)-FIND("/",N578))</f>
        <v>web</v>
      </c>
      <c r="S578" s="14">
        <f>(((J578/60)/60)/24)+DATE(1970,1,1)</f>
        <v>42031.471666666665</v>
      </c>
      <c r="T578" s="14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E579/D579*100</f>
        <v>0.2</v>
      </c>
      <c r="P579" s="9">
        <f>IF(L579&gt;0,E579/L579,"N/A")</f>
        <v>10</v>
      </c>
      <c r="Q579" t="str">
        <f>LEFT(N579,FIND("/",N579)-1)</f>
        <v>technology</v>
      </c>
      <c r="R579" t="str">
        <f>RIGHT(N579,LEN(N579)-FIND("/",N579))</f>
        <v>web</v>
      </c>
      <c r="S579" s="14">
        <f>(((J579/60)/60)/24)+DATE(1970,1,1)</f>
        <v>42450.589143518519</v>
      </c>
      <c r="T579" s="14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E580/D580*100</f>
        <v>1.12E-2</v>
      </c>
      <c r="P580" s="9">
        <f>IF(L580&gt;0,E580/L580,"N/A")</f>
        <v>2</v>
      </c>
      <c r="Q580" t="str">
        <f>LEFT(N580,FIND("/",N580)-1)</f>
        <v>technology</v>
      </c>
      <c r="R580" t="str">
        <f>RIGHT(N580,LEN(N580)-FIND("/",N580))</f>
        <v>web</v>
      </c>
      <c r="S580" s="14">
        <f>(((J580/60)/60)/24)+DATE(1970,1,1)</f>
        <v>42230.578622685185</v>
      </c>
      <c r="T580" s="14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E581/D581*100</f>
        <v>1.4583333333333333</v>
      </c>
      <c r="P581" s="9">
        <f>IF(L581&gt;0,E581/L581,"N/A")</f>
        <v>35</v>
      </c>
      <c r="Q581" t="str">
        <f>LEFT(N581,FIND("/",N581)-1)</f>
        <v>technology</v>
      </c>
      <c r="R581" t="str">
        <f>RIGHT(N581,LEN(N581)-FIND("/",N581))</f>
        <v>web</v>
      </c>
      <c r="S581" s="14">
        <f>(((J581/60)/60)/24)+DATE(1970,1,1)</f>
        <v>41968.852118055554</v>
      </c>
      <c r="T581" s="14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E582/D582*100</f>
        <v>3.3333333333333333E-2</v>
      </c>
      <c r="P582" s="9">
        <f>IF(L582&gt;0,E582/L582,"N/A")</f>
        <v>1</v>
      </c>
      <c r="Q582" t="str">
        <f>LEFT(N582,FIND("/",N582)-1)</f>
        <v>technology</v>
      </c>
      <c r="R582" t="str">
        <f>RIGHT(N582,LEN(N582)-FIND("/",N582))</f>
        <v>web</v>
      </c>
      <c r="S582" s="14">
        <f>(((J582/60)/60)/24)+DATE(1970,1,1)</f>
        <v>42605.908182870371</v>
      </c>
      <c r="T582" s="14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E583/D583*100</f>
        <v>0</v>
      </c>
      <c r="P583" s="9" t="str">
        <f>IF(L583&gt;0,E583/L583,"N/A")</f>
        <v>N/A</v>
      </c>
      <c r="Q583" t="str">
        <f>LEFT(N583,FIND("/",N583)-1)</f>
        <v>technology</v>
      </c>
      <c r="R583" t="str">
        <f>RIGHT(N583,LEN(N583)-FIND("/",N583))</f>
        <v>web</v>
      </c>
      <c r="S583" s="14">
        <f>(((J583/60)/60)/24)+DATE(1970,1,1)</f>
        <v>42188.012777777782</v>
      </c>
      <c r="T583" s="14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E584/D584*100</f>
        <v>0</v>
      </c>
      <c r="P584" s="9" t="str">
        <f>IF(L584&gt;0,E584/L584,"N/A")</f>
        <v>N/A</v>
      </c>
      <c r="Q584" t="str">
        <f>LEFT(N584,FIND("/",N584)-1)</f>
        <v>technology</v>
      </c>
      <c r="R584" t="str">
        <f>RIGHT(N584,LEN(N584)-FIND("/",N584))</f>
        <v>web</v>
      </c>
      <c r="S584" s="14">
        <f>(((J584/60)/60)/24)+DATE(1970,1,1)</f>
        <v>42055.739803240736</v>
      </c>
      <c r="T584" s="14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E585/D585*100</f>
        <v>1.1111111111111112E-2</v>
      </c>
      <c r="P585" s="9">
        <f>IF(L585&gt;0,E585/L585,"N/A")</f>
        <v>1</v>
      </c>
      <c r="Q585" t="str">
        <f>LEFT(N585,FIND("/",N585)-1)</f>
        <v>technology</v>
      </c>
      <c r="R585" t="str">
        <f>RIGHT(N585,LEN(N585)-FIND("/",N585))</f>
        <v>web</v>
      </c>
      <c r="S585" s="14">
        <f>(((J585/60)/60)/24)+DATE(1970,1,1)</f>
        <v>42052.93850694444</v>
      </c>
      <c r="T585" s="14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E586/D586*100</f>
        <v>1</v>
      </c>
      <c r="P586" s="9">
        <f>IF(L586&gt;0,E586/L586,"N/A")</f>
        <v>5</v>
      </c>
      <c r="Q586" t="str">
        <f>LEFT(N586,FIND("/",N586)-1)</f>
        <v>technology</v>
      </c>
      <c r="R586" t="str">
        <f>RIGHT(N586,LEN(N586)-FIND("/",N586))</f>
        <v>web</v>
      </c>
      <c r="S586" s="14">
        <f>(((J586/60)/60)/24)+DATE(1970,1,1)</f>
        <v>42049.716620370367</v>
      </c>
      <c r="T586" s="14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E587/D587*100</f>
        <v>0</v>
      </c>
      <c r="P587" s="9" t="str">
        <f>IF(L587&gt;0,E587/L587,"N/A")</f>
        <v>N/A</v>
      </c>
      <c r="Q587" t="str">
        <f>LEFT(N587,FIND("/",N587)-1)</f>
        <v>technology</v>
      </c>
      <c r="R587" t="str">
        <f>RIGHT(N587,LEN(N587)-FIND("/",N587))</f>
        <v>web</v>
      </c>
      <c r="S587" s="14">
        <f>(((J587/60)/60)/24)+DATE(1970,1,1)</f>
        <v>42283.3909375</v>
      </c>
      <c r="T587" s="14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E588/D588*100</f>
        <v>0.55999999999999994</v>
      </c>
      <c r="P588" s="9">
        <f>IF(L588&gt;0,E588/L588,"N/A")</f>
        <v>14</v>
      </c>
      <c r="Q588" t="str">
        <f>LEFT(N588,FIND("/",N588)-1)</f>
        <v>technology</v>
      </c>
      <c r="R588" t="str">
        <f>RIGHT(N588,LEN(N588)-FIND("/",N588))</f>
        <v>web</v>
      </c>
      <c r="S588" s="14">
        <f>(((J588/60)/60)/24)+DATE(1970,1,1)</f>
        <v>42020.854247685187</v>
      </c>
      <c r="T588" s="14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E589/D589*100</f>
        <v>9.0833333333333339</v>
      </c>
      <c r="P589" s="9">
        <f>IF(L589&gt;0,E589/L589,"N/A")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14">
        <f>(((J589/60)/60)/24)+DATE(1970,1,1)</f>
        <v>42080.757326388892</v>
      </c>
      <c r="T589" s="14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E590/D590*100</f>
        <v>3.3444444444444441</v>
      </c>
      <c r="P590" s="9">
        <f>IF(L590&gt;0,E590/L590,"N/A")</f>
        <v>150.5</v>
      </c>
      <c r="Q590" t="str">
        <f>LEFT(N590,FIND("/",N590)-1)</f>
        <v>technology</v>
      </c>
      <c r="R590" t="str">
        <f>RIGHT(N590,LEN(N590)-FIND("/",N590))</f>
        <v>web</v>
      </c>
      <c r="S590" s="14">
        <f>(((J590/60)/60)/24)+DATE(1970,1,1)</f>
        <v>42631.769513888896</v>
      </c>
      <c r="T590" s="14">
        <f>(((I590/60)/60)/24)+DATE(1970,1,1)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E591/D591*100</f>
        <v>1.3333333333333334E-2</v>
      </c>
      <c r="P591" s="9">
        <f>IF(L591&gt;0,E591/L591,"N/A")</f>
        <v>1</v>
      </c>
      <c r="Q591" t="str">
        <f>LEFT(N591,FIND("/",N591)-1)</f>
        <v>technology</v>
      </c>
      <c r="R591" t="str">
        <f>RIGHT(N591,LEN(N591)-FIND("/",N591))</f>
        <v>web</v>
      </c>
      <c r="S591" s="14">
        <f>(((J591/60)/60)/24)+DATE(1970,1,1)</f>
        <v>42178.614571759259</v>
      </c>
      <c r="T591" s="14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E592/D592*100</f>
        <v>4.46</v>
      </c>
      <c r="P592" s="9">
        <f>IF(L592&gt;0,E592/L592,"N/A")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14">
        <f>(((J592/60)/60)/24)+DATE(1970,1,1)</f>
        <v>42377.554756944446</v>
      </c>
      <c r="T592" s="14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E593/D593*100</f>
        <v>6.0999999999999999E-2</v>
      </c>
      <c r="P593" s="9">
        <f>IF(L593&gt;0,E593/L593,"N/A")</f>
        <v>30.5</v>
      </c>
      <c r="Q593" t="str">
        <f>LEFT(N593,FIND("/",N593)-1)</f>
        <v>technology</v>
      </c>
      <c r="R593" t="str">
        <f>RIGHT(N593,LEN(N593)-FIND("/",N593))</f>
        <v>web</v>
      </c>
      <c r="S593" s="14">
        <f>(((J593/60)/60)/24)+DATE(1970,1,1)</f>
        <v>42177.543171296296</v>
      </c>
      <c r="T593" s="14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E594/D594*100</f>
        <v>3.3333333333333335</v>
      </c>
      <c r="P594" s="9">
        <f>IF(L594&gt;0,E594/L594,"N/A")</f>
        <v>250</v>
      </c>
      <c r="Q594" t="str">
        <f>LEFT(N594,FIND("/",N594)-1)</f>
        <v>technology</v>
      </c>
      <c r="R594" t="str">
        <f>RIGHT(N594,LEN(N594)-FIND("/",N594))</f>
        <v>web</v>
      </c>
      <c r="S594" s="14">
        <f>(((J594/60)/60)/24)+DATE(1970,1,1)</f>
        <v>41946.232175925928</v>
      </c>
      <c r="T594" s="14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E595/D595*100</f>
        <v>23</v>
      </c>
      <c r="P595" s="9">
        <f>IF(L595&gt;0,E595/L595,"N/A")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14">
        <f>(((J595/60)/60)/24)+DATE(1970,1,1)</f>
        <v>42070.677604166667</v>
      </c>
      <c r="T595" s="14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E596/D596*100</f>
        <v>0.104</v>
      </c>
      <c r="P596" s="9">
        <f>IF(L596&gt;0,E596/L596,"N/A")</f>
        <v>13</v>
      </c>
      <c r="Q596" t="str">
        <f>LEFT(N596,FIND("/",N596)-1)</f>
        <v>technology</v>
      </c>
      <c r="R596" t="str">
        <f>RIGHT(N596,LEN(N596)-FIND("/",N596))</f>
        <v>web</v>
      </c>
      <c r="S596" s="14">
        <f>(((J596/60)/60)/24)+DATE(1970,1,1)</f>
        <v>42446.780162037037</v>
      </c>
      <c r="T596" s="14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E597/D597*100</f>
        <v>0.42599999999999999</v>
      </c>
      <c r="P597" s="9">
        <f>IF(L597&gt;0,E597/L597,"N/A")</f>
        <v>53.25</v>
      </c>
      <c r="Q597" t="str">
        <f>LEFT(N597,FIND("/",N597)-1)</f>
        <v>technology</v>
      </c>
      <c r="R597" t="str">
        <f>RIGHT(N597,LEN(N597)-FIND("/",N597))</f>
        <v>web</v>
      </c>
      <c r="S597" s="14">
        <f>(((J597/60)/60)/24)+DATE(1970,1,1)</f>
        <v>42083.069884259254</v>
      </c>
      <c r="T597" s="14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E598/D598*100</f>
        <v>0.03</v>
      </c>
      <c r="P598" s="9">
        <f>IF(L598&gt;0,E598/L598,"N/A")</f>
        <v>3</v>
      </c>
      <c r="Q598" t="str">
        <f>LEFT(N598,FIND("/",N598)-1)</f>
        <v>technology</v>
      </c>
      <c r="R598" t="str">
        <f>RIGHT(N598,LEN(N598)-FIND("/",N598))</f>
        <v>web</v>
      </c>
      <c r="S598" s="14">
        <f>(((J598/60)/60)/24)+DATE(1970,1,1)</f>
        <v>42646.896898148145</v>
      </c>
      <c r="T598" s="14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E599/D599*100</f>
        <v>0.26666666666666666</v>
      </c>
      <c r="P599" s="9">
        <f>IF(L599&gt;0,E599/L599,"N/A")</f>
        <v>10</v>
      </c>
      <c r="Q599" t="str">
        <f>LEFT(N599,FIND("/",N599)-1)</f>
        <v>technology</v>
      </c>
      <c r="R599" t="str">
        <f>RIGHT(N599,LEN(N599)-FIND("/",N599))</f>
        <v>web</v>
      </c>
      <c r="S599" s="14">
        <f>(((J599/60)/60)/24)+DATE(1970,1,1)</f>
        <v>42545.705266203702</v>
      </c>
      <c r="T599" s="14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E600/D600*100</f>
        <v>34</v>
      </c>
      <c r="P600" s="9">
        <f>IF(L600&gt;0,E600/L600,"N/A")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14">
        <f>(((J600/60)/60)/24)+DATE(1970,1,1)</f>
        <v>41948.00209490741</v>
      </c>
      <c r="T600" s="14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E601/D601*100</f>
        <v>6.2E-2</v>
      </c>
      <c r="P601" s="9">
        <f>IF(L601&gt;0,E601/L601,"N/A")</f>
        <v>15.5</v>
      </c>
      <c r="Q601" t="str">
        <f>LEFT(N601,FIND("/",N601)-1)</f>
        <v>technology</v>
      </c>
      <c r="R601" t="str">
        <f>RIGHT(N601,LEN(N601)-FIND("/",N601))</f>
        <v>web</v>
      </c>
      <c r="S601" s="14">
        <f>(((J601/60)/60)/24)+DATE(1970,1,1)</f>
        <v>42047.812523148154</v>
      </c>
      <c r="T601" s="14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E602/D602*100</f>
        <v>2</v>
      </c>
      <c r="P602" s="9">
        <f>IF(L602&gt;0,E602/L602,"N/A")</f>
        <v>100</v>
      </c>
      <c r="Q602" t="str">
        <f>LEFT(N602,FIND("/",N602)-1)</f>
        <v>technology</v>
      </c>
      <c r="R602" t="str">
        <f>RIGHT(N602,LEN(N602)-FIND("/",N602))</f>
        <v>web</v>
      </c>
      <c r="S602" s="14">
        <f>(((J602/60)/60)/24)+DATE(1970,1,1)</f>
        <v>42073.798171296294</v>
      </c>
      <c r="T602" s="14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E603/D603*100</f>
        <v>1.4000000000000001</v>
      </c>
      <c r="P603" s="9">
        <f>IF(L603&gt;0,E603/L603,"N/A")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14">
        <f>(((J603/60)/60)/24)+DATE(1970,1,1)</f>
        <v>41969.858090277776</v>
      </c>
      <c r="T603" s="14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E604/D604*100</f>
        <v>0</v>
      </c>
      <c r="P604" s="9" t="str">
        <f>IF(L604&gt;0,E604/L604,"N/A")</f>
        <v>N/A</v>
      </c>
      <c r="Q604" t="str">
        <f>LEFT(N604,FIND("/",N604)-1)</f>
        <v>technology</v>
      </c>
      <c r="R604" t="str">
        <f>RIGHT(N604,LEN(N604)-FIND("/",N604))</f>
        <v>web</v>
      </c>
      <c r="S604" s="14">
        <f>(((J604/60)/60)/24)+DATE(1970,1,1)</f>
        <v>42143.79415509259</v>
      </c>
      <c r="T604" s="14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E605/D605*100</f>
        <v>3.9334666666666664</v>
      </c>
      <c r="P605" s="9">
        <f>IF(L605&gt;0,E605/L605,"N/A")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14">
        <f>(((J605/60)/60)/24)+DATE(1970,1,1)</f>
        <v>41835.639155092591</v>
      </c>
      <c r="T605" s="14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E606/D606*100</f>
        <v>0</v>
      </c>
      <c r="P606" s="9" t="str">
        <f>IF(L606&gt;0,E606/L606,"N/A")</f>
        <v>N/A</v>
      </c>
      <c r="Q606" t="str">
        <f>LEFT(N606,FIND("/",N606)-1)</f>
        <v>technology</v>
      </c>
      <c r="R606" t="str">
        <f>RIGHT(N606,LEN(N606)-FIND("/",N606))</f>
        <v>web</v>
      </c>
      <c r="S606" s="14">
        <f>(((J606/60)/60)/24)+DATE(1970,1,1)</f>
        <v>41849.035370370373</v>
      </c>
      <c r="T606" s="14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E607/D607*100</f>
        <v>2.62</v>
      </c>
      <c r="P607" s="9">
        <f>IF(L607&gt;0,E607/L607,"N/A")</f>
        <v>16.375</v>
      </c>
      <c r="Q607" t="str">
        <f>LEFT(N607,FIND("/",N607)-1)</f>
        <v>technology</v>
      </c>
      <c r="R607" t="str">
        <f>RIGHT(N607,LEN(N607)-FIND("/",N607))</f>
        <v>web</v>
      </c>
      <c r="S607" s="14">
        <f>(((J607/60)/60)/24)+DATE(1970,1,1)</f>
        <v>42194.357731481476</v>
      </c>
      <c r="T607" s="14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E608/D608*100</f>
        <v>0.2</v>
      </c>
      <c r="P608" s="9">
        <f>IF(L608&gt;0,E608/L608,"N/A")</f>
        <v>10</v>
      </c>
      <c r="Q608" t="str">
        <f>LEFT(N608,FIND("/",N608)-1)</f>
        <v>technology</v>
      </c>
      <c r="R608" t="str">
        <f>RIGHT(N608,LEN(N608)-FIND("/",N608))</f>
        <v>web</v>
      </c>
      <c r="S608" s="14">
        <f>(((J608/60)/60)/24)+DATE(1970,1,1)</f>
        <v>42102.650567129633</v>
      </c>
      <c r="T608" s="14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E609/D609*100</f>
        <v>0</v>
      </c>
      <c r="P609" s="9" t="str">
        <f>IF(L609&gt;0,E609/L609,"N/A")</f>
        <v>N/A</v>
      </c>
      <c r="Q609" t="str">
        <f>LEFT(N609,FIND("/",N609)-1)</f>
        <v>technology</v>
      </c>
      <c r="R609" t="str">
        <f>RIGHT(N609,LEN(N609)-FIND("/",N609))</f>
        <v>web</v>
      </c>
      <c r="S609" s="14">
        <f>(((J609/60)/60)/24)+DATE(1970,1,1)</f>
        <v>42300.825648148151</v>
      </c>
      <c r="T609" s="14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E610/D610*100</f>
        <v>0.97400000000000009</v>
      </c>
      <c r="P610" s="9">
        <f>IF(L610&gt;0,E610/L610,"N/A")</f>
        <v>292.2</v>
      </c>
      <c r="Q610" t="str">
        <f>LEFT(N610,FIND("/",N610)-1)</f>
        <v>technology</v>
      </c>
      <c r="R610" t="str">
        <f>RIGHT(N610,LEN(N610)-FIND("/",N610))</f>
        <v>web</v>
      </c>
      <c r="S610" s="14">
        <f>(((J610/60)/60)/24)+DATE(1970,1,1)</f>
        <v>42140.921064814815</v>
      </c>
      <c r="T610" s="14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E611/D611*100</f>
        <v>0.64102564102564097</v>
      </c>
      <c r="P611" s="9">
        <f>IF(L611&gt;0,E611/L611,"N/A")</f>
        <v>5</v>
      </c>
      <c r="Q611" t="str">
        <f>LEFT(N611,FIND("/",N611)-1)</f>
        <v>technology</v>
      </c>
      <c r="R611" t="str">
        <f>RIGHT(N611,LEN(N611)-FIND("/",N611))</f>
        <v>web</v>
      </c>
      <c r="S611" s="14">
        <f>(((J611/60)/60)/24)+DATE(1970,1,1)</f>
        <v>42307.034074074079</v>
      </c>
      <c r="T611" s="14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E612/D612*100</f>
        <v>0</v>
      </c>
      <c r="P612" s="9" t="str">
        <f>IF(L612&gt;0,E612/L612,"N/A")</f>
        <v>N/A</v>
      </c>
      <c r="Q612" t="str">
        <f>LEFT(N612,FIND("/",N612)-1)</f>
        <v>technology</v>
      </c>
      <c r="R612" t="str">
        <f>RIGHT(N612,LEN(N612)-FIND("/",N612))</f>
        <v>web</v>
      </c>
      <c r="S612" s="14">
        <f>(((J612/60)/60)/24)+DATE(1970,1,1)</f>
        <v>42086.83085648148</v>
      </c>
      <c r="T612" s="14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E613/D613*100</f>
        <v>0</v>
      </c>
      <c r="P613" s="9" t="str">
        <f>IF(L613&gt;0,E613/L613,"N/A")</f>
        <v>N/A</v>
      </c>
      <c r="Q613" t="str">
        <f>LEFT(N613,FIND("/",N613)-1)</f>
        <v>technology</v>
      </c>
      <c r="R613" t="str">
        <f>RIGHT(N613,LEN(N613)-FIND("/",N613))</f>
        <v>web</v>
      </c>
      <c r="S613" s="14">
        <f>(((J613/60)/60)/24)+DATE(1970,1,1)</f>
        <v>42328.560613425929</v>
      </c>
      <c r="T613" s="14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E614/D614*100</f>
        <v>0</v>
      </c>
      <c r="P614" s="9" t="str">
        <f>IF(L614&gt;0,E614/L614,"N/A")</f>
        <v>N/A</v>
      </c>
      <c r="Q614" t="str">
        <f>LEFT(N614,FIND("/",N614)-1)</f>
        <v>technology</v>
      </c>
      <c r="R614" t="str">
        <f>RIGHT(N614,LEN(N614)-FIND("/",N614))</f>
        <v>web</v>
      </c>
      <c r="S614" s="14">
        <f>(((J614/60)/60)/24)+DATE(1970,1,1)</f>
        <v>42585.031782407401</v>
      </c>
      <c r="T614" s="14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E615/D615*100</f>
        <v>21.363333333333333</v>
      </c>
      <c r="P615" s="9">
        <f>IF(L615&gt;0,E615/L615,"N/A")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14">
        <f>(((J615/60)/60)/24)+DATE(1970,1,1)</f>
        <v>42247.496759259258</v>
      </c>
      <c r="T615" s="14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E616/D616*100</f>
        <v>0</v>
      </c>
      <c r="P616" s="9" t="str">
        <f>IF(L616&gt;0,E616/L616,"N/A")</f>
        <v>N/A</v>
      </c>
      <c r="Q616" t="str">
        <f>LEFT(N616,FIND("/",N616)-1)</f>
        <v>technology</v>
      </c>
      <c r="R616" t="str">
        <f>RIGHT(N616,LEN(N616)-FIND("/",N616))</f>
        <v>web</v>
      </c>
      <c r="S616" s="14">
        <f>(((J616/60)/60)/24)+DATE(1970,1,1)</f>
        <v>42515.061805555553</v>
      </c>
      <c r="T616" s="14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E617/D617*100</f>
        <v>0</v>
      </c>
      <c r="P617" s="9" t="str">
        <f>IF(L617&gt;0,E617/L617,"N/A")</f>
        <v>N/A</v>
      </c>
      <c r="Q617" t="str">
        <f>LEFT(N617,FIND("/",N617)-1)</f>
        <v>technology</v>
      </c>
      <c r="R617" t="str">
        <f>RIGHT(N617,LEN(N617)-FIND("/",N617))</f>
        <v>web</v>
      </c>
      <c r="S617" s="14">
        <f>(((J617/60)/60)/24)+DATE(1970,1,1)</f>
        <v>42242.122210648144</v>
      </c>
      <c r="T617" s="14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E618/D618*100</f>
        <v>0</v>
      </c>
      <c r="P618" s="9" t="str">
        <f>IF(L618&gt;0,E618/L618,"N/A")</f>
        <v>N/A</v>
      </c>
      <c r="Q618" t="str">
        <f>LEFT(N618,FIND("/",N618)-1)</f>
        <v>technology</v>
      </c>
      <c r="R618" t="str">
        <f>RIGHT(N618,LEN(N618)-FIND("/",N618))</f>
        <v>web</v>
      </c>
      <c r="S618" s="14">
        <f>(((J618/60)/60)/24)+DATE(1970,1,1)</f>
        <v>42761.376238425932</v>
      </c>
      <c r="T618" s="14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E619/D619*100</f>
        <v>3</v>
      </c>
      <c r="P619" s="9">
        <f>IF(L619&gt;0,E619/L619,"N/A")</f>
        <v>20</v>
      </c>
      <c r="Q619" t="str">
        <f>LEFT(N619,FIND("/",N619)-1)</f>
        <v>technology</v>
      </c>
      <c r="R619" t="str">
        <f>RIGHT(N619,LEN(N619)-FIND("/",N619))</f>
        <v>web</v>
      </c>
      <c r="S619" s="14">
        <f>(((J619/60)/60)/24)+DATE(1970,1,1)</f>
        <v>42087.343090277776</v>
      </c>
      <c r="T619" s="14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E620/D620*100</f>
        <v>0</v>
      </c>
      <c r="P620" s="9" t="str">
        <f>IF(L620&gt;0,E620/L620,"N/A")</f>
        <v>N/A</v>
      </c>
      <c r="Q620" t="str">
        <f>LEFT(N620,FIND("/",N620)-1)</f>
        <v>technology</v>
      </c>
      <c r="R620" t="str">
        <f>RIGHT(N620,LEN(N620)-FIND("/",N620))</f>
        <v>web</v>
      </c>
      <c r="S620" s="14">
        <f>(((J620/60)/60)/24)+DATE(1970,1,1)</f>
        <v>42317.810219907406</v>
      </c>
      <c r="T620" s="14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E621/D621*100</f>
        <v>3.9999999999999996E-5</v>
      </c>
      <c r="P621" s="9">
        <f>IF(L621&gt;0,E621/L621,"N/A")</f>
        <v>1</v>
      </c>
      <c r="Q621" t="str">
        <f>LEFT(N621,FIND("/",N621)-1)</f>
        <v>technology</v>
      </c>
      <c r="R621" t="str">
        <f>RIGHT(N621,LEN(N621)-FIND("/",N621))</f>
        <v>web</v>
      </c>
      <c r="S621" s="14">
        <f>(((J621/60)/60)/24)+DATE(1970,1,1)</f>
        <v>41908.650347222225</v>
      </c>
      <c r="T621" s="14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E622/D622*100</f>
        <v>1</v>
      </c>
      <c r="P622" s="9">
        <f>IF(L622&gt;0,E622/L622,"N/A")</f>
        <v>300</v>
      </c>
      <c r="Q622" t="str">
        <f>LEFT(N622,FIND("/",N622)-1)</f>
        <v>technology</v>
      </c>
      <c r="R622" t="str">
        <f>RIGHT(N622,LEN(N622)-FIND("/",N622))</f>
        <v>web</v>
      </c>
      <c r="S622" s="14">
        <f>(((J622/60)/60)/24)+DATE(1970,1,1)</f>
        <v>41831.716874999998</v>
      </c>
      <c r="T622" s="14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E623/D623*100</f>
        <v>1.044</v>
      </c>
      <c r="P623" s="9">
        <f>IF(L623&gt;0,E623/L623,"N/A")</f>
        <v>87</v>
      </c>
      <c r="Q623" t="str">
        <f>LEFT(N623,FIND("/",N623)-1)</f>
        <v>technology</v>
      </c>
      <c r="R623" t="str">
        <f>RIGHT(N623,LEN(N623)-FIND("/",N623))</f>
        <v>web</v>
      </c>
      <c r="S623" s="14">
        <f>(((J623/60)/60)/24)+DATE(1970,1,1)</f>
        <v>42528.987696759257</v>
      </c>
      <c r="T623" s="14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E624/D624*100</f>
        <v>5.6833333333333336</v>
      </c>
      <c r="P624" s="9">
        <f>IF(L624&gt;0,E624/L624,"N/A")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14">
        <f>(((J624/60)/60)/24)+DATE(1970,1,1)</f>
        <v>42532.774745370371</v>
      </c>
      <c r="T624" s="14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E625/D625*100</f>
        <v>0</v>
      </c>
      <c r="P625" s="9" t="str">
        <f>IF(L625&gt;0,E625/L625,"N/A")</f>
        <v>N/A</v>
      </c>
      <c r="Q625" t="str">
        <f>LEFT(N625,FIND("/",N625)-1)</f>
        <v>technology</v>
      </c>
      <c r="R625" t="str">
        <f>RIGHT(N625,LEN(N625)-FIND("/",N625))</f>
        <v>web</v>
      </c>
      <c r="S625" s="14">
        <f>(((J625/60)/60)/24)+DATE(1970,1,1)</f>
        <v>42122.009224537032</v>
      </c>
      <c r="T625" s="14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E626/D626*100</f>
        <v>0</v>
      </c>
      <c r="P626" s="9" t="str">
        <f>IF(L626&gt;0,E626/L626,"N/A")</f>
        <v>N/A</v>
      </c>
      <c r="Q626" t="str">
        <f>LEFT(N626,FIND("/",N626)-1)</f>
        <v>technology</v>
      </c>
      <c r="R626" t="str">
        <f>RIGHT(N626,LEN(N626)-FIND("/",N626))</f>
        <v>web</v>
      </c>
      <c r="S626" s="14">
        <f>(((J626/60)/60)/24)+DATE(1970,1,1)</f>
        <v>42108.988900462966</v>
      </c>
      <c r="T626" s="14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E627/D627*100</f>
        <v>0</v>
      </c>
      <c r="P627" s="9" t="str">
        <f>IF(L627&gt;0,E627/L627,"N/A")</f>
        <v>N/A</v>
      </c>
      <c r="Q627" t="str">
        <f>LEFT(N627,FIND("/",N627)-1)</f>
        <v>technology</v>
      </c>
      <c r="R627" t="str">
        <f>RIGHT(N627,LEN(N627)-FIND("/",N627))</f>
        <v>web</v>
      </c>
      <c r="S627" s="14">
        <f>(((J627/60)/60)/24)+DATE(1970,1,1)</f>
        <v>42790.895567129628</v>
      </c>
      <c r="T627" s="14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E628/D628*100</f>
        <v>17.380000000000003</v>
      </c>
      <c r="P628" s="9">
        <f>IF(L628&gt;0,E628/L628,"N/A")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14">
        <f>(((J628/60)/60)/24)+DATE(1970,1,1)</f>
        <v>42198.559479166666</v>
      </c>
      <c r="T628" s="14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E629/D629*100</f>
        <v>0.02</v>
      </c>
      <c r="P629" s="9">
        <f>IF(L629&gt;0,E629/L629,"N/A")</f>
        <v>90</v>
      </c>
      <c r="Q629" t="str">
        <f>LEFT(N629,FIND("/",N629)-1)</f>
        <v>technology</v>
      </c>
      <c r="R629" t="str">
        <f>RIGHT(N629,LEN(N629)-FIND("/",N629))</f>
        <v>web</v>
      </c>
      <c r="S629" s="14">
        <f>(((J629/60)/60)/24)+DATE(1970,1,1)</f>
        <v>42384.306840277779</v>
      </c>
      <c r="T629" s="14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E630/D630*100</f>
        <v>0</v>
      </c>
      <c r="P630" s="9" t="str">
        <f>IF(L630&gt;0,E630/L630,"N/A")</f>
        <v>N/A</v>
      </c>
      <c r="Q630" t="str">
        <f>LEFT(N630,FIND("/",N630)-1)</f>
        <v>technology</v>
      </c>
      <c r="R630" t="str">
        <f>RIGHT(N630,LEN(N630)-FIND("/",N630))</f>
        <v>web</v>
      </c>
      <c r="S630" s="14">
        <f>(((J630/60)/60)/24)+DATE(1970,1,1)</f>
        <v>41803.692789351851</v>
      </c>
      <c r="T630" s="14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E631/D631*100</f>
        <v>0.17500000000000002</v>
      </c>
      <c r="P631" s="9">
        <f>IF(L631&gt;0,E631/L631,"N/A")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14">
        <f>(((J631/60)/60)/24)+DATE(1970,1,1)</f>
        <v>42474.637824074074</v>
      </c>
      <c r="T631" s="14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E632/D632*100</f>
        <v>8.3340278356529712E-2</v>
      </c>
      <c r="P632" s="9">
        <f>IF(L632&gt;0,E632/L632,"N/A")</f>
        <v>10</v>
      </c>
      <c r="Q632" t="str">
        <f>LEFT(N632,FIND("/",N632)-1)</f>
        <v>technology</v>
      </c>
      <c r="R632" t="str">
        <f>RIGHT(N632,LEN(N632)-FIND("/",N632))</f>
        <v>web</v>
      </c>
      <c r="S632" s="14">
        <f>(((J632/60)/60)/24)+DATE(1970,1,1)</f>
        <v>42223.619456018518</v>
      </c>
      <c r="T632" s="14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E633/D633*100</f>
        <v>1.38</v>
      </c>
      <c r="P633" s="9">
        <f>IF(L633&gt;0,E633/L633,"N/A")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14">
        <f>(((J633/60)/60)/24)+DATE(1970,1,1)</f>
        <v>42489.772326388891</v>
      </c>
      <c r="T633" s="14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E634/D634*100</f>
        <v>0</v>
      </c>
      <c r="P634" s="9" t="str">
        <f>IF(L634&gt;0,E634/L634,"N/A")</f>
        <v>N/A</v>
      </c>
      <c r="Q634" t="str">
        <f>LEFT(N634,FIND("/",N634)-1)</f>
        <v>technology</v>
      </c>
      <c r="R634" t="str">
        <f>RIGHT(N634,LEN(N634)-FIND("/",N634))</f>
        <v>web</v>
      </c>
      <c r="S634" s="14">
        <f>(((J634/60)/60)/24)+DATE(1970,1,1)</f>
        <v>42303.659317129626</v>
      </c>
      <c r="T634" s="14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E635/D635*100</f>
        <v>12.45</v>
      </c>
      <c r="P635" s="9">
        <f>IF(L635&gt;0,E635/L635,"N/A")</f>
        <v>49.8</v>
      </c>
      <c r="Q635" t="str">
        <f>LEFT(N635,FIND("/",N635)-1)</f>
        <v>technology</v>
      </c>
      <c r="R635" t="str">
        <f>RIGHT(N635,LEN(N635)-FIND("/",N635))</f>
        <v>web</v>
      </c>
      <c r="S635" s="14">
        <f>(((J635/60)/60)/24)+DATE(1970,1,1)</f>
        <v>42507.29932870371</v>
      </c>
      <c r="T635" s="14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E636/D636*100</f>
        <v>0.02</v>
      </c>
      <c r="P636" s="9">
        <f>IF(L636&gt;0,E636/L636,"N/A")</f>
        <v>1</v>
      </c>
      <c r="Q636" t="str">
        <f>LEFT(N636,FIND("/",N636)-1)</f>
        <v>technology</v>
      </c>
      <c r="R636" t="str">
        <f>RIGHT(N636,LEN(N636)-FIND("/",N636))</f>
        <v>web</v>
      </c>
      <c r="S636" s="14">
        <f>(((J636/60)/60)/24)+DATE(1970,1,1)</f>
        <v>42031.928576388891</v>
      </c>
      <c r="T636" s="14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E637/D637*100</f>
        <v>8.0000000000000002E-3</v>
      </c>
      <c r="P637" s="9">
        <f>IF(L637&gt;0,E637/L637,"N/A")</f>
        <v>2</v>
      </c>
      <c r="Q637" t="str">
        <f>LEFT(N637,FIND("/",N637)-1)</f>
        <v>technology</v>
      </c>
      <c r="R637" t="str">
        <f>RIGHT(N637,LEN(N637)-FIND("/",N637))</f>
        <v>web</v>
      </c>
      <c r="S637" s="14">
        <f>(((J637/60)/60)/24)+DATE(1970,1,1)</f>
        <v>42076.092152777783</v>
      </c>
      <c r="T637" s="14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E638/D638*100</f>
        <v>0.2</v>
      </c>
      <c r="P638" s="9">
        <f>IF(L638&gt;0,E638/L638,"N/A")</f>
        <v>4</v>
      </c>
      <c r="Q638" t="str">
        <f>LEFT(N638,FIND("/",N638)-1)</f>
        <v>technology</v>
      </c>
      <c r="R638" t="str">
        <f>RIGHT(N638,LEN(N638)-FIND("/",N638))</f>
        <v>web</v>
      </c>
      <c r="S638" s="14">
        <f>(((J638/60)/60)/24)+DATE(1970,1,1)</f>
        <v>42131.455439814818</v>
      </c>
      <c r="T638" s="14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E639/D639*100</f>
        <v>0</v>
      </c>
      <c r="P639" s="9" t="str">
        <f>IF(L639&gt;0,E639/L639,"N/A")</f>
        <v>N/A</v>
      </c>
      <c r="Q639" t="str">
        <f>LEFT(N639,FIND("/",N639)-1)</f>
        <v>technology</v>
      </c>
      <c r="R639" t="str">
        <f>RIGHT(N639,LEN(N639)-FIND("/",N639))</f>
        <v>web</v>
      </c>
      <c r="S639" s="14">
        <f>(((J639/60)/60)/24)+DATE(1970,1,1)</f>
        <v>42762.962013888886</v>
      </c>
      <c r="T639" s="14">
        <f>(((I639/60)/60)/24)+DATE(1970,1,1)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E640/D640*100</f>
        <v>9.0000000000000011E-3</v>
      </c>
      <c r="P640" s="9">
        <f>IF(L640&gt;0,E640/L640,"N/A")</f>
        <v>3</v>
      </c>
      <c r="Q640" t="str">
        <f>LEFT(N640,FIND("/",N640)-1)</f>
        <v>technology</v>
      </c>
      <c r="R640" t="str">
        <f>RIGHT(N640,LEN(N640)-FIND("/",N640))</f>
        <v>web</v>
      </c>
      <c r="S640" s="14">
        <f>(((J640/60)/60)/24)+DATE(1970,1,1)</f>
        <v>42759.593310185184</v>
      </c>
      <c r="T640" s="14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E641/D641*100</f>
        <v>9.9999999999999991E-5</v>
      </c>
      <c r="P641" s="9">
        <f>IF(L641&gt;0,E641/L641,"N/A")</f>
        <v>1</v>
      </c>
      <c r="Q641" t="str">
        <f>LEFT(N641,FIND("/",N641)-1)</f>
        <v>technology</v>
      </c>
      <c r="R641" t="str">
        <f>RIGHT(N641,LEN(N641)-FIND("/",N641))</f>
        <v>web</v>
      </c>
      <c r="S641" s="14">
        <f>(((J641/60)/60)/24)+DATE(1970,1,1)</f>
        <v>41865.583275462966</v>
      </c>
      <c r="T641" s="14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E642/D642*100</f>
        <v>144.28571428571428</v>
      </c>
      <c r="P642" s="9">
        <f>IF(L642&gt;0,E642/L642,"N/A")</f>
        <v>50.5</v>
      </c>
      <c r="Q642" t="str">
        <f>LEFT(N642,FIND("/",N642)-1)</f>
        <v>technology</v>
      </c>
      <c r="R642" t="str">
        <f>RIGHT(N642,LEN(N642)-FIND("/",N642))</f>
        <v>wearables</v>
      </c>
      <c r="S642" s="14">
        <f>(((J642/60)/60)/24)+DATE(1970,1,1)</f>
        <v>42683.420312500006</v>
      </c>
      <c r="T642" s="14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E643/D643*100</f>
        <v>119.16249999999999</v>
      </c>
      <c r="P643" s="9">
        <f>IF(L643&gt;0,E643/L643,"N/A")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14">
        <f>(((J643/60)/60)/24)+DATE(1970,1,1)</f>
        <v>42199.57</v>
      </c>
      <c r="T643" s="14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E644/D644*100</f>
        <v>1460.4850000000001</v>
      </c>
      <c r="P644" s="9">
        <f>IF(L644&gt;0,E644/L644,"N/A")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14">
        <f>(((J644/60)/60)/24)+DATE(1970,1,1)</f>
        <v>42199.651319444441</v>
      </c>
      <c r="T644" s="14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E645/D645*100</f>
        <v>105.80799999999999</v>
      </c>
      <c r="P645" s="9">
        <f>IF(L645&gt;0,E645/L645,"N/A")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14">
        <f>(((J645/60)/60)/24)+DATE(1970,1,1)</f>
        <v>42100.642071759255</v>
      </c>
      <c r="T645" s="14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E646/D646*100</f>
        <v>300.11791999999997</v>
      </c>
      <c r="P646" s="9">
        <f>IF(L646&gt;0,E646/L646,"N/A")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14">
        <f>(((J646/60)/60)/24)+DATE(1970,1,1)</f>
        <v>41898.665960648148</v>
      </c>
      <c r="T646" s="14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E647/D647*100</f>
        <v>278.7</v>
      </c>
      <c r="P647" s="9">
        <f>IF(L647&gt;0,E647/L647,"N/A")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14">
        <f>(((J647/60)/60)/24)+DATE(1970,1,1)</f>
        <v>42564.026319444441</v>
      </c>
      <c r="T647" s="14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E648/D648*100</f>
        <v>131.87625</v>
      </c>
      <c r="P648" s="9">
        <f>IF(L648&gt;0,E648/L648,"N/A")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14">
        <f>(((J648/60)/60)/24)+DATE(1970,1,1)</f>
        <v>41832.852627314816</v>
      </c>
      <c r="T648" s="14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E649/D649*100</f>
        <v>107.05</v>
      </c>
      <c r="P649" s="9">
        <f>IF(L649&gt;0,E649/L649,"N/A")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14">
        <f>(((J649/60)/60)/24)+DATE(1970,1,1)</f>
        <v>42416.767928240741</v>
      </c>
      <c r="T649" s="14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E650/D650*100</f>
        <v>126.82285714285715</v>
      </c>
      <c r="P650" s="9">
        <f>IF(L650&gt;0,E650/L650,"N/A")</f>
        <v>1644</v>
      </c>
      <c r="Q650" t="str">
        <f>LEFT(N650,FIND("/",N650)-1)</f>
        <v>technology</v>
      </c>
      <c r="R650" t="str">
        <f>RIGHT(N650,LEN(N650)-FIND("/",N650))</f>
        <v>wearables</v>
      </c>
      <c r="S650" s="14">
        <f>(((J650/60)/60)/24)+DATE(1970,1,1)</f>
        <v>41891.693379629629</v>
      </c>
      <c r="T650" s="14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E651/D651*100</f>
        <v>139.96</v>
      </c>
      <c r="P651" s="9">
        <f>IF(L651&gt;0,E651/L651,"N/A")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14">
        <f>(((J651/60)/60)/24)+DATE(1970,1,1)</f>
        <v>41877.912187499998</v>
      </c>
      <c r="T651" s="14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E652/D652*100</f>
        <v>112.4</v>
      </c>
      <c r="P652" s="9">
        <f>IF(L652&gt;0,E652/L652,"N/A")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14">
        <f>(((J652/60)/60)/24)+DATE(1970,1,1)</f>
        <v>41932.036851851852</v>
      </c>
      <c r="T652" s="14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E653/D653*100</f>
        <v>100.52799999999999</v>
      </c>
      <c r="P653" s="9">
        <f>IF(L653&gt;0,E653/L653,"N/A")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14">
        <f>(((J653/60)/60)/24)+DATE(1970,1,1)</f>
        <v>41956.017488425925</v>
      </c>
      <c r="T653" s="14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E654/D654*100</f>
        <v>100.46666666666665</v>
      </c>
      <c r="P654" s="9">
        <f>IF(L654&gt;0,E654/L654,"N/A")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14">
        <f>(((J654/60)/60)/24)+DATE(1970,1,1)</f>
        <v>42675.690393518518</v>
      </c>
      <c r="T654" s="14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E655/D655*100</f>
        <v>141.446</v>
      </c>
      <c r="P655" s="9">
        <f>IF(L655&gt;0,E655/L655,"N/A")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14">
        <f>(((J655/60)/60)/24)+DATE(1970,1,1)</f>
        <v>42199.618518518517</v>
      </c>
      <c r="T655" s="14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E656/D656*100</f>
        <v>267.29166666666669</v>
      </c>
      <c r="P656" s="9">
        <f>IF(L656&gt;0,E656/L656,"N/A")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14">
        <f>(((J656/60)/60)/24)+DATE(1970,1,1)</f>
        <v>42163.957326388889</v>
      </c>
      <c r="T656" s="14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E657/D657*100</f>
        <v>146.88749999999999</v>
      </c>
      <c r="P657" s="9">
        <f>IF(L657&gt;0,E657/L657,"N/A")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14">
        <f>(((J657/60)/60)/24)+DATE(1970,1,1)</f>
        <v>42045.957314814819</v>
      </c>
      <c r="T657" s="14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E658/D658*100</f>
        <v>213.56</v>
      </c>
      <c r="P658" s="9">
        <f>IF(L658&gt;0,E658/L658,"N/A")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14">
        <f>(((J658/60)/60)/24)+DATE(1970,1,1)</f>
        <v>42417.804618055554</v>
      </c>
      <c r="T658" s="14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E659/D659*100</f>
        <v>125.69999999999999</v>
      </c>
      <c r="P659" s="9">
        <f>IF(L659&gt;0,E659/L659,"N/A")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14">
        <f>(((J659/60)/60)/24)+DATE(1970,1,1)</f>
        <v>42331.84574074074</v>
      </c>
      <c r="T659" s="14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E660/D660*100</f>
        <v>104.46206037108834</v>
      </c>
      <c r="P660" s="9">
        <f>IF(L660&gt;0,E660/L660,"N/A")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14">
        <f>(((J660/60)/60)/24)+DATE(1970,1,1)</f>
        <v>42179.160752314812</v>
      </c>
      <c r="T660" s="14">
        <f>(((I660/60)/60)/24)+DATE(1970,1,1)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E661/D661*100</f>
        <v>100.56666666666668</v>
      </c>
      <c r="P661" s="9">
        <f>IF(L661&gt;0,E661/L661,"N/A")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14">
        <f>(((J661/60)/60)/24)+DATE(1970,1,1)</f>
        <v>42209.593692129631</v>
      </c>
      <c r="T661" s="14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E662/D662*100</f>
        <v>3.0579999999999998</v>
      </c>
      <c r="P662" s="9">
        <f>IF(L662&gt;0,E662/L662,"N/A")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14">
        <f>(((J662/60)/60)/24)+DATE(1970,1,1)</f>
        <v>41922.741655092592</v>
      </c>
      <c r="T662" s="14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E663/D663*100</f>
        <v>0.95</v>
      </c>
      <c r="P663" s="9">
        <f>IF(L663&gt;0,E663/L663,"N/A")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14">
        <f>(((J663/60)/60)/24)+DATE(1970,1,1)</f>
        <v>42636.645358796297</v>
      </c>
      <c r="T663" s="14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E664/D664*100</f>
        <v>0.4</v>
      </c>
      <c r="P664" s="9">
        <f>IF(L664&gt;0,E664/L664,"N/A")</f>
        <v>39</v>
      </c>
      <c r="Q664" t="str">
        <f>LEFT(N664,FIND("/",N664)-1)</f>
        <v>technology</v>
      </c>
      <c r="R664" t="str">
        <f>RIGHT(N664,LEN(N664)-FIND("/",N664))</f>
        <v>wearables</v>
      </c>
      <c r="S664" s="14">
        <f>(((J664/60)/60)/24)+DATE(1970,1,1)</f>
        <v>41990.438043981485</v>
      </c>
      <c r="T664" s="14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E665/D665*100</f>
        <v>0.35000000000000003</v>
      </c>
      <c r="P665" s="9">
        <f>IF(L665&gt;0,E665/L665,"N/A")</f>
        <v>100</v>
      </c>
      <c r="Q665" t="str">
        <f>LEFT(N665,FIND("/",N665)-1)</f>
        <v>technology</v>
      </c>
      <c r="R665" t="str">
        <f>RIGHT(N665,LEN(N665)-FIND("/",N665))</f>
        <v>wearables</v>
      </c>
      <c r="S665" s="14">
        <f>(((J665/60)/60)/24)+DATE(1970,1,1)</f>
        <v>42173.843240740738</v>
      </c>
      <c r="T665" s="14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E666/D666*100</f>
        <v>7.5333333333333332</v>
      </c>
      <c r="P666" s="9">
        <f>IF(L666&gt;0,E666/L666,"N/A")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14">
        <f>(((J666/60)/60)/24)+DATE(1970,1,1)</f>
        <v>42077.666377314818</v>
      </c>
      <c r="T666" s="14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E667/D667*100</f>
        <v>18.64</v>
      </c>
      <c r="P667" s="9">
        <f>IF(L667&gt;0,E667/L667,"N/A")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14">
        <f>(((J667/60)/60)/24)+DATE(1970,1,1)</f>
        <v>42688.711354166662</v>
      </c>
      <c r="T667" s="14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E668/D668*100</f>
        <v>4.0000000000000001E-3</v>
      </c>
      <c r="P668" s="9">
        <f>IF(L668&gt;0,E668/L668,"N/A")</f>
        <v>2</v>
      </c>
      <c r="Q668" t="str">
        <f>LEFT(N668,FIND("/",N668)-1)</f>
        <v>technology</v>
      </c>
      <c r="R668" t="str">
        <f>RIGHT(N668,LEN(N668)-FIND("/",N668))</f>
        <v>wearables</v>
      </c>
      <c r="S668" s="14">
        <f>(((J668/60)/60)/24)+DATE(1970,1,1)</f>
        <v>41838.832152777781</v>
      </c>
      <c r="T668" s="14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E669/D669*100</f>
        <v>10.02</v>
      </c>
      <c r="P669" s="9">
        <f>IF(L669&gt;0,E669/L669,"N/A")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14">
        <f>(((J669/60)/60)/24)+DATE(1970,1,1)</f>
        <v>42632.373414351852</v>
      </c>
      <c r="T669" s="14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E670/D670*100</f>
        <v>4.5600000000000005</v>
      </c>
      <c r="P670" s="9">
        <f>IF(L670&gt;0,E670/L670,"N/A")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14">
        <f>(((J670/60)/60)/24)+DATE(1970,1,1)</f>
        <v>42090.831273148149</v>
      </c>
      <c r="T670" s="14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E671/D671*100</f>
        <v>21.5075</v>
      </c>
      <c r="P671" s="9">
        <f>IF(L671&gt;0,E671/L671,"N/A")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14">
        <f>(((J671/60)/60)/24)+DATE(1970,1,1)</f>
        <v>42527.625671296293</v>
      </c>
      <c r="T671" s="14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E672/D672*100</f>
        <v>29.276666666666667</v>
      </c>
      <c r="P672" s="9">
        <f>IF(L672&gt;0,E672/L672,"N/A")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14">
        <f>(((J672/60)/60)/24)+DATE(1970,1,1)</f>
        <v>42506.709722222222</v>
      </c>
      <c r="T672" s="14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E673/D673*100</f>
        <v>39.426666666666662</v>
      </c>
      <c r="P673" s="9">
        <f>IF(L673&gt;0,E673/L673,"N/A")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14">
        <f>(((J673/60)/60)/24)+DATE(1970,1,1)</f>
        <v>41984.692731481482</v>
      </c>
      <c r="T673" s="14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E674/D674*100</f>
        <v>21.628</v>
      </c>
      <c r="P674" s="9">
        <f>IF(L674&gt;0,E674/L674,"N/A")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14">
        <f>(((J674/60)/60)/24)+DATE(1970,1,1)</f>
        <v>41974.219490740739</v>
      </c>
      <c r="T674" s="14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E675/D675*100</f>
        <v>0.20500000000000002</v>
      </c>
      <c r="P675" s="9">
        <f>IF(L675&gt;0,E675/L675,"N/A")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14">
        <f>(((J675/60)/60)/24)+DATE(1970,1,1)</f>
        <v>41838.840474537035</v>
      </c>
      <c r="T675" s="14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E676/D676*100</f>
        <v>0.03</v>
      </c>
      <c r="P676" s="9">
        <f>IF(L676&gt;0,E676/L676,"N/A")</f>
        <v>7.5</v>
      </c>
      <c r="Q676" t="str">
        <f>LEFT(N676,FIND("/",N676)-1)</f>
        <v>technology</v>
      </c>
      <c r="R676" t="str">
        <f>RIGHT(N676,LEN(N676)-FIND("/",N676))</f>
        <v>wearables</v>
      </c>
      <c r="S676" s="14">
        <f>(((J676/60)/60)/24)+DATE(1970,1,1)</f>
        <v>41803.116053240738</v>
      </c>
      <c r="T676" s="14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E677/D677*100</f>
        <v>14.85</v>
      </c>
      <c r="P677" s="9">
        <f>IF(L677&gt;0,E677/L677,"N/A")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14">
        <f>(((J677/60)/60)/24)+DATE(1970,1,1)</f>
        <v>41975.930601851855</v>
      </c>
      <c r="T677" s="14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E678/D678*100</f>
        <v>1.4710000000000001</v>
      </c>
      <c r="P678" s="9">
        <f>IF(L678&gt;0,E678/L678,"N/A")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14">
        <f>(((J678/60)/60)/24)+DATE(1970,1,1)</f>
        <v>42012.768298611118</v>
      </c>
      <c r="T678" s="14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E679/D679*100</f>
        <v>25.584</v>
      </c>
      <c r="P679" s="9">
        <f>IF(L679&gt;0,E679/L679,"N/A")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14">
        <f>(((J679/60)/60)/24)+DATE(1970,1,1)</f>
        <v>42504.403877314813</v>
      </c>
      <c r="T679" s="14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E680/D680*100</f>
        <v>3.8206896551724134</v>
      </c>
      <c r="P680" s="9">
        <f>IF(L680&gt;0,E680/L680,"N/A")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14">
        <f>(((J680/60)/60)/24)+DATE(1970,1,1)</f>
        <v>42481.376597222217</v>
      </c>
      <c r="T680" s="14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E681/D681*100</f>
        <v>15.485964912280703</v>
      </c>
      <c r="P681" s="9">
        <f>IF(L681&gt;0,E681/L681,"N/A")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14">
        <f>(((J681/60)/60)/24)+DATE(1970,1,1)</f>
        <v>42556.695706018523</v>
      </c>
      <c r="T681" s="14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E682/D682*100</f>
        <v>25.912000000000003</v>
      </c>
      <c r="P682" s="9">
        <f>IF(L682&gt;0,E682/L682,"N/A")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14">
        <f>(((J682/60)/60)/24)+DATE(1970,1,1)</f>
        <v>41864.501516203702</v>
      </c>
      <c r="T682" s="14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E683/D683*100</f>
        <v>0.04</v>
      </c>
      <c r="P683" s="9">
        <f>IF(L683&gt;0,E683/L683,"N/A")</f>
        <v>1</v>
      </c>
      <c r="Q683" t="str">
        <f>LEFT(N683,FIND("/",N683)-1)</f>
        <v>technology</v>
      </c>
      <c r="R683" t="str">
        <f>RIGHT(N683,LEN(N683)-FIND("/",N683))</f>
        <v>wearables</v>
      </c>
      <c r="S683" s="14">
        <f>(((J683/60)/60)/24)+DATE(1970,1,1)</f>
        <v>42639.805601851855</v>
      </c>
      <c r="T683" s="14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E684/D684*100</f>
        <v>0.106</v>
      </c>
      <c r="P684" s="9">
        <f>IF(L684&gt;0,E684/L684,"N/A")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14">
        <f>(((J684/60)/60)/24)+DATE(1970,1,1)</f>
        <v>42778.765300925923</v>
      </c>
      <c r="T684" s="14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E685/D685*100</f>
        <v>0.85142857142857142</v>
      </c>
      <c r="P685" s="9">
        <f>IF(L685&gt;0,E685/L685,"N/A")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14">
        <f>(((J685/60)/60)/24)+DATE(1970,1,1)</f>
        <v>42634.900046296301</v>
      </c>
      <c r="T685" s="14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E686/D686*100</f>
        <v>7.4837500000000006</v>
      </c>
      <c r="P686" s="9">
        <f>IF(L686&gt;0,E686/L686,"N/A")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14">
        <f>(((J686/60)/60)/24)+DATE(1970,1,1)</f>
        <v>41809.473275462966</v>
      </c>
      <c r="T686" s="14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E687/D687*100</f>
        <v>27.650000000000002</v>
      </c>
      <c r="P687" s="9">
        <f>IF(L687&gt;0,E687/L687,"N/A")</f>
        <v>55.3</v>
      </c>
      <c r="Q687" t="str">
        <f>LEFT(N687,FIND("/",N687)-1)</f>
        <v>technology</v>
      </c>
      <c r="R687" t="str">
        <f>RIGHT(N687,LEN(N687)-FIND("/",N687))</f>
        <v>wearables</v>
      </c>
      <c r="S687" s="14">
        <f>(((J687/60)/60)/24)+DATE(1970,1,1)</f>
        <v>41971.866574074069</v>
      </c>
      <c r="T687" s="14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E688/D688*100</f>
        <v>0</v>
      </c>
      <c r="P688" s="9" t="str">
        <f>IF(L688&gt;0,E688/L688,"N/A")</f>
        <v>N/A</v>
      </c>
      <c r="Q688" t="str">
        <f>LEFT(N688,FIND("/",N688)-1)</f>
        <v>technology</v>
      </c>
      <c r="R688" t="str">
        <f>RIGHT(N688,LEN(N688)-FIND("/",N688))</f>
        <v>wearables</v>
      </c>
      <c r="S688" s="14">
        <f>(((J688/60)/60)/24)+DATE(1970,1,1)</f>
        <v>42189.673263888893</v>
      </c>
      <c r="T688" s="14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E689/D689*100</f>
        <v>3.55</v>
      </c>
      <c r="P689" s="9">
        <f>IF(L689&gt;0,E689/L689,"N/A")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14">
        <f>(((J689/60)/60)/24)+DATE(1970,1,1)</f>
        <v>42711.750613425931</v>
      </c>
      <c r="T689" s="14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E690/D690*100</f>
        <v>72.989999999999995</v>
      </c>
      <c r="P690" s="9">
        <f>IF(L690&gt;0,E690/L690,"N/A")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14">
        <f>(((J690/60)/60)/24)+DATE(1970,1,1)</f>
        <v>42262.104780092588</v>
      </c>
      <c r="T690" s="14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E691/D691*100</f>
        <v>57.648750000000007</v>
      </c>
      <c r="P691" s="9">
        <f>IF(L691&gt;0,E691/L691,"N/A")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14">
        <f>(((J691/60)/60)/24)+DATE(1970,1,1)</f>
        <v>42675.66778935185</v>
      </c>
      <c r="T691" s="14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E692/D692*100</f>
        <v>12.34</v>
      </c>
      <c r="P692" s="9">
        <f>IF(L692&gt;0,E692/L692,"N/A")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14">
        <f>(((J692/60)/60)/24)+DATE(1970,1,1)</f>
        <v>42579.634733796294</v>
      </c>
      <c r="T692" s="14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E693/D693*100</f>
        <v>0.52</v>
      </c>
      <c r="P693" s="9">
        <f>IF(L693&gt;0,E693/L693,"N/A")</f>
        <v>26</v>
      </c>
      <c r="Q693" t="str">
        <f>LEFT(N693,FIND("/",N693)-1)</f>
        <v>technology</v>
      </c>
      <c r="R693" t="str">
        <f>RIGHT(N693,LEN(N693)-FIND("/",N693))</f>
        <v>wearables</v>
      </c>
      <c r="S693" s="14">
        <f>(((J693/60)/60)/24)+DATE(1970,1,1)</f>
        <v>42158.028310185182</v>
      </c>
      <c r="T693" s="14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E694/D694*100</f>
        <v>6.5299999999999994</v>
      </c>
      <c r="P694" s="9">
        <f>IF(L694&gt;0,E694/L694,"N/A")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14">
        <f>(((J694/60)/60)/24)+DATE(1970,1,1)</f>
        <v>42696.37572916667</v>
      </c>
      <c r="T694" s="14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E695/D695*100</f>
        <v>35.338000000000001</v>
      </c>
      <c r="P695" s="9">
        <f>IF(L695&gt;0,E695/L695,"N/A")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14">
        <f>(((J695/60)/60)/24)+DATE(1970,1,1)</f>
        <v>42094.808182870373</v>
      </c>
      <c r="T695" s="14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E696/D696*100</f>
        <v>0.39333333333333331</v>
      </c>
      <c r="P696" s="9">
        <f>IF(L696&gt;0,E696/L696,"N/A")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14">
        <f>(((J696/60)/60)/24)+DATE(1970,1,1)</f>
        <v>42737.663877314815</v>
      </c>
      <c r="T696" s="14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E697/D697*100</f>
        <v>1.06</v>
      </c>
      <c r="P697" s="9">
        <f>IF(L697&gt;0,E697/L697,"N/A")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14">
        <f>(((J697/60)/60)/24)+DATE(1970,1,1)</f>
        <v>41913.521064814813</v>
      </c>
      <c r="T697" s="14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E698/D698*100</f>
        <v>5.7142857142857147E-4</v>
      </c>
      <c r="P698" s="9">
        <f>IF(L698&gt;0,E698/L698,"N/A")</f>
        <v>1</v>
      </c>
      <c r="Q698" t="str">
        <f>LEFT(N698,FIND("/",N698)-1)</f>
        <v>technology</v>
      </c>
      <c r="R698" t="str">
        <f>RIGHT(N698,LEN(N698)-FIND("/",N698))</f>
        <v>wearables</v>
      </c>
      <c r="S698" s="14">
        <f>(((J698/60)/60)/24)+DATE(1970,1,1)</f>
        <v>41815.927106481482</v>
      </c>
      <c r="T698" s="14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E699/D699*100</f>
        <v>46.379999999999995</v>
      </c>
      <c r="P699" s="9">
        <f>IF(L699&gt;0,E699/L699,"N/A")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14">
        <f>(((J699/60)/60)/24)+DATE(1970,1,1)</f>
        <v>42388.523020833338</v>
      </c>
      <c r="T699" s="14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E700/D700*100</f>
        <v>15.39</v>
      </c>
      <c r="P700" s="9">
        <f>IF(L700&gt;0,E700/L700,"N/A")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14">
        <f>(((J700/60)/60)/24)+DATE(1970,1,1)</f>
        <v>41866.931076388886</v>
      </c>
      <c r="T700" s="14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E701/D701*100</f>
        <v>82.422107692307705</v>
      </c>
      <c r="P701" s="9">
        <f>IF(L701&gt;0,E701/L701,"N/A")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14">
        <f>(((J701/60)/60)/24)+DATE(1970,1,1)</f>
        <v>41563.485509259262</v>
      </c>
      <c r="T701" s="14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E702/D702*100</f>
        <v>2.6866666666666665</v>
      </c>
      <c r="P702" s="9">
        <f>IF(L702&gt;0,E702/L702,"N/A")</f>
        <v>13</v>
      </c>
      <c r="Q702" t="str">
        <f>LEFT(N702,FIND("/",N702)-1)</f>
        <v>technology</v>
      </c>
      <c r="R702" t="str">
        <f>RIGHT(N702,LEN(N702)-FIND("/",N702))</f>
        <v>wearables</v>
      </c>
      <c r="S702" s="14">
        <f>(((J702/60)/60)/24)+DATE(1970,1,1)</f>
        <v>42715.688437500001</v>
      </c>
      <c r="T702" s="14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E703/D703*100</f>
        <v>26.6</v>
      </c>
      <c r="P703" s="9">
        <f>IF(L703&gt;0,E703/L703,"N/A")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14">
        <f>(((J703/60)/60)/24)+DATE(1970,1,1)</f>
        <v>41813.662962962961</v>
      </c>
      <c r="T703" s="14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E704/D704*100</f>
        <v>30.813400000000001</v>
      </c>
      <c r="P704" s="9">
        <f>IF(L704&gt;0,E704/L704,"N/A")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14">
        <f>(((J704/60)/60)/24)+DATE(1970,1,1)</f>
        <v>42668.726701388892</v>
      </c>
      <c r="T704" s="14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E705/D705*100</f>
        <v>5.58</v>
      </c>
      <c r="P705" s="9">
        <f>IF(L705&gt;0,E705/L705,"N/A")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14">
        <f>(((J705/60)/60)/24)+DATE(1970,1,1)</f>
        <v>42711.950798611113</v>
      </c>
      <c r="T705" s="14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E706/D706*100</f>
        <v>0.87454545454545463</v>
      </c>
      <c r="P706" s="9">
        <f>IF(L706&gt;0,E706/L706,"N/A")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14">
        <f>(((J706/60)/60)/24)+DATE(1970,1,1)</f>
        <v>42726.192916666667</v>
      </c>
      <c r="T706" s="14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E707/D707*100</f>
        <v>0.97699999999999987</v>
      </c>
      <c r="P707" s="9">
        <f>IF(L707&gt;0,E707/L707,"N/A")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14">
        <f>(((J707/60)/60)/24)+DATE(1970,1,1)</f>
        <v>42726.491643518515</v>
      </c>
      <c r="T707" s="14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E708/D708*100</f>
        <v>0</v>
      </c>
      <c r="P708" s="9" t="str">
        <f>IF(L708&gt;0,E708/L708,"N/A")</f>
        <v>N/A</v>
      </c>
      <c r="Q708" t="str">
        <f>LEFT(N708,FIND("/",N708)-1)</f>
        <v>technology</v>
      </c>
      <c r="R708" t="str">
        <f>RIGHT(N708,LEN(N708)-FIND("/",N708))</f>
        <v>wearables</v>
      </c>
      <c r="S708" s="14">
        <f>(((J708/60)/60)/24)+DATE(1970,1,1)</f>
        <v>42676.995173611111</v>
      </c>
      <c r="T708" s="14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E709/D709*100</f>
        <v>78.927352941176466</v>
      </c>
      <c r="P709" s="9">
        <f>IF(L709&gt;0,E709/L709,"N/A")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14">
        <f>(((J709/60)/60)/24)+DATE(1970,1,1)</f>
        <v>42696.663506944446</v>
      </c>
      <c r="T709" s="14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E710/D710*100</f>
        <v>22.092500000000001</v>
      </c>
      <c r="P710" s="9">
        <f>IF(L710&gt;0,E710/L710,"N/A")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14">
        <f>(((J710/60)/60)/24)+DATE(1970,1,1)</f>
        <v>41835.581018518518</v>
      </c>
      <c r="T710" s="14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E711/D711*100</f>
        <v>0.40666666666666662</v>
      </c>
      <c r="P711" s="9">
        <f>IF(L711&gt;0,E711/L711,"N/A")</f>
        <v>30.5</v>
      </c>
      <c r="Q711" t="str">
        <f>LEFT(N711,FIND("/",N711)-1)</f>
        <v>technology</v>
      </c>
      <c r="R711" t="str">
        <f>RIGHT(N711,LEN(N711)-FIND("/",N711))</f>
        <v>wearables</v>
      </c>
      <c r="S711" s="14">
        <f>(((J711/60)/60)/24)+DATE(1970,1,1)</f>
        <v>41948.041192129633</v>
      </c>
      <c r="T711" s="14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E712/D712*100</f>
        <v>0</v>
      </c>
      <c r="P712" s="9" t="str">
        <f>IF(L712&gt;0,E712/L712,"N/A")</f>
        <v>N/A</v>
      </c>
      <c r="Q712" t="str">
        <f>LEFT(N712,FIND("/",N712)-1)</f>
        <v>technology</v>
      </c>
      <c r="R712" t="str">
        <f>RIGHT(N712,LEN(N712)-FIND("/",N712))</f>
        <v>wearables</v>
      </c>
      <c r="S712" s="14">
        <f>(((J712/60)/60)/24)+DATE(1970,1,1)</f>
        <v>41837.984976851854</v>
      </c>
      <c r="T712" s="14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E713/D713*100</f>
        <v>33.790999999999997</v>
      </c>
      <c r="P713" s="9">
        <f>IF(L713&gt;0,E713/L713,"N/A")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14">
        <f>(((J713/60)/60)/24)+DATE(1970,1,1)</f>
        <v>42678.459120370375</v>
      </c>
      <c r="T713" s="14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E714/D714*100</f>
        <v>0.21649484536082475</v>
      </c>
      <c r="P714" s="9">
        <f>IF(L714&gt;0,E714/L714,"N/A")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14">
        <f>(((J714/60)/60)/24)+DATE(1970,1,1)</f>
        <v>42384.680925925932</v>
      </c>
      <c r="T714" s="14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E715/D715*100</f>
        <v>0.79600000000000004</v>
      </c>
      <c r="P715" s="9">
        <f>IF(L715&gt;0,E715/L715,"N/A")</f>
        <v>199</v>
      </c>
      <c r="Q715" t="str">
        <f>LEFT(N715,FIND("/",N715)-1)</f>
        <v>technology</v>
      </c>
      <c r="R715" t="str">
        <f>RIGHT(N715,LEN(N715)-FIND("/",N715))</f>
        <v>wearables</v>
      </c>
      <c r="S715" s="14">
        <f>(((J715/60)/60)/24)+DATE(1970,1,1)</f>
        <v>42496.529305555552</v>
      </c>
      <c r="T715" s="14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E716/D716*100</f>
        <v>14.993333333333334</v>
      </c>
      <c r="P716" s="9">
        <f>IF(L716&gt;0,E716/L716,"N/A")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14">
        <f>(((J716/60)/60)/24)+DATE(1970,1,1)</f>
        <v>42734.787986111114</v>
      </c>
      <c r="T716" s="14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E717/D717*100</f>
        <v>5.0509090909090908</v>
      </c>
      <c r="P717" s="9">
        <f>IF(L717&gt;0,E717/L717,"N/A")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14">
        <f>(((J717/60)/60)/24)+DATE(1970,1,1)</f>
        <v>42273.090740740736</v>
      </c>
      <c r="T717" s="14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E718/D718*100</f>
        <v>10.214285714285715</v>
      </c>
      <c r="P718" s="9">
        <f>IF(L718&gt;0,E718/L718,"N/A")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14">
        <f>(((J718/60)/60)/24)+DATE(1970,1,1)</f>
        <v>41940.658645833333</v>
      </c>
      <c r="T718" s="14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E719/D719*100</f>
        <v>0.30499999999999999</v>
      </c>
      <c r="P719" s="9">
        <f>IF(L719&gt;0,E719/L719,"N/A")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14">
        <f>(((J719/60)/60)/24)+DATE(1970,1,1)</f>
        <v>41857.854189814818</v>
      </c>
      <c r="T719" s="14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E720/D720*100</f>
        <v>0.75</v>
      </c>
      <c r="P720" s="9">
        <f>IF(L720&gt;0,E720/L720,"N/A")</f>
        <v>22.5</v>
      </c>
      <c r="Q720" t="str">
        <f>LEFT(N720,FIND("/",N720)-1)</f>
        <v>technology</v>
      </c>
      <c r="R720" t="str">
        <f>RIGHT(N720,LEN(N720)-FIND("/",N720))</f>
        <v>wearables</v>
      </c>
      <c r="S720" s="14">
        <f>(((J720/60)/60)/24)+DATE(1970,1,1)</f>
        <v>42752.845451388886</v>
      </c>
      <c r="T720" s="14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E721/D721*100</f>
        <v>1.2933333333333332</v>
      </c>
      <c r="P721" s="9">
        <f>IF(L721&gt;0,E721/L721,"N/A")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14">
        <f>(((J721/60)/60)/24)+DATE(1970,1,1)</f>
        <v>42409.040231481486</v>
      </c>
      <c r="T721" s="14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E722/D722*100</f>
        <v>143.94736842105263</v>
      </c>
      <c r="P722" s="9">
        <f>IF(L722&gt;0,E722/L722,"N/A")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14">
        <f>(((J722/60)/60)/24)+DATE(1970,1,1)</f>
        <v>40909.649201388893</v>
      </c>
      <c r="T722" s="14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E723/D723*100</f>
        <v>122.10975609756099</v>
      </c>
      <c r="P723" s="9">
        <f>IF(L723&gt;0,E723/L723,"N/A")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14">
        <f>(((J723/60)/60)/24)+DATE(1970,1,1)</f>
        <v>41807.571840277778</v>
      </c>
      <c r="T723" s="14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E724/D724*100</f>
        <v>132.024</v>
      </c>
      <c r="P724" s="9">
        <f>IF(L724&gt;0,E724/L724,"N/A")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14">
        <f>(((J724/60)/60)/24)+DATE(1970,1,1)</f>
        <v>40977.805300925924</v>
      </c>
      <c r="T724" s="14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E725/D725*100</f>
        <v>109.38000000000001</v>
      </c>
      <c r="P725" s="9">
        <f>IF(L725&gt;0,E725/L725,"N/A")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14">
        <f>(((J725/60)/60)/24)+DATE(1970,1,1)</f>
        <v>42184.816539351858</v>
      </c>
      <c r="T725" s="14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E726/D726*100</f>
        <v>105.47157142857144</v>
      </c>
      <c r="P726" s="9">
        <f>IF(L726&gt;0,E726/L726,"N/A")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14">
        <f>(((J726/60)/60)/24)+DATE(1970,1,1)</f>
        <v>40694.638460648144</v>
      </c>
      <c r="T726" s="14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E727/D727*100</f>
        <v>100.35000000000001</v>
      </c>
      <c r="P727" s="9">
        <f>IF(L727&gt;0,E727/L727,"N/A")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14">
        <f>(((J727/60)/60)/24)+DATE(1970,1,1)</f>
        <v>42321.626296296294</v>
      </c>
      <c r="T727" s="14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E728/D728*100</f>
        <v>101.4</v>
      </c>
      <c r="P728" s="9">
        <f>IF(L728&gt;0,E728/L728,"N/A")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14">
        <f>(((J728/60)/60)/24)+DATE(1970,1,1)</f>
        <v>41346.042673611111</v>
      </c>
      <c r="T728" s="14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E729/D729*100</f>
        <v>155.51428571428571</v>
      </c>
      <c r="P729" s="9">
        <f>IF(L729&gt;0,E729/L729,"N/A")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14">
        <f>(((J729/60)/60)/24)+DATE(1970,1,1)</f>
        <v>41247.020243055551</v>
      </c>
      <c r="T729" s="14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E730/D730*100</f>
        <v>105.566</v>
      </c>
      <c r="P730" s="9">
        <f>IF(L730&gt;0,E730/L730,"N/A")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14">
        <f>(((J730/60)/60)/24)+DATE(1970,1,1)</f>
        <v>40731.837465277778</v>
      </c>
      <c r="T730" s="14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E731/D731*100</f>
        <v>130.65</v>
      </c>
      <c r="P731" s="9">
        <f>IF(L731&gt;0,E731/L731,"N/A")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14">
        <f>(((J731/60)/60)/24)+DATE(1970,1,1)</f>
        <v>41111.185891203706</v>
      </c>
      <c r="T731" s="14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E732/D732*100</f>
        <v>132.19</v>
      </c>
      <c r="P732" s="9">
        <f>IF(L732&gt;0,E732/L732,"N/A")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14">
        <f>(((J732/60)/60)/24)+DATE(1970,1,1)</f>
        <v>40854.745266203703</v>
      </c>
      <c r="T732" s="14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E733/D733*100</f>
        <v>126</v>
      </c>
      <c r="P733" s="9">
        <f>IF(L733&gt;0,E733/L733,"N/A")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14">
        <f>(((J733/60)/60)/24)+DATE(1970,1,1)</f>
        <v>40879.795682870368</v>
      </c>
      <c r="T733" s="14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E734/D734*100</f>
        <v>160</v>
      </c>
      <c r="P734" s="9">
        <f>IF(L734&gt;0,E734/L734,"N/A")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14">
        <f>(((J734/60)/60)/24)+DATE(1970,1,1)</f>
        <v>41486.424317129626</v>
      </c>
      <c r="T734" s="14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E735/D735*100</f>
        <v>120.48</v>
      </c>
      <c r="P735" s="9">
        <f>IF(L735&gt;0,E735/L735,"N/A")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14">
        <f>(((J735/60)/60)/24)+DATE(1970,1,1)</f>
        <v>41598.420046296298</v>
      </c>
      <c r="T735" s="14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E736/D736*100</f>
        <v>125.52941176470588</v>
      </c>
      <c r="P736" s="9">
        <f>IF(L736&gt;0,E736/L736,"N/A")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14">
        <f>(((J736/60)/60)/24)+DATE(1970,1,1)</f>
        <v>42102.164583333331</v>
      </c>
      <c r="T736" s="14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E737/D737*100</f>
        <v>114.40638297872341</v>
      </c>
      <c r="P737" s="9">
        <f>IF(L737&gt;0,E737/L737,"N/A")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14">
        <f>(((J737/60)/60)/24)+DATE(1970,1,1)</f>
        <v>41946.029467592591</v>
      </c>
      <c r="T737" s="14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E738/D738*100</f>
        <v>315.13888888888891</v>
      </c>
      <c r="P738" s="9">
        <f>IF(L738&gt;0,E738/L738,"N/A")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14">
        <f>(((J738/60)/60)/24)+DATE(1970,1,1)</f>
        <v>41579.734259259261</v>
      </c>
      <c r="T738" s="14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E739/D739*100</f>
        <v>122.39999999999999</v>
      </c>
      <c r="P739" s="9">
        <f>IF(L739&gt;0,E739/L739,"N/A")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14">
        <f>(((J739/60)/60)/24)+DATE(1970,1,1)</f>
        <v>41667.275312500002</v>
      </c>
      <c r="T739" s="14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E740/D740*100</f>
        <v>106.73333333333332</v>
      </c>
      <c r="P740" s="9">
        <f>IF(L740&gt;0,E740/L740,"N/A")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14">
        <f>(((J740/60)/60)/24)+DATE(1970,1,1)</f>
        <v>41943.604097222218</v>
      </c>
      <c r="T740" s="14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E741/D741*100</f>
        <v>158.33333333333331</v>
      </c>
      <c r="P741" s="9">
        <f>IF(L741&gt;0,E741/L741,"N/A")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14">
        <f>(((J741/60)/60)/24)+DATE(1970,1,1)</f>
        <v>41829.502650462964</v>
      </c>
      <c r="T741" s="14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E742/D742*100</f>
        <v>107.4</v>
      </c>
      <c r="P742" s="9">
        <f>IF(L742&gt;0,E742/L742,"N/A")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14">
        <f>(((J742/60)/60)/24)+DATE(1970,1,1)</f>
        <v>42162.146782407406</v>
      </c>
      <c r="T742" s="14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E743/D743*100</f>
        <v>102.25999999999999</v>
      </c>
      <c r="P743" s="9">
        <f>IF(L743&gt;0,E743/L743,"N/A")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14">
        <f>(((J743/60)/60)/24)+DATE(1970,1,1)</f>
        <v>41401.648217592592</v>
      </c>
      <c r="T743" s="14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E744/D744*100</f>
        <v>110.71428571428572</v>
      </c>
      <c r="P744" s="9">
        <f>IF(L744&gt;0,E744/L744,"N/A")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14">
        <f>(((J744/60)/60)/24)+DATE(1970,1,1)</f>
        <v>41689.917962962965</v>
      </c>
      <c r="T744" s="14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E745/D745*100</f>
        <v>148</v>
      </c>
      <c r="P745" s="9">
        <f>IF(L745&gt;0,E745/L745,"N/A")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14">
        <f>(((J745/60)/60)/24)+DATE(1970,1,1)</f>
        <v>40990.709317129629</v>
      </c>
      <c r="T745" s="14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E746/D746*100</f>
        <v>102.32000000000001</v>
      </c>
      <c r="P746" s="9">
        <f>IF(L746&gt;0,E746/L746,"N/A")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14">
        <f>(((J746/60)/60)/24)+DATE(1970,1,1)</f>
        <v>41226.95721064815</v>
      </c>
      <c r="T746" s="14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E747/D747*100</f>
        <v>179.09909909909908</v>
      </c>
      <c r="P747" s="9">
        <f>IF(L747&gt;0,E747/L747,"N/A")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14">
        <f>(((J747/60)/60)/24)+DATE(1970,1,1)</f>
        <v>41367.572280092594</v>
      </c>
      <c r="T747" s="14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E748/D748*100</f>
        <v>111.08135252761969</v>
      </c>
      <c r="P748" s="9">
        <f>IF(L748&gt;0,E748/L748,"N/A")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14">
        <f>(((J748/60)/60)/24)+DATE(1970,1,1)</f>
        <v>41157.042928240742</v>
      </c>
      <c r="T748" s="14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E749/D749*100</f>
        <v>100.04285714285714</v>
      </c>
      <c r="P749" s="9">
        <f>IF(L749&gt;0,E749/L749,"N/A")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14">
        <f>(((J749/60)/60)/24)+DATE(1970,1,1)</f>
        <v>41988.548831018517</v>
      </c>
      <c r="T749" s="14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E750/D750*100</f>
        <v>100.25</v>
      </c>
      <c r="P750" s="9">
        <f>IF(L750&gt;0,E750/L750,"N/A")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14">
        <f>(((J750/60)/60)/24)+DATE(1970,1,1)</f>
        <v>41831.846828703703</v>
      </c>
      <c r="T750" s="14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E751/D751*100</f>
        <v>105.56</v>
      </c>
      <c r="P751" s="9">
        <f>IF(L751&gt;0,E751/L751,"N/A")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14">
        <f>(((J751/60)/60)/24)+DATE(1970,1,1)</f>
        <v>42733.94131944445</v>
      </c>
      <c r="T751" s="14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E752/D752*100</f>
        <v>102.58775877587757</v>
      </c>
      <c r="P752" s="9">
        <f>IF(L752&gt;0,E752/L752,"N/A")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14">
        <f>(((J752/60)/60)/24)+DATE(1970,1,1)</f>
        <v>41299.878148148149</v>
      </c>
      <c r="T752" s="14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E753/D753*100</f>
        <v>118.5</v>
      </c>
      <c r="P753" s="9">
        <f>IF(L753&gt;0,E753/L753,"N/A")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14">
        <f>(((J753/60)/60)/24)+DATE(1970,1,1)</f>
        <v>40713.630497685182</v>
      </c>
      <c r="T753" s="14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E754/D754*100</f>
        <v>111.7</v>
      </c>
      <c r="P754" s="9">
        <f>IF(L754&gt;0,E754/L754,"N/A")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14">
        <f>(((J754/60)/60)/24)+DATE(1970,1,1)</f>
        <v>42639.421493055561</v>
      </c>
      <c r="T754" s="14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E755/D755*100</f>
        <v>128</v>
      </c>
      <c r="P755" s="9">
        <f>IF(L755&gt;0,E755/L755,"N/A")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14">
        <f>(((J755/60)/60)/24)+DATE(1970,1,1)</f>
        <v>42019.590173611112</v>
      </c>
      <c r="T755" s="14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E756/D756*100</f>
        <v>103.75000000000001</v>
      </c>
      <c r="P756" s="9">
        <f>IF(L756&gt;0,E756/L756,"N/A")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14">
        <f>(((J756/60)/60)/24)+DATE(1970,1,1)</f>
        <v>41249.749085648145</v>
      </c>
      <c r="T756" s="14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E757/D757*100</f>
        <v>101.9076</v>
      </c>
      <c r="P757" s="9">
        <f>IF(L757&gt;0,E757/L757,"N/A")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14">
        <f>(((J757/60)/60)/24)+DATE(1970,1,1)</f>
        <v>41383.605057870373</v>
      </c>
      <c r="T757" s="14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E758/D758*100</f>
        <v>117.71428571428571</v>
      </c>
      <c r="P758" s="9">
        <f>IF(L758&gt;0,E758/L758,"N/A")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14">
        <f>(((J758/60)/60)/24)+DATE(1970,1,1)</f>
        <v>40590.766886574071</v>
      </c>
      <c r="T758" s="14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E759/D759*100</f>
        <v>238</v>
      </c>
      <c r="P759" s="9">
        <f>IF(L759&gt;0,E759/L759,"N/A")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14">
        <f>(((J759/60)/60)/24)+DATE(1970,1,1)</f>
        <v>41235.054560185185</v>
      </c>
      <c r="T759" s="14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E760/D760*100</f>
        <v>102</v>
      </c>
      <c r="P760" s="9">
        <f>IF(L760&gt;0,E760/L760,"N/A")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14">
        <f>(((J760/60)/60)/24)+DATE(1970,1,1)</f>
        <v>40429.836435185185</v>
      </c>
      <c r="T760" s="14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E761/D761*100</f>
        <v>101.92000000000002</v>
      </c>
      <c r="P761" s="9">
        <f>IF(L761&gt;0,E761/L761,"N/A")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14">
        <f>(((J761/60)/60)/24)+DATE(1970,1,1)</f>
        <v>41789.330312500002</v>
      </c>
      <c r="T761" s="14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E762/D762*100</f>
        <v>0</v>
      </c>
      <c r="P762" s="9" t="str">
        <f>IF(L762&gt;0,E762/L762,"N/A")</f>
        <v>N/A</v>
      </c>
      <c r="Q762" t="str">
        <f>LEFT(N762,FIND("/",N762)-1)</f>
        <v>publishing</v>
      </c>
      <c r="R762" t="str">
        <f>RIGHT(N762,LEN(N762)-FIND("/",N762))</f>
        <v>fiction</v>
      </c>
      <c r="S762" s="14">
        <f>(((J762/60)/60)/24)+DATE(1970,1,1)</f>
        <v>42670.764039351852</v>
      </c>
      <c r="T762" s="14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E763/D763*100</f>
        <v>4.7</v>
      </c>
      <c r="P763" s="9">
        <f>IF(L763&gt;0,E763/L763,"N/A")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14">
        <f>(((J763/60)/60)/24)+DATE(1970,1,1)</f>
        <v>41642.751458333332</v>
      </c>
      <c r="T763" s="14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E764/D764*100</f>
        <v>0</v>
      </c>
      <c r="P764" s="9" t="str">
        <f>IF(L764&gt;0,E764/L764,"N/A")</f>
        <v>N/A</v>
      </c>
      <c r="Q764" t="str">
        <f>LEFT(N764,FIND("/",N764)-1)</f>
        <v>publishing</v>
      </c>
      <c r="R764" t="str">
        <f>RIGHT(N764,LEN(N764)-FIND("/",N764))</f>
        <v>fiction</v>
      </c>
      <c r="S764" s="14">
        <f>(((J764/60)/60)/24)+DATE(1970,1,1)</f>
        <v>42690.858449074076</v>
      </c>
      <c r="T764" s="14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E765/D765*100</f>
        <v>0.11655011655011654</v>
      </c>
      <c r="P765" s="9">
        <f>IF(L765&gt;0,E765/L765,"N/A")</f>
        <v>5</v>
      </c>
      <c r="Q765" t="str">
        <f>LEFT(N765,FIND("/",N765)-1)</f>
        <v>publishing</v>
      </c>
      <c r="R765" t="str">
        <f>RIGHT(N765,LEN(N765)-FIND("/",N765))</f>
        <v>fiction</v>
      </c>
      <c r="S765" s="14">
        <f>(((J765/60)/60)/24)+DATE(1970,1,1)</f>
        <v>41471.446851851848</v>
      </c>
      <c r="T765" s="14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E766/D766*100</f>
        <v>0</v>
      </c>
      <c r="P766" s="9" t="str">
        <f>IF(L766&gt;0,E766/L766,"N/A")</f>
        <v>N/A</v>
      </c>
      <c r="Q766" t="str">
        <f>LEFT(N766,FIND("/",N766)-1)</f>
        <v>publishing</v>
      </c>
      <c r="R766" t="str">
        <f>RIGHT(N766,LEN(N766)-FIND("/",N766))</f>
        <v>fiction</v>
      </c>
      <c r="S766" s="14">
        <f>(((J766/60)/60)/24)+DATE(1970,1,1)</f>
        <v>42227.173159722224</v>
      </c>
      <c r="T766" s="14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E767/D767*100</f>
        <v>36.014285714285712</v>
      </c>
      <c r="P767" s="9">
        <f>IF(L767&gt;0,E767/L767,"N/A")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14">
        <f>(((J767/60)/60)/24)+DATE(1970,1,1)</f>
        <v>41901.542638888888</v>
      </c>
      <c r="T767" s="14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E768/D768*100</f>
        <v>0</v>
      </c>
      <c r="P768" s="9" t="str">
        <f>IF(L768&gt;0,E768/L768,"N/A")</f>
        <v>N/A</v>
      </c>
      <c r="Q768" t="str">
        <f>LEFT(N768,FIND("/",N768)-1)</f>
        <v>publishing</v>
      </c>
      <c r="R768" t="str">
        <f>RIGHT(N768,LEN(N768)-FIND("/",N768))</f>
        <v>fiction</v>
      </c>
      <c r="S768" s="14">
        <f>(((J768/60)/60)/24)+DATE(1970,1,1)</f>
        <v>42021.783368055556</v>
      </c>
      <c r="T768" s="14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E769/D769*100</f>
        <v>3.54</v>
      </c>
      <c r="P769" s="9">
        <f>IF(L769&gt;0,E769/L769,"N/A")</f>
        <v>59</v>
      </c>
      <c r="Q769" t="str">
        <f>LEFT(N769,FIND("/",N769)-1)</f>
        <v>publishing</v>
      </c>
      <c r="R769" t="str">
        <f>RIGHT(N769,LEN(N769)-FIND("/",N769))</f>
        <v>fiction</v>
      </c>
      <c r="S769" s="14">
        <f>(((J769/60)/60)/24)+DATE(1970,1,1)</f>
        <v>42115.143634259264</v>
      </c>
      <c r="T769" s="14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E770/D770*100</f>
        <v>0</v>
      </c>
      <c r="P770" s="9" t="str">
        <f>IF(L770&gt;0,E770/L770,"N/A")</f>
        <v>N/A</v>
      </c>
      <c r="Q770" t="str">
        <f>LEFT(N770,FIND("/",N770)-1)</f>
        <v>publishing</v>
      </c>
      <c r="R770" t="str">
        <f>RIGHT(N770,LEN(N770)-FIND("/",N770))</f>
        <v>fiction</v>
      </c>
      <c r="S770" s="14">
        <f>(((J770/60)/60)/24)+DATE(1970,1,1)</f>
        <v>41594.207060185188</v>
      </c>
      <c r="T770" s="14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E771/D771*100</f>
        <v>41.4</v>
      </c>
      <c r="P771" s="9">
        <f>IF(L771&gt;0,E771/L771,"N/A")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14">
        <f>(((J771/60)/60)/24)+DATE(1970,1,1)</f>
        <v>41604.996458333335</v>
      </c>
      <c r="T771" s="14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E772/D772*100</f>
        <v>0</v>
      </c>
      <c r="P772" s="9" t="str">
        <f>IF(L772&gt;0,E772/L772,"N/A")</f>
        <v>N/A</v>
      </c>
      <c r="Q772" t="str">
        <f>LEFT(N772,FIND("/",N772)-1)</f>
        <v>publishing</v>
      </c>
      <c r="R772" t="str">
        <f>RIGHT(N772,LEN(N772)-FIND("/",N772))</f>
        <v>fiction</v>
      </c>
      <c r="S772" s="14">
        <f>(((J772/60)/60)/24)+DATE(1970,1,1)</f>
        <v>41289.999641203707</v>
      </c>
      <c r="T772" s="14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E773/D773*100</f>
        <v>2.6315789473684209E-2</v>
      </c>
      <c r="P773" s="9">
        <f>IF(L773&gt;0,E773/L773,"N/A")</f>
        <v>10</v>
      </c>
      <c r="Q773" t="str">
        <f>LEFT(N773,FIND("/",N773)-1)</f>
        <v>publishing</v>
      </c>
      <c r="R773" t="str">
        <f>RIGHT(N773,LEN(N773)-FIND("/",N773))</f>
        <v>fiction</v>
      </c>
      <c r="S773" s="14">
        <f>(((J773/60)/60)/24)+DATE(1970,1,1)</f>
        <v>42349.824097222227</v>
      </c>
      <c r="T773" s="14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E774/D774*100</f>
        <v>3.3333333333333335</v>
      </c>
      <c r="P774" s="9">
        <f>IF(L774&gt;0,E774/L774,"N/A")</f>
        <v>50</v>
      </c>
      <c r="Q774" t="str">
        <f>LEFT(N774,FIND("/",N774)-1)</f>
        <v>publishing</v>
      </c>
      <c r="R774" t="str">
        <f>RIGHT(N774,LEN(N774)-FIND("/",N774))</f>
        <v>fiction</v>
      </c>
      <c r="S774" s="14">
        <f>(((J774/60)/60)/24)+DATE(1970,1,1)</f>
        <v>40068.056932870371</v>
      </c>
      <c r="T774" s="14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E775/D775*100</f>
        <v>0.85129023676509719</v>
      </c>
      <c r="P775" s="9">
        <f>IF(L775&gt;0,E775/L775,"N/A")</f>
        <v>16</v>
      </c>
      <c r="Q775" t="str">
        <f>LEFT(N775,FIND("/",N775)-1)</f>
        <v>publishing</v>
      </c>
      <c r="R775" t="str">
        <f>RIGHT(N775,LEN(N775)-FIND("/",N775))</f>
        <v>fiction</v>
      </c>
      <c r="S775" s="14">
        <f>(((J775/60)/60)/24)+DATE(1970,1,1)</f>
        <v>42100.735937499994</v>
      </c>
      <c r="T775" s="14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E776/D776*100</f>
        <v>70.199999999999989</v>
      </c>
      <c r="P776" s="9">
        <f>IF(L776&gt;0,E776/L776,"N/A")</f>
        <v>39</v>
      </c>
      <c r="Q776" t="str">
        <f>LEFT(N776,FIND("/",N776)-1)</f>
        <v>publishing</v>
      </c>
      <c r="R776" t="str">
        <f>RIGHT(N776,LEN(N776)-FIND("/",N776))</f>
        <v>fiction</v>
      </c>
      <c r="S776" s="14">
        <f>(((J776/60)/60)/24)+DATE(1970,1,1)</f>
        <v>41663.780300925922</v>
      </c>
      <c r="T776" s="14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E777/D777*100</f>
        <v>1.7000000000000002</v>
      </c>
      <c r="P777" s="9">
        <f>IF(L777&gt;0,E777/L777,"N/A")</f>
        <v>34</v>
      </c>
      <c r="Q777" t="str">
        <f>LEFT(N777,FIND("/",N777)-1)</f>
        <v>publishing</v>
      </c>
      <c r="R777" t="str">
        <f>RIGHT(N777,LEN(N777)-FIND("/",N777))</f>
        <v>fiction</v>
      </c>
      <c r="S777" s="14">
        <f>(((J777/60)/60)/24)+DATE(1970,1,1)</f>
        <v>40863.060127314813</v>
      </c>
      <c r="T777" s="14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E778/D778*100</f>
        <v>51.4</v>
      </c>
      <c r="P778" s="9">
        <f>IF(L778&gt;0,E778/L778,"N/A")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14">
        <f>(((J778/60)/60)/24)+DATE(1970,1,1)</f>
        <v>42250.685706018514</v>
      </c>
      <c r="T778" s="14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E779/D779*100</f>
        <v>0.70000000000000007</v>
      </c>
      <c r="P779" s="9">
        <f>IF(L779&gt;0,E779/L779,"N/A")</f>
        <v>7</v>
      </c>
      <c r="Q779" t="str">
        <f>LEFT(N779,FIND("/",N779)-1)</f>
        <v>publishing</v>
      </c>
      <c r="R779" t="str">
        <f>RIGHT(N779,LEN(N779)-FIND("/",N779))</f>
        <v>fiction</v>
      </c>
      <c r="S779" s="14">
        <f>(((J779/60)/60)/24)+DATE(1970,1,1)</f>
        <v>41456.981215277774</v>
      </c>
      <c r="T779" s="14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E780/D780*100</f>
        <v>0.4</v>
      </c>
      <c r="P780" s="9">
        <f>IF(L780&gt;0,E780/L780,"N/A")</f>
        <v>2</v>
      </c>
      <c r="Q780" t="str">
        <f>LEFT(N780,FIND("/",N780)-1)</f>
        <v>publishing</v>
      </c>
      <c r="R780" t="str">
        <f>RIGHT(N780,LEN(N780)-FIND("/",N780))</f>
        <v>fiction</v>
      </c>
      <c r="S780" s="14">
        <f>(((J780/60)/60)/24)+DATE(1970,1,1)</f>
        <v>41729.702314814815</v>
      </c>
      <c r="T780" s="14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E781/D781*100</f>
        <v>2.666666666666667</v>
      </c>
      <c r="P781" s="9">
        <f>IF(L781&gt;0,E781/L781,"N/A")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14">
        <f>(((J781/60)/60)/24)+DATE(1970,1,1)</f>
        <v>40436.68408564815</v>
      </c>
      <c r="T781" s="14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E782/D782*100</f>
        <v>104</v>
      </c>
      <c r="P782" s="9">
        <f>IF(L782&gt;0,E782/L782,"N/A")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14">
        <f>(((J782/60)/60)/24)+DATE(1970,1,1)</f>
        <v>40636.673900462964</v>
      </c>
      <c r="T782" s="14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E783/D783*100</f>
        <v>133.15375</v>
      </c>
      <c r="P783" s="9">
        <f>IF(L783&gt;0,E783/L783,"N/A")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14">
        <f>(((J783/60)/60)/24)+DATE(1970,1,1)</f>
        <v>41403.000856481485</v>
      </c>
      <c r="T783" s="14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E784/D784*100</f>
        <v>100</v>
      </c>
      <c r="P784" s="9">
        <f>IF(L784&gt;0,E784/L784,"N/A")</f>
        <v>50</v>
      </c>
      <c r="Q784" t="str">
        <f>LEFT(N784,FIND("/",N784)-1)</f>
        <v>music</v>
      </c>
      <c r="R784" t="str">
        <f>RIGHT(N784,LEN(N784)-FIND("/",N784))</f>
        <v>rock</v>
      </c>
      <c r="S784" s="14">
        <f>(((J784/60)/60)/24)+DATE(1970,1,1)</f>
        <v>41116.758125</v>
      </c>
      <c r="T784" s="14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E785/D785*100</f>
        <v>148.13333333333333</v>
      </c>
      <c r="P785" s="9">
        <f>IF(L785&gt;0,E785/L785,"N/A")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14">
        <f>(((J785/60)/60)/24)+DATE(1970,1,1)</f>
        <v>40987.773715277777</v>
      </c>
      <c r="T785" s="14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E786/D786*100</f>
        <v>102.49999999999999</v>
      </c>
      <c r="P786" s="9">
        <f>IF(L786&gt;0,E786/L786,"N/A")</f>
        <v>102.5</v>
      </c>
      <c r="Q786" t="str">
        <f>LEFT(N786,FIND("/",N786)-1)</f>
        <v>music</v>
      </c>
      <c r="R786" t="str">
        <f>RIGHT(N786,LEN(N786)-FIND("/",N786))</f>
        <v>rock</v>
      </c>
      <c r="S786" s="14">
        <f>(((J786/60)/60)/24)+DATE(1970,1,1)</f>
        <v>41675.149525462963</v>
      </c>
      <c r="T786" s="14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E787/D787*100</f>
        <v>180.62799999999999</v>
      </c>
      <c r="P787" s="9">
        <f>IF(L787&gt;0,E787/L787,"N/A")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14">
        <f>(((J787/60)/60)/24)+DATE(1970,1,1)</f>
        <v>41303.593923611108</v>
      </c>
      <c r="T787" s="14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E788/D788*100</f>
        <v>142.79999999999998</v>
      </c>
      <c r="P788" s="9">
        <f>IF(L788&gt;0,E788/L788,"N/A")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14">
        <f>(((J788/60)/60)/24)+DATE(1970,1,1)</f>
        <v>40983.055949074071</v>
      </c>
      <c r="T788" s="14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E789/D789*100</f>
        <v>114.16666666666666</v>
      </c>
      <c r="P789" s="9">
        <f>IF(L789&gt;0,E789/L789,"N/A")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14">
        <f>(((J789/60)/60)/24)+DATE(1970,1,1)</f>
        <v>41549.627615740741</v>
      </c>
      <c r="T789" s="14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E790/D790*100</f>
        <v>203.505</v>
      </c>
      <c r="P790" s="9">
        <f>IF(L790&gt;0,E790/L790,"N/A")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14">
        <f>(((J790/60)/60)/24)+DATE(1970,1,1)</f>
        <v>41059.006805555553</v>
      </c>
      <c r="T790" s="14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E791/D791*100</f>
        <v>109.41176470588236</v>
      </c>
      <c r="P791" s="9">
        <f>IF(L791&gt;0,E791/L791,"N/A")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14">
        <f>(((J791/60)/60)/24)+DATE(1970,1,1)</f>
        <v>41277.186111111114</v>
      </c>
      <c r="T791" s="14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E792/D792*100</f>
        <v>144.37459999999999</v>
      </c>
      <c r="P792" s="9">
        <f>IF(L792&gt;0,E792/L792,"N/A")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14">
        <f>(((J792/60)/60)/24)+DATE(1970,1,1)</f>
        <v>41276.047905092593</v>
      </c>
      <c r="T792" s="14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E793/D793*100</f>
        <v>103.86666666666666</v>
      </c>
      <c r="P793" s="9">
        <f>IF(L793&gt;0,E793/L793,"N/A")</f>
        <v>60.859375</v>
      </c>
      <c r="Q793" t="str">
        <f>LEFT(N793,FIND("/",N793)-1)</f>
        <v>music</v>
      </c>
      <c r="R793" t="str">
        <f>RIGHT(N793,LEN(N793)-FIND("/",N793))</f>
        <v>rock</v>
      </c>
      <c r="S793" s="14">
        <f>(((J793/60)/60)/24)+DATE(1970,1,1)</f>
        <v>41557.780624999999</v>
      </c>
      <c r="T793" s="14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E794/D794*100</f>
        <v>100.44440000000002</v>
      </c>
      <c r="P794" s="9">
        <f>IF(L794&gt;0,E794/L794,"N/A")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14">
        <f>(((J794/60)/60)/24)+DATE(1970,1,1)</f>
        <v>41555.873645833337</v>
      </c>
      <c r="T794" s="14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E795/D795*100</f>
        <v>102.77927272727271</v>
      </c>
      <c r="P795" s="9">
        <f>IF(L795&gt;0,E795/L795,"N/A")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14">
        <f>(((J795/60)/60)/24)+DATE(1970,1,1)</f>
        <v>41442.741249999999</v>
      </c>
      <c r="T795" s="14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E796/D796*100</f>
        <v>105.31250000000001</v>
      </c>
      <c r="P796" s="9">
        <f>IF(L796&gt;0,E796/L796,"N/A")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14">
        <f>(((J796/60)/60)/24)+DATE(1970,1,1)</f>
        <v>40736.115011574075</v>
      </c>
      <c r="T796" s="14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E797/D797*100</f>
        <v>111.78571428571429</v>
      </c>
      <c r="P797" s="9">
        <f>IF(L797&gt;0,E797/L797,"N/A")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14">
        <f>(((J797/60)/60)/24)+DATE(1970,1,1)</f>
        <v>40963.613032407404</v>
      </c>
      <c r="T797" s="14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E798/D798*100</f>
        <v>101.35000000000001</v>
      </c>
      <c r="P798" s="9">
        <f>IF(L798&gt;0,E798/L798,"N/A")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14">
        <f>(((J798/60)/60)/24)+DATE(1970,1,1)</f>
        <v>41502.882928240739</v>
      </c>
      <c r="T798" s="14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E799/D799*100</f>
        <v>107.53333333333333</v>
      </c>
      <c r="P799" s="9">
        <f>IF(L799&gt;0,E799/L799,"N/A")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14">
        <f>(((J799/60)/60)/24)+DATE(1970,1,1)</f>
        <v>40996.994074074071</v>
      </c>
      <c r="T799" s="14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E800/D800*100</f>
        <v>114.88571428571429</v>
      </c>
      <c r="P800" s="9">
        <f>IF(L800&gt;0,E800/L800,"N/A")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14">
        <f>(((J800/60)/60)/24)+DATE(1970,1,1)</f>
        <v>41882.590127314819</v>
      </c>
      <c r="T800" s="14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E801/D801*100</f>
        <v>100.02</v>
      </c>
      <c r="P801" s="9">
        <f>IF(L801&gt;0,E801/L801,"N/A")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14">
        <f>(((J801/60)/60)/24)+DATE(1970,1,1)</f>
        <v>40996.667199074072</v>
      </c>
      <c r="T801" s="14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E802/D802*100</f>
        <v>152.13333333333335</v>
      </c>
      <c r="P802" s="9">
        <f>IF(L802&gt;0,E802/L802,"N/A")</f>
        <v>40.75</v>
      </c>
      <c r="Q802" t="str">
        <f>LEFT(N802,FIND("/",N802)-1)</f>
        <v>music</v>
      </c>
      <c r="R802" t="str">
        <f>RIGHT(N802,LEN(N802)-FIND("/",N802))</f>
        <v>rock</v>
      </c>
      <c r="S802" s="14">
        <f>(((J802/60)/60)/24)+DATE(1970,1,1)</f>
        <v>41863.433495370373</v>
      </c>
      <c r="T802" s="14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E803/D803*100</f>
        <v>111.52149999999999</v>
      </c>
      <c r="P803" s="9">
        <f>IF(L803&gt;0,E803/L803,"N/A")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14">
        <f>(((J803/60)/60)/24)+DATE(1970,1,1)</f>
        <v>40695.795370370368</v>
      </c>
      <c r="T803" s="14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E804/D804*100</f>
        <v>101.33333333333334</v>
      </c>
      <c r="P804" s="9">
        <f>IF(L804&gt;0,E804/L804,"N/A")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14">
        <f>(((J804/60)/60)/24)+DATE(1970,1,1)</f>
        <v>41123.022268518522</v>
      </c>
      <c r="T804" s="14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E805/D805*100</f>
        <v>123.2608695652174</v>
      </c>
      <c r="P805" s="9">
        <f>IF(L805&gt;0,E805/L805,"N/A")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14">
        <f>(((J805/60)/60)/24)+DATE(1970,1,1)</f>
        <v>40665.949976851851</v>
      </c>
      <c r="T805" s="14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E806/D806*100</f>
        <v>100</v>
      </c>
      <c r="P806" s="9">
        <f>IF(L806&gt;0,E806/L806,"N/A")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14">
        <f>(((J806/60)/60)/24)+DATE(1970,1,1)</f>
        <v>40730.105625000004</v>
      </c>
      <c r="T806" s="14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E807/D807*100</f>
        <v>105</v>
      </c>
      <c r="P807" s="9">
        <f>IF(L807&gt;0,E807/L807,"N/A")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14">
        <f>(((J807/60)/60)/24)+DATE(1970,1,1)</f>
        <v>40690.823055555556</v>
      </c>
      <c r="T807" s="14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E808/D808*100</f>
        <v>104.4375</v>
      </c>
      <c r="P808" s="9">
        <f>IF(L808&gt;0,E808/L808,"N/A")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14">
        <f>(((J808/60)/60)/24)+DATE(1970,1,1)</f>
        <v>40763.691423611112</v>
      </c>
      <c r="T808" s="14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E809/D809*100</f>
        <v>105.125</v>
      </c>
      <c r="P809" s="9">
        <f>IF(L809&gt;0,E809/L809,"N/A")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14">
        <f>(((J809/60)/60)/24)+DATE(1970,1,1)</f>
        <v>42759.628599537042</v>
      </c>
      <c r="T809" s="14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E810/D810*100</f>
        <v>100</v>
      </c>
      <c r="P810" s="9">
        <f>IF(L810&gt;0,E810/L810,"N/A")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14">
        <f>(((J810/60)/60)/24)+DATE(1970,1,1)</f>
        <v>41962.100532407407</v>
      </c>
      <c r="T810" s="14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E811/D811*100</f>
        <v>103.77499999999999</v>
      </c>
      <c r="P811" s="9">
        <f>IF(L811&gt;0,E811/L811,"N/A")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14">
        <f>(((J811/60)/60)/24)+DATE(1970,1,1)</f>
        <v>41628.833680555559</v>
      </c>
      <c r="T811" s="14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E812/D812*100</f>
        <v>105</v>
      </c>
      <c r="P812" s="9">
        <f>IF(L812&gt;0,E812/L812,"N/A")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14">
        <f>(((J812/60)/60)/24)+DATE(1970,1,1)</f>
        <v>41123.056273148148</v>
      </c>
      <c r="T812" s="14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E813/D813*100</f>
        <v>104</v>
      </c>
      <c r="P813" s="9">
        <f>IF(L813&gt;0,E813/L813,"N/A")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14">
        <f>(((J813/60)/60)/24)+DATE(1970,1,1)</f>
        <v>41443.643541666665</v>
      </c>
      <c r="T813" s="14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E814/D814*100</f>
        <v>151.83333333333334</v>
      </c>
      <c r="P814" s="9">
        <f>IF(L814&gt;0,E814/L814,"N/A")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14">
        <f>(((J814/60)/60)/24)+DATE(1970,1,1)</f>
        <v>41282.017962962964</v>
      </c>
      <c r="T814" s="14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E815/D815*100</f>
        <v>159.99600000000001</v>
      </c>
      <c r="P815" s="9">
        <f>IF(L815&gt;0,E815/L815,"N/A")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14">
        <f>(((J815/60)/60)/24)+DATE(1970,1,1)</f>
        <v>41080.960243055553</v>
      </c>
      <c r="T815" s="14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E816/D816*100</f>
        <v>127.3</v>
      </c>
      <c r="P816" s="9">
        <f>IF(L816&gt;0,E816/L816,"N/A")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14">
        <f>(((J816/60)/60)/24)+DATE(1970,1,1)</f>
        <v>40679.743067129632</v>
      </c>
      <c r="T816" s="14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E817/D817*100</f>
        <v>107</v>
      </c>
      <c r="P817" s="9">
        <f>IF(L817&gt;0,E817/L817,"N/A")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14">
        <f>(((J817/60)/60)/24)+DATE(1970,1,1)</f>
        <v>41914.917858796296</v>
      </c>
      <c r="T817" s="14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E818/D818*100</f>
        <v>115.12214285714286</v>
      </c>
      <c r="P818" s="9">
        <f>IF(L818&gt;0,E818/L818,"N/A")</f>
        <v>39.31</v>
      </c>
      <c r="Q818" t="str">
        <f>LEFT(N818,FIND("/",N818)-1)</f>
        <v>music</v>
      </c>
      <c r="R818" t="str">
        <f>RIGHT(N818,LEN(N818)-FIND("/",N818))</f>
        <v>rock</v>
      </c>
      <c r="S818" s="14">
        <f>(((J818/60)/60)/24)+DATE(1970,1,1)</f>
        <v>41341.870868055557</v>
      </c>
      <c r="T818" s="14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E819/D819*100</f>
        <v>137.11066666666665</v>
      </c>
      <c r="P819" s="9">
        <f>IF(L819&gt;0,E819/L819,"N/A")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14">
        <f>(((J819/60)/60)/24)+DATE(1970,1,1)</f>
        <v>40925.599664351852</v>
      </c>
      <c r="T819" s="14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E820/D820*100</f>
        <v>155.71428571428572</v>
      </c>
      <c r="P820" s="9">
        <f>IF(L820&gt;0,E820/L820,"N/A")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14">
        <f>(((J820/60)/60)/24)+DATE(1970,1,1)</f>
        <v>41120.882881944446</v>
      </c>
      <c r="T820" s="14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E821/D821*100</f>
        <v>108.74999999999999</v>
      </c>
      <c r="P821" s="9">
        <f>IF(L821&gt;0,E821/L821,"N/A")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14">
        <f>(((J821/60)/60)/24)+DATE(1970,1,1)</f>
        <v>41619.998310185183</v>
      </c>
      <c r="T821" s="14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E822/D822*100</f>
        <v>134.05000000000001</v>
      </c>
      <c r="P822" s="9">
        <f>IF(L822&gt;0,E822/L822,"N/A")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14">
        <f>(((J822/60)/60)/24)+DATE(1970,1,1)</f>
        <v>41768.841921296298</v>
      </c>
      <c r="T822" s="14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E823/D823*100</f>
        <v>100</v>
      </c>
      <c r="P823" s="9">
        <f>IF(L823&gt;0,E823/L823,"N/A")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14">
        <f>(((J823/60)/60)/24)+DATE(1970,1,1)</f>
        <v>42093.922048611115</v>
      </c>
      <c r="T823" s="14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E824/D824*100</f>
        <v>119.16666666666667</v>
      </c>
      <c r="P824" s="9">
        <f>IF(L824&gt;0,E824/L824,"N/A")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14">
        <f>(((J824/60)/60)/24)+DATE(1970,1,1)</f>
        <v>41157.947337962964</v>
      </c>
      <c r="T824" s="14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E825/D825*100</f>
        <v>179.5</v>
      </c>
      <c r="P825" s="9">
        <f>IF(L825&gt;0,E825/L825,"N/A")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14">
        <f>(((J825/60)/60)/24)+DATE(1970,1,1)</f>
        <v>42055.972824074073</v>
      </c>
      <c r="T825" s="14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E826/D826*100</f>
        <v>134.38124999999999</v>
      </c>
      <c r="P826" s="9">
        <f>IF(L826&gt;0,E826/L826,"N/A")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14">
        <f>(((J826/60)/60)/24)+DATE(1970,1,1)</f>
        <v>40250.242106481484</v>
      </c>
      <c r="T826" s="14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E827/D827*100</f>
        <v>100.43200000000002</v>
      </c>
      <c r="P827" s="9">
        <f>IF(L827&gt;0,E827/L827,"N/A")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14">
        <f>(((J827/60)/60)/24)+DATE(1970,1,1)</f>
        <v>41186.306527777779</v>
      </c>
      <c r="T827" s="14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E828/D828*100</f>
        <v>101.45454545454547</v>
      </c>
      <c r="P828" s="9">
        <f>IF(L828&gt;0,E828/L828,"N/A")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14">
        <f>(((J828/60)/60)/24)+DATE(1970,1,1)</f>
        <v>40973.038541666669</v>
      </c>
      <c r="T828" s="14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E829/D829*100</f>
        <v>103.33333333333334</v>
      </c>
      <c r="P829" s="9">
        <f>IF(L829&gt;0,E829/L829,"N/A")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14">
        <f>(((J829/60)/60)/24)+DATE(1970,1,1)</f>
        <v>40927.473460648151</v>
      </c>
      <c r="T829" s="14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E830/D830*100</f>
        <v>107</v>
      </c>
      <c r="P830" s="9">
        <f>IF(L830&gt;0,E830/L830,"N/A")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14">
        <f>(((J830/60)/60)/24)+DATE(1970,1,1)</f>
        <v>41073.050717592596</v>
      </c>
      <c r="T830" s="14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E831/D831*100</f>
        <v>104</v>
      </c>
      <c r="P831" s="9">
        <f>IF(L831&gt;0,E831/L831,"N/A")</f>
        <v>32.5</v>
      </c>
      <c r="Q831" t="str">
        <f>LEFT(N831,FIND("/",N831)-1)</f>
        <v>music</v>
      </c>
      <c r="R831" t="str">
        <f>RIGHT(N831,LEN(N831)-FIND("/",N831))</f>
        <v>rock</v>
      </c>
      <c r="S831" s="14">
        <f>(((J831/60)/60)/24)+DATE(1970,1,1)</f>
        <v>42504.801388888889</v>
      </c>
      <c r="T831" s="14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E832/D832*100</f>
        <v>107.83333333333334</v>
      </c>
      <c r="P832" s="9">
        <f>IF(L832&gt;0,E832/L832,"N/A")</f>
        <v>60.65625</v>
      </c>
      <c r="Q832" t="str">
        <f>LEFT(N832,FIND("/",N832)-1)</f>
        <v>music</v>
      </c>
      <c r="R832" t="str">
        <f>RIGHT(N832,LEN(N832)-FIND("/",N832))</f>
        <v>rock</v>
      </c>
      <c r="S832" s="14">
        <f>(((J832/60)/60)/24)+DATE(1970,1,1)</f>
        <v>41325.525752314818</v>
      </c>
      <c r="T832" s="14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E833/D833*100</f>
        <v>233.33333333333334</v>
      </c>
      <c r="P833" s="9">
        <f>IF(L833&gt;0,E833/L833,"N/A")</f>
        <v>175</v>
      </c>
      <c r="Q833" t="str">
        <f>LEFT(N833,FIND("/",N833)-1)</f>
        <v>music</v>
      </c>
      <c r="R833" t="str">
        <f>RIGHT(N833,LEN(N833)-FIND("/",N833))</f>
        <v>rock</v>
      </c>
      <c r="S833" s="14">
        <f>(((J833/60)/60)/24)+DATE(1970,1,1)</f>
        <v>40996.646921296298</v>
      </c>
      <c r="T833" s="14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E834/D834*100</f>
        <v>100.60706666666665</v>
      </c>
      <c r="P834" s="9">
        <f>IF(L834&gt;0,E834/L834,"N/A")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14">
        <f>(((J834/60)/60)/24)+DATE(1970,1,1)</f>
        <v>40869.675173611111</v>
      </c>
      <c r="T834" s="14">
        <f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E835/D835*100</f>
        <v>101.66666666666666</v>
      </c>
      <c r="P835" s="9">
        <f>IF(L835&gt;0,E835/L835,"N/A")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14">
        <f>(((J835/60)/60)/24)+DATE(1970,1,1)</f>
        <v>41718.878182870372</v>
      </c>
      <c r="T835" s="14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E836/D836*100</f>
        <v>131.0181818181818</v>
      </c>
      <c r="P836" s="9">
        <f>IF(L836&gt;0,E836/L836,"N/A")</f>
        <v>96.08</v>
      </c>
      <c r="Q836" t="str">
        <f>LEFT(N836,FIND("/",N836)-1)</f>
        <v>music</v>
      </c>
      <c r="R836" t="str">
        <f>RIGHT(N836,LEN(N836)-FIND("/",N836))</f>
        <v>rock</v>
      </c>
      <c r="S836" s="14">
        <f>(((J836/60)/60)/24)+DATE(1970,1,1)</f>
        <v>41422.822824074072</v>
      </c>
      <c r="T836" s="14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E837/D837*100</f>
        <v>117.25000000000001</v>
      </c>
      <c r="P837" s="9">
        <f>IF(L837&gt;0,E837/L837,"N/A")</f>
        <v>58.625</v>
      </c>
      <c r="Q837" t="str">
        <f>LEFT(N837,FIND("/",N837)-1)</f>
        <v>music</v>
      </c>
      <c r="R837" t="str">
        <f>RIGHT(N837,LEN(N837)-FIND("/",N837))</f>
        <v>rock</v>
      </c>
      <c r="S837" s="14">
        <f>(((J837/60)/60)/24)+DATE(1970,1,1)</f>
        <v>41005.45784722222</v>
      </c>
      <c r="T837" s="14">
        <f>(((I837/60)/60)/24)+DATE(1970,1,1)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E838/D838*100</f>
        <v>100.93039999999999</v>
      </c>
      <c r="P838" s="9">
        <f>IF(L838&gt;0,E838/L838,"N/A")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14">
        <f>(((J838/60)/60)/24)+DATE(1970,1,1)</f>
        <v>41524.056921296295</v>
      </c>
      <c r="T838" s="14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E839/D839*100</f>
        <v>121.8</v>
      </c>
      <c r="P839" s="9">
        <f>IF(L839&gt;0,E839/L839,"N/A")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14">
        <f>(((J839/60)/60)/24)+DATE(1970,1,1)</f>
        <v>41730.998402777775</v>
      </c>
      <c r="T839" s="14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E840/D840*100</f>
        <v>145.4</v>
      </c>
      <c r="P840" s="9">
        <f>IF(L840&gt;0,E840/L840,"N/A")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14">
        <f>(((J840/60)/60)/24)+DATE(1970,1,1)</f>
        <v>40895.897974537038</v>
      </c>
      <c r="T840" s="14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E841/D841*100</f>
        <v>116.61660000000001</v>
      </c>
      <c r="P841" s="9">
        <f>IF(L841&gt;0,E841/L841,"N/A")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14">
        <f>(((J841/60)/60)/24)+DATE(1970,1,1)</f>
        <v>41144.763379629629</v>
      </c>
      <c r="T841" s="14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E842/D842*100</f>
        <v>120.4166</v>
      </c>
      <c r="P842" s="9">
        <f>IF(L842&gt;0,E842/L842,"N/A")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14">
        <f>(((J842/60)/60)/24)+DATE(1970,1,1)</f>
        <v>42607.226701388892</v>
      </c>
      <c r="T842" s="14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E843/D843*100</f>
        <v>101.32000000000001</v>
      </c>
      <c r="P843" s="9">
        <f>IF(L843&gt;0,E843/L843,"N/A")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14">
        <f>(((J843/60)/60)/24)+DATE(1970,1,1)</f>
        <v>41923.838692129626</v>
      </c>
      <c r="T843" s="14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E844/D844*100</f>
        <v>104.32</v>
      </c>
      <c r="P844" s="9">
        <f>IF(L844&gt;0,E844/L844,"N/A")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14">
        <f>(((J844/60)/60)/24)+DATE(1970,1,1)</f>
        <v>41526.592395833337</v>
      </c>
      <c r="T844" s="14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E845/D845*100</f>
        <v>267.13333333333333</v>
      </c>
      <c r="P845" s="9">
        <f>IF(L845&gt;0,E845/L845,"N/A")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14">
        <f>(((J845/60)/60)/24)+DATE(1970,1,1)</f>
        <v>42695.257870370369</v>
      </c>
      <c r="T845" s="14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E846/D846*100</f>
        <v>194.13333333333333</v>
      </c>
      <c r="P846" s="9">
        <f>IF(L846&gt;0,E846/L846,"N/A")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14">
        <f>(((J846/60)/60)/24)+DATE(1970,1,1)</f>
        <v>41905.684629629628</v>
      </c>
      <c r="T846" s="14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E847/D847*100</f>
        <v>120.3802</v>
      </c>
      <c r="P847" s="9">
        <f>IF(L847&gt;0,E847/L847,"N/A")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14">
        <f>(((J847/60)/60)/24)+DATE(1970,1,1)</f>
        <v>42578.205972222218</v>
      </c>
      <c r="T847" s="14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E848/D848*100</f>
        <v>122.00090909090908</v>
      </c>
      <c r="P848" s="9">
        <f>IF(L848&gt;0,E848/L848,"N/A")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14">
        <f>(((J848/60)/60)/24)+DATE(1970,1,1)</f>
        <v>41694.391840277778</v>
      </c>
      <c r="T848" s="14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E849/D849*100</f>
        <v>100</v>
      </c>
      <c r="P849" s="9">
        <f>IF(L849&gt;0,E849/L849,"N/A")</f>
        <v>10</v>
      </c>
      <c r="Q849" t="str">
        <f>LEFT(N849,FIND("/",N849)-1)</f>
        <v>music</v>
      </c>
      <c r="R849" t="str">
        <f>RIGHT(N849,LEN(N849)-FIND("/",N849))</f>
        <v>metal</v>
      </c>
      <c r="S849" s="14">
        <f>(((J849/60)/60)/24)+DATE(1970,1,1)</f>
        <v>42165.79833333334</v>
      </c>
      <c r="T849" s="14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E850/D850*100</f>
        <v>100</v>
      </c>
      <c r="P850" s="9">
        <f>IF(L850&gt;0,E850/L850,"N/A")</f>
        <v>18.75</v>
      </c>
      <c r="Q850" t="str">
        <f>LEFT(N850,FIND("/",N850)-1)</f>
        <v>music</v>
      </c>
      <c r="R850" t="str">
        <f>RIGHT(N850,LEN(N850)-FIND("/",N850))</f>
        <v>metal</v>
      </c>
      <c r="S850" s="14">
        <f>(((J850/60)/60)/24)+DATE(1970,1,1)</f>
        <v>42078.792048611111</v>
      </c>
      <c r="T850" s="14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E851/D851*100</f>
        <v>119.9</v>
      </c>
      <c r="P851" s="9">
        <f>IF(L851&gt;0,E851/L851,"N/A")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14">
        <f>(((J851/60)/60)/24)+DATE(1970,1,1)</f>
        <v>42051.148888888885</v>
      </c>
      <c r="T851" s="14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E852/D852*100</f>
        <v>155.17499999999998</v>
      </c>
      <c r="P852" s="9">
        <f>IF(L852&gt;0,E852/L852,"N/A")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14">
        <f>(((J852/60)/60)/24)+DATE(1970,1,1)</f>
        <v>42452.827743055561</v>
      </c>
      <c r="T852" s="14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E853/D853*100</f>
        <v>130.44999999999999</v>
      </c>
      <c r="P853" s="9">
        <f>IF(L853&gt;0,E853/L853,"N/A")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14">
        <f>(((J853/60)/60)/24)+DATE(1970,1,1)</f>
        <v>42522.880243055552</v>
      </c>
      <c r="T853" s="14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E854/D854*100</f>
        <v>104.97142857142859</v>
      </c>
      <c r="P854" s="9">
        <f>IF(L854&gt;0,E854/L854,"N/A")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14">
        <f>(((J854/60)/60)/24)+DATE(1970,1,1)</f>
        <v>42656.805497685185</v>
      </c>
      <c r="T854" s="14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E855/D855*100</f>
        <v>100</v>
      </c>
      <c r="P855" s="9">
        <f>IF(L855&gt;0,E855/L855,"N/A")</f>
        <v>30</v>
      </c>
      <c r="Q855" t="str">
        <f>LEFT(N855,FIND("/",N855)-1)</f>
        <v>music</v>
      </c>
      <c r="R855" t="str">
        <f>RIGHT(N855,LEN(N855)-FIND("/",N855))</f>
        <v>metal</v>
      </c>
      <c r="S855" s="14">
        <f>(((J855/60)/60)/24)+DATE(1970,1,1)</f>
        <v>42021.832280092596</v>
      </c>
      <c r="T855" s="14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E856/D856*100</f>
        <v>118.2205035971223</v>
      </c>
      <c r="P856" s="9">
        <f>IF(L856&gt;0,E856/L856,"N/A")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14">
        <f>(((J856/60)/60)/24)+DATE(1970,1,1)</f>
        <v>42702.212337962963</v>
      </c>
      <c r="T856" s="14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E857/D857*100</f>
        <v>103.44827586206897</v>
      </c>
      <c r="P857" s="9">
        <f>IF(L857&gt;0,E857/L857,"N/A")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14">
        <f>(((J857/60)/60)/24)+DATE(1970,1,1)</f>
        <v>42545.125196759262</v>
      </c>
      <c r="T857" s="14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E858/D858*100</f>
        <v>218.00000000000003</v>
      </c>
      <c r="P858" s="9">
        <f>IF(L858&gt;0,E858/L858,"N/A")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14">
        <f>(((J858/60)/60)/24)+DATE(1970,1,1)</f>
        <v>42609.311990740738</v>
      </c>
      <c r="T858" s="14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E859/D859*100</f>
        <v>100</v>
      </c>
      <c r="P859" s="9">
        <f>IF(L859&gt;0,E859/L859,"N/A")</f>
        <v>50</v>
      </c>
      <c r="Q859" t="str">
        <f>LEFT(N859,FIND("/",N859)-1)</f>
        <v>music</v>
      </c>
      <c r="R859" t="str">
        <f>RIGHT(N859,LEN(N859)-FIND("/",N859))</f>
        <v>metal</v>
      </c>
      <c r="S859" s="14">
        <f>(((J859/60)/60)/24)+DATE(1970,1,1)</f>
        <v>42291.581377314811</v>
      </c>
      <c r="T859" s="14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E860/D860*100</f>
        <v>144.00583333333333</v>
      </c>
      <c r="P860" s="9">
        <f>IF(L860&gt;0,E860/L860,"N/A")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14">
        <f>(((J860/60)/60)/24)+DATE(1970,1,1)</f>
        <v>42079.745578703703</v>
      </c>
      <c r="T860" s="14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E861/D861*100</f>
        <v>104.67500000000001</v>
      </c>
      <c r="P861" s="9">
        <f>IF(L861&gt;0,E861/L861,"N/A")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14">
        <f>(((J861/60)/60)/24)+DATE(1970,1,1)</f>
        <v>42128.820231481484</v>
      </c>
      <c r="T861" s="14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E862/D862*100</f>
        <v>18.142857142857142</v>
      </c>
      <c r="P862" s="9">
        <f>IF(L862&gt;0,E862/L862,"N/A")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14">
        <f>(((J862/60)/60)/24)+DATE(1970,1,1)</f>
        <v>41570.482789351852</v>
      </c>
      <c r="T862" s="14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E863/D863*100</f>
        <v>2.2444444444444445</v>
      </c>
      <c r="P863" s="9">
        <f>IF(L863&gt;0,E863/L863,"N/A")</f>
        <v>50.5</v>
      </c>
      <c r="Q863" t="str">
        <f>LEFT(N863,FIND("/",N863)-1)</f>
        <v>music</v>
      </c>
      <c r="R863" t="str">
        <f>RIGHT(N863,LEN(N863)-FIND("/",N863))</f>
        <v>jazz</v>
      </c>
      <c r="S863" s="14">
        <f>(((J863/60)/60)/24)+DATE(1970,1,1)</f>
        <v>42599.965324074074</v>
      </c>
      <c r="T863" s="14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E864/D864*100</f>
        <v>0.33999999999999997</v>
      </c>
      <c r="P864" s="9">
        <f>IF(L864&gt;0,E864/L864,"N/A")</f>
        <v>42.5</v>
      </c>
      <c r="Q864" t="str">
        <f>LEFT(N864,FIND("/",N864)-1)</f>
        <v>music</v>
      </c>
      <c r="R864" t="str">
        <f>RIGHT(N864,LEN(N864)-FIND("/",N864))</f>
        <v>jazz</v>
      </c>
      <c r="S864" s="14">
        <f>(((J864/60)/60)/24)+DATE(1970,1,1)</f>
        <v>41559.5549537037</v>
      </c>
      <c r="T864" s="14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E865/D865*100</f>
        <v>4.5</v>
      </c>
      <c r="P865" s="9">
        <f>IF(L865&gt;0,E865/L865,"N/A")</f>
        <v>18</v>
      </c>
      <c r="Q865" t="str">
        <f>LEFT(N865,FIND("/",N865)-1)</f>
        <v>music</v>
      </c>
      <c r="R865" t="str">
        <f>RIGHT(N865,LEN(N865)-FIND("/",N865))</f>
        <v>jazz</v>
      </c>
      <c r="S865" s="14">
        <f>(((J865/60)/60)/24)+DATE(1970,1,1)</f>
        <v>40921.117662037039</v>
      </c>
      <c r="T865" s="14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E866/D866*100</f>
        <v>41.53846153846154</v>
      </c>
      <c r="P866" s="9">
        <f>IF(L866&gt;0,E866/L866,"N/A")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14">
        <f>(((J866/60)/60)/24)+DATE(1970,1,1)</f>
        <v>41541.106921296298</v>
      </c>
      <c r="T866" s="14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E867/D867*100</f>
        <v>2.0454545454545454</v>
      </c>
      <c r="P867" s="9">
        <f>IF(L867&gt;0,E867/L867,"N/A")</f>
        <v>22.5</v>
      </c>
      <c r="Q867" t="str">
        <f>LEFT(N867,FIND("/",N867)-1)</f>
        <v>music</v>
      </c>
      <c r="R867" t="str">
        <f>RIGHT(N867,LEN(N867)-FIND("/",N867))</f>
        <v>jazz</v>
      </c>
      <c r="S867" s="14">
        <f>(((J867/60)/60)/24)+DATE(1970,1,1)</f>
        <v>41230.77311342593</v>
      </c>
      <c r="T867" s="14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E868/D868*100</f>
        <v>18.285714285714285</v>
      </c>
      <c r="P868" s="9">
        <f>IF(L868&gt;0,E868/L868,"N/A")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14">
        <f>(((J868/60)/60)/24)+DATE(1970,1,1)</f>
        <v>42025.637939814813</v>
      </c>
      <c r="T868" s="14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E869/D869*100</f>
        <v>24.02</v>
      </c>
      <c r="P869" s="9">
        <f>IF(L869&gt;0,E869/L869,"N/A")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14">
        <f>(((J869/60)/60)/24)+DATE(1970,1,1)</f>
        <v>40088.105393518519</v>
      </c>
      <c r="T869" s="14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E870/D870*100</f>
        <v>0.1111111111111111</v>
      </c>
      <c r="P870" s="9">
        <f>IF(L870&gt;0,E870/L870,"N/A")</f>
        <v>50</v>
      </c>
      <c r="Q870" t="str">
        <f>LEFT(N870,FIND("/",N870)-1)</f>
        <v>music</v>
      </c>
      <c r="R870" t="str">
        <f>RIGHT(N870,LEN(N870)-FIND("/",N870))</f>
        <v>jazz</v>
      </c>
      <c r="S870" s="14">
        <f>(((J870/60)/60)/24)+DATE(1970,1,1)</f>
        <v>41616.027754629627</v>
      </c>
      <c r="T870" s="14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E871/D871*100</f>
        <v>11.818181818181818</v>
      </c>
      <c r="P871" s="9">
        <f>IF(L871&gt;0,E871/L871,"N/A")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14">
        <f>(((J871/60)/60)/24)+DATE(1970,1,1)</f>
        <v>41342.845567129632</v>
      </c>
      <c r="T871" s="14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E872/D872*100</f>
        <v>0.31</v>
      </c>
      <c r="P872" s="9">
        <f>IF(L872&gt;0,E872/L872,"N/A")</f>
        <v>12.4</v>
      </c>
      <c r="Q872" t="str">
        <f>LEFT(N872,FIND("/",N872)-1)</f>
        <v>music</v>
      </c>
      <c r="R872" t="str">
        <f>RIGHT(N872,LEN(N872)-FIND("/",N872))</f>
        <v>jazz</v>
      </c>
      <c r="S872" s="14">
        <f>(((J872/60)/60)/24)+DATE(1970,1,1)</f>
        <v>41488.022256944445</v>
      </c>
      <c r="T872" s="14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E873/D873*100</f>
        <v>5.416666666666667</v>
      </c>
      <c r="P873" s="9">
        <f>IF(L873&gt;0,E873/L873,"N/A")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14">
        <f>(((J873/60)/60)/24)+DATE(1970,1,1)</f>
        <v>41577.561284722222</v>
      </c>
      <c r="T873" s="14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E874/D874*100</f>
        <v>0.8125</v>
      </c>
      <c r="P874" s="9">
        <f>IF(L874&gt;0,E874/L874,"N/A")</f>
        <v>32.5</v>
      </c>
      <c r="Q874" t="str">
        <f>LEFT(N874,FIND("/",N874)-1)</f>
        <v>music</v>
      </c>
      <c r="R874" t="str">
        <f>RIGHT(N874,LEN(N874)-FIND("/",N874))</f>
        <v>jazz</v>
      </c>
      <c r="S874" s="14">
        <f>(((J874/60)/60)/24)+DATE(1970,1,1)</f>
        <v>40567.825543981482</v>
      </c>
      <c r="T874" s="14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E875/D875*100</f>
        <v>1.2857142857142856</v>
      </c>
      <c r="P875" s="9">
        <f>IF(L875&gt;0,E875/L875,"N/A")</f>
        <v>9</v>
      </c>
      <c r="Q875" t="str">
        <f>LEFT(N875,FIND("/",N875)-1)</f>
        <v>music</v>
      </c>
      <c r="R875" t="str">
        <f>RIGHT(N875,LEN(N875)-FIND("/",N875))</f>
        <v>jazz</v>
      </c>
      <c r="S875" s="14">
        <f>(((J875/60)/60)/24)+DATE(1970,1,1)</f>
        <v>41184.167129629634</v>
      </c>
      <c r="T875" s="14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E876/D876*100</f>
        <v>24.333333333333336</v>
      </c>
      <c r="P876" s="9">
        <f>IF(L876&gt;0,E876/L876,"N/A")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14">
        <f>(((J876/60)/60)/24)+DATE(1970,1,1)</f>
        <v>41368.583726851852</v>
      </c>
      <c r="T876" s="14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E877/D877*100</f>
        <v>0</v>
      </c>
      <c r="P877" s="9" t="str">
        <f>IF(L877&gt;0,E877/L877,"N/A")</f>
        <v>N/A</v>
      </c>
      <c r="Q877" t="str">
        <f>LEFT(N877,FIND("/",N877)-1)</f>
        <v>music</v>
      </c>
      <c r="R877" t="str">
        <f>RIGHT(N877,LEN(N877)-FIND("/",N877))</f>
        <v>jazz</v>
      </c>
      <c r="S877" s="14">
        <f>(((J877/60)/60)/24)+DATE(1970,1,1)</f>
        <v>42248.723738425921</v>
      </c>
      <c r="T877" s="14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E878/D878*100</f>
        <v>40.799492385786799</v>
      </c>
      <c r="P878" s="9">
        <f>IF(L878&gt;0,E878/L878,"N/A")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14">
        <f>(((J878/60)/60)/24)+DATE(1970,1,1)</f>
        <v>41276.496840277774</v>
      </c>
      <c r="T878" s="14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E879/D879*100</f>
        <v>67.55</v>
      </c>
      <c r="P879" s="9">
        <f>IF(L879&gt;0,E879/L879,"N/A")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14">
        <f>(((J879/60)/60)/24)+DATE(1970,1,1)</f>
        <v>41597.788888888892</v>
      </c>
      <c r="T879" s="14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E880/D880*100</f>
        <v>1.3</v>
      </c>
      <c r="P880" s="9">
        <f>IF(L880&gt;0,E880/L880,"N/A")</f>
        <v>32.5</v>
      </c>
      <c r="Q880" t="str">
        <f>LEFT(N880,FIND("/",N880)-1)</f>
        <v>music</v>
      </c>
      <c r="R880" t="str">
        <f>RIGHT(N880,LEN(N880)-FIND("/",N880))</f>
        <v>jazz</v>
      </c>
      <c r="S880" s="14">
        <f>(((J880/60)/60)/24)+DATE(1970,1,1)</f>
        <v>40505.232916666668</v>
      </c>
      <c r="T880" s="14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E881/D881*100</f>
        <v>30.666666666666664</v>
      </c>
      <c r="P881" s="9">
        <f>IF(L881&gt;0,E881/L881,"N/A")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14">
        <f>(((J881/60)/60)/24)+DATE(1970,1,1)</f>
        <v>41037.829918981479</v>
      </c>
      <c r="T881" s="14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E882/D882*100</f>
        <v>2.9894179894179893</v>
      </c>
      <c r="P882" s="9">
        <f>IF(L882&gt;0,E882/L882,"N/A")</f>
        <v>14.125</v>
      </c>
      <c r="Q882" t="str">
        <f>LEFT(N882,FIND("/",N882)-1)</f>
        <v>music</v>
      </c>
      <c r="R882" t="str">
        <f>RIGHT(N882,LEN(N882)-FIND("/",N882))</f>
        <v>indie rock</v>
      </c>
      <c r="S882" s="14">
        <f>(((J882/60)/60)/24)+DATE(1970,1,1)</f>
        <v>41179.32104166667</v>
      </c>
      <c r="T882" s="14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E883/D883*100</f>
        <v>0.8</v>
      </c>
      <c r="P883" s="9">
        <f>IF(L883&gt;0,E883/L883,"N/A")</f>
        <v>30</v>
      </c>
      <c r="Q883" t="str">
        <f>LEFT(N883,FIND("/",N883)-1)</f>
        <v>music</v>
      </c>
      <c r="R883" t="str">
        <f>RIGHT(N883,LEN(N883)-FIND("/",N883))</f>
        <v>indie rock</v>
      </c>
      <c r="S883" s="14">
        <f>(((J883/60)/60)/24)+DATE(1970,1,1)</f>
        <v>40877.25099537037</v>
      </c>
      <c r="T883" s="14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E884/D884*100</f>
        <v>20.133333333333333</v>
      </c>
      <c r="P884" s="9">
        <f>IF(L884&gt;0,E884/L884,"N/A")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14">
        <f>(((J884/60)/60)/24)+DATE(1970,1,1)</f>
        <v>40759.860532407409</v>
      </c>
      <c r="T884" s="14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E885/D885*100</f>
        <v>40.020000000000003</v>
      </c>
      <c r="P885" s="9">
        <f>IF(L885&gt;0,E885/L885,"N/A")</f>
        <v>83.375</v>
      </c>
      <c r="Q885" t="str">
        <f>LEFT(N885,FIND("/",N885)-1)</f>
        <v>music</v>
      </c>
      <c r="R885" t="str">
        <f>RIGHT(N885,LEN(N885)-FIND("/",N885))</f>
        <v>indie rock</v>
      </c>
      <c r="S885" s="14">
        <f>(((J885/60)/60)/24)+DATE(1970,1,1)</f>
        <v>42371.935590277775</v>
      </c>
      <c r="T885" s="14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E886/D886*100</f>
        <v>1</v>
      </c>
      <c r="P886" s="9">
        <f>IF(L886&gt;0,E886/L886,"N/A")</f>
        <v>10</v>
      </c>
      <c r="Q886" t="str">
        <f>LEFT(N886,FIND("/",N886)-1)</f>
        <v>music</v>
      </c>
      <c r="R886" t="str">
        <f>RIGHT(N886,LEN(N886)-FIND("/",N886))</f>
        <v>indie rock</v>
      </c>
      <c r="S886" s="14">
        <f>(((J886/60)/60)/24)+DATE(1970,1,1)</f>
        <v>40981.802615740737</v>
      </c>
      <c r="T886" s="14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E887/D887*100</f>
        <v>75</v>
      </c>
      <c r="P887" s="9">
        <f>IF(L887&gt;0,E887/L887,"N/A")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14">
        <f>(((J887/60)/60)/24)+DATE(1970,1,1)</f>
        <v>42713.941099537042</v>
      </c>
      <c r="T887" s="14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E888/D888*100</f>
        <v>41</v>
      </c>
      <c r="P888" s="9">
        <f>IF(L888&gt;0,E888/L888,"N/A")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14">
        <f>(((J888/60)/60)/24)+DATE(1970,1,1)</f>
        <v>42603.870520833334</v>
      </c>
      <c r="T888" s="14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E889/D889*100</f>
        <v>0</v>
      </c>
      <c r="P889" s="9" t="str">
        <f>IF(L889&gt;0,E889/L889,"N/A")</f>
        <v>N/A</v>
      </c>
      <c r="Q889" t="str">
        <f>LEFT(N889,FIND("/",N889)-1)</f>
        <v>music</v>
      </c>
      <c r="R889" t="str">
        <f>RIGHT(N889,LEN(N889)-FIND("/",N889))</f>
        <v>indie rock</v>
      </c>
      <c r="S889" s="14">
        <f>(((J889/60)/60)/24)+DATE(1970,1,1)</f>
        <v>41026.958969907406</v>
      </c>
      <c r="T889" s="14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E890/D890*100</f>
        <v>7.1999999999999993</v>
      </c>
      <c r="P890" s="9">
        <f>IF(L890&gt;0,E890/L890,"N/A")</f>
        <v>18</v>
      </c>
      <c r="Q890" t="str">
        <f>LEFT(N890,FIND("/",N890)-1)</f>
        <v>music</v>
      </c>
      <c r="R890" t="str">
        <f>RIGHT(N890,LEN(N890)-FIND("/",N890))</f>
        <v>indie rock</v>
      </c>
      <c r="S890" s="14">
        <f>(((J890/60)/60)/24)+DATE(1970,1,1)</f>
        <v>40751.753298611111</v>
      </c>
      <c r="T890" s="14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E891/D891*100</f>
        <v>9.4412800000000008</v>
      </c>
      <c r="P891" s="9">
        <f>IF(L891&gt;0,E891/L891,"N/A")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14">
        <f>(((J891/60)/60)/24)+DATE(1970,1,1)</f>
        <v>41887.784062500003</v>
      </c>
      <c r="T891" s="14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E892/D892*100</f>
        <v>4.1666666666666661</v>
      </c>
      <c r="P892" s="9">
        <f>IF(L892&gt;0,E892/L892,"N/A")</f>
        <v>31.25</v>
      </c>
      <c r="Q892" t="str">
        <f>LEFT(N892,FIND("/",N892)-1)</f>
        <v>music</v>
      </c>
      <c r="R892" t="str">
        <f>RIGHT(N892,LEN(N892)-FIND("/",N892))</f>
        <v>indie rock</v>
      </c>
      <c r="S892" s="14">
        <f>(((J892/60)/60)/24)+DATE(1970,1,1)</f>
        <v>41569.698831018519</v>
      </c>
      <c r="T892" s="14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E893/D893*100</f>
        <v>3.25</v>
      </c>
      <c r="P893" s="9">
        <f>IF(L893&gt;0,E893/L893,"N/A")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14">
        <f>(((J893/60)/60)/24)+DATE(1970,1,1)</f>
        <v>41842.031597222223</v>
      </c>
      <c r="T893" s="14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E894/D894*100</f>
        <v>40.75</v>
      </c>
      <c r="P894" s="9">
        <f>IF(L894&gt;0,E894/L894,"N/A")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14">
        <f>(((J894/60)/60)/24)+DATE(1970,1,1)</f>
        <v>40304.20003472222</v>
      </c>
      <c r="T894" s="14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E895/D895*100</f>
        <v>10</v>
      </c>
      <c r="P895" s="9">
        <f>IF(L895&gt;0,E895/L895,"N/A")</f>
        <v>40</v>
      </c>
      <c r="Q895" t="str">
        <f>LEFT(N895,FIND("/",N895)-1)</f>
        <v>music</v>
      </c>
      <c r="R895" t="str">
        <f>RIGHT(N895,LEN(N895)-FIND("/",N895))</f>
        <v>indie rock</v>
      </c>
      <c r="S895" s="14">
        <f>(((J895/60)/60)/24)+DATE(1970,1,1)</f>
        <v>42065.897719907407</v>
      </c>
      <c r="T895" s="14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E896/D896*100</f>
        <v>39.17</v>
      </c>
      <c r="P896" s="9">
        <f>IF(L896&gt;0,E896/L896,"N/A")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14">
        <f>(((J896/60)/60)/24)+DATE(1970,1,1)</f>
        <v>42496.981597222228</v>
      </c>
      <c r="T896" s="14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E897/D897*100</f>
        <v>2.4375</v>
      </c>
      <c r="P897" s="9">
        <f>IF(L897&gt;0,E897/L897,"N/A")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14">
        <f>(((J897/60)/60)/24)+DATE(1970,1,1)</f>
        <v>40431.127650462964</v>
      </c>
      <c r="T897" s="14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E898/D898*100</f>
        <v>40</v>
      </c>
      <c r="P898" s="9">
        <f>IF(L898&gt;0,E898/L898,"N/A")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14">
        <f>(((J898/60)/60)/24)+DATE(1970,1,1)</f>
        <v>42218.872986111113</v>
      </c>
      <c r="T898" s="14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E899/D899*100</f>
        <v>0</v>
      </c>
      <c r="P899" s="9" t="str">
        <f>IF(L899&gt;0,E899/L899,"N/A")</f>
        <v>N/A</v>
      </c>
      <c r="Q899" t="str">
        <f>LEFT(N899,FIND("/",N899)-1)</f>
        <v>music</v>
      </c>
      <c r="R899" t="str">
        <f>RIGHT(N899,LEN(N899)-FIND("/",N899))</f>
        <v>indie rock</v>
      </c>
      <c r="S899" s="14">
        <f>(((J899/60)/60)/24)+DATE(1970,1,1)</f>
        <v>41211.688750000001</v>
      </c>
      <c r="T899" s="14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E900/D900*100</f>
        <v>2.8000000000000003</v>
      </c>
      <c r="P900" s="9">
        <f>IF(L900&gt;0,E900/L900,"N/A")</f>
        <v>35</v>
      </c>
      <c r="Q900" t="str">
        <f>LEFT(N900,FIND("/",N900)-1)</f>
        <v>music</v>
      </c>
      <c r="R900" t="str">
        <f>RIGHT(N900,LEN(N900)-FIND("/",N900))</f>
        <v>indie rock</v>
      </c>
      <c r="S900" s="14">
        <f>(((J900/60)/60)/24)+DATE(1970,1,1)</f>
        <v>40878.758217592593</v>
      </c>
      <c r="T900" s="14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E901/D901*100</f>
        <v>37.333333333333336</v>
      </c>
      <c r="P901" s="9">
        <f>IF(L901&gt;0,E901/L901,"N/A")</f>
        <v>35</v>
      </c>
      <c r="Q901" t="str">
        <f>LEFT(N901,FIND("/",N901)-1)</f>
        <v>music</v>
      </c>
      <c r="R901" t="str">
        <f>RIGHT(N901,LEN(N901)-FIND("/",N901))</f>
        <v>indie rock</v>
      </c>
      <c r="S901" s="14">
        <f>(((J901/60)/60)/24)+DATE(1970,1,1)</f>
        <v>40646.099097222221</v>
      </c>
      <c r="T901" s="14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E902/D902*100</f>
        <v>0.42</v>
      </c>
      <c r="P902" s="9">
        <f>IF(L902&gt;0,E902/L902,"N/A")</f>
        <v>10.5</v>
      </c>
      <c r="Q902" t="str">
        <f>LEFT(N902,FIND("/",N902)-1)</f>
        <v>music</v>
      </c>
      <c r="R902" t="str">
        <f>RIGHT(N902,LEN(N902)-FIND("/",N902))</f>
        <v>jazz</v>
      </c>
      <c r="S902" s="14">
        <f>(((J902/60)/60)/24)+DATE(1970,1,1)</f>
        <v>42429.84956018519</v>
      </c>
      <c r="T902" s="14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E903/D903*100</f>
        <v>0</v>
      </c>
      <c r="P903" s="9" t="str">
        <f>IF(L903&gt;0,E903/L903,"N/A")</f>
        <v>N/A</v>
      </c>
      <c r="Q903" t="str">
        <f>LEFT(N903,FIND("/",N903)-1)</f>
        <v>music</v>
      </c>
      <c r="R903" t="str">
        <f>RIGHT(N903,LEN(N903)-FIND("/",N903))</f>
        <v>jazz</v>
      </c>
      <c r="S903" s="14">
        <f>(((J903/60)/60)/24)+DATE(1970,1,1)</f>
        <v>40291.81150462963</v>
      </c>
      <c r="T903" s="14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E904/D904*100</f>
        <v>0.3</v>
      </c>
      <c r="P904" s="9">
        <f>IF(L904&gt;0,E904/L904,"N/A")</f>
        <v>30</v>
      </c>
      <c r="Q904" t="str">
        <f>LEFT(N904,FIND("/",N904)-1)</f>
        <v>music</v>
      </c>
      <c r="R904" t="str">
        <f>RIGHT(N904,LEN(N904)-FIND("/",N904))</f>
        <v>jazz</v>
      </c>
      <c r="S904" s="14">
        <f>(((J904/60)/60)/24)+DATE(1970,1,1)</f>
        <v>41829.965532407405</v>
      </c>
      <c r="T904" s="14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E905/D905*100</f>
        <v>3.2</v>
      </c>
      <c r="P905" s="9">
        <f>IF(L905&gt;0,E905/L905,"N/A")</f>
        <v>40</v>
      </c>
      <c r="Q905" t="str">
        <f>LEFT(N905,FIND("/",N905)-1)</f>
        <v>music</v>
      </c>
      <c r="R905" t="str">
        <f>RIGHT(N905,LEN(N905)-FIND("/",N905))</f>
        <v>jazz</v>
      </c>
      <c r="S905" s="14">
        <f>(((J905/60)/60)/24)+DATE(1970,1,1)</f>
        <v>41149.796064814815</v>
      </c>
      <c r="T905" s="14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E906/D906*100</f>
        <v>0.30199999999999999</v>
      </c>
      <c r="P906" s="9">
        <f>IF(L906&gt;0,E906/L906,"N/A")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14">
        <f>(((J906/60)/60)/24)+DATE(1970,1,1)</f>
        <v>42342.080289351856</v>
      </c>
      <c r="T906" s="14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E907/D907*100</f>
        <v>3.0153846153846153</v>
      </c>
      <c r="P907" s="9">
        <f>IF(L907&gt;0,E907/L907,"N/A")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14">
        <f>(((J907/60)/60)/24)+DATE(1970,1,1)</f>
        <v>40507.239884259259</v>
      </c>
      <c r="T907" s="14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E908/D908*100</f>
        <v>0</v>
      </c>
      <c r="P908" s="9" t="str">
        <f>IF(L908&gt;0,E908/L908,"N/A")</f>
        <v>N/A</v>
      </c>
      <c r="Q908" t="str">
        <f>LEFT(N908,FIND("/",N908)-1)</f>
        <v>music</v>
      </c>
      <c r="R908" t="str">
        <f>RIGHT(N908,LEN(N908)-FIND("/",N908))</f>
        <v>jazz</v>
      </c>
      <c r="S908" s="14">
        <f>(((J908/60)/60)/24)+DATE(1970,1,1)</f>
        <v>41681.189699074072</v>
      </c>
      <c r="T908" s="14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E909/D909*100</f>
        <v>0</v>
      </c>
      <c r="P909" s="9" t="str">
        <f>IF(L909&gt;0,E909/L909,"N/A")</f>
        <v>N/A</v>
      </c>
      <c r="Q909" t="str">
        <f>LEFT(N909,FIND("/",N909)-1)</f>
        <v>music</v>
      </c>
      <c r="R909" t="str">
        <f>RIGHT(N909,LEN(N909)-FIND("/",N909))</f>
        <v>jazz</v>
      </c>
      <c r="S909" s="14">
        <f>(((J909/60)/60)/24)+DATE(1970,1,1)</f>
        <v>40767.192395833335</v>
      </c>
      <c r="T909" s="14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E910/D910*100</f>
        <v>0</v>
      </c>
      <c r="P910" s="9" t="str">
        <f>IF(L910&gt;0,E910/L910,"N/A")</f>
        <v>N/A</v>
      </c>
      <c r="Q910" t="str">
        <f>LEFT(N910,FIND("/",N910)-1)</f>
        <v>music</v>
      </c>
      <c r="R910" t="str">
        <f>RIGHT(N910,LEN(N910)-FIND("/",N910))</f>
        <v>jazz</v>
      </c>
      <c r="S910" s="14">
        <f>(((J910/60)/60)/24)+DATE(1970,1,1)</f>
        <v>40340.801562499997</v>
      </c>
      <c r="T910" s="14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E911/D911*100</f>
        <v>3.25</v>
      </c>
      <c r="P911" s="9">
        <f>IF(L911&gt;0,E911/L911,"N/A")</f>
        <v>65</v>
      </c>
      <c r="Q911" t="str">
        <f>LEFT(N911,FIND("/",N911)-1)</f>
        <v>music</v>
      </c>
      <c r="R911" t="str">
        <f>RIGHT(N911,LEN(N911)-FIND("/",N911))</f>
        <v>jazz</v>
      </c>
      <c r="S911" s="14">
        <f>(((J911/60)/60)/24)+DATE(1970,1,1)</f>
        <v>41081.69027777778</v>
      </c>
      <c r="T911" s="14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E912/D912*100</f>
        <v>22.363636363636363</v>
      </c>
      <c r="P912" s="9">
        <f>IF(L912&gt;0,E912/L912,"N/A")</f>
        <v>24.6</v>
      </c>
      <c r="Q912" t="str">
        <f>LEFT(N912,FIND("/",N912)-1)</f>
        <v>music</v>
      </c>
      <c r="R912" t="str">
        <f>RIGHT(N912,LEN(N912)-FIND("/",N912))</f>
        <v>jazz</v>
      </c>
      <c r="S912" s="14">
        <f>(((J912/60)/60)/24)+DATE(1970,1,1)</f>
        <v>42737.545358796298</v>
      </c>
      <c r="T912" s="14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E913/D913*100</f>
        <v>0</v>
      </c>
      <c r="P913" s="9" t="str">
        <f>IF(L913&gt;0,E913/L913,"N/A")</f>
        <v>N/A</v>
      </c>
      <c r="Q913" t="str">
        <f>LEFT(N913,FIND("/",N913)-1)</f>
        <v>music</v>
      </c>
      <c r="R913" t="str">
        <f>RIGHT(N913,LEN(N913)-FIND("/",N913))</f>
        <v>jazz</v>
      </c>
      <c r="S913" s="14">
        <f>(((J913/60)/60)/24)+DATE(1970,1,1)</f>
        <v>41642.005150462966</v>
      </c>
      <c r="T913" s="14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E914/D914*100</f>
        <v>0.85714285714285721</v>
      </c>
      <c r="P914" s="9">
        <f>IF(L914&gt;0,E914/L914,"N/A")</f>
        <v>15</v>
      </c>
      <c r="Q914" t="str">
        <f>LEFT(N914,FIND("/",N914)-1)</f>
        <v>music</v>
      </c>
      <c r="R914" t="str">
        <f>RIGHT(N914,LEN(N914)-FIND("/",N914))</f>
        <v>jazz</v>
      </c>
      <c r="S914" s="14">
        <f>(((J914/60)/60)/24)+DATE(1970,1,1)</f>
        <v>41194.109340277777</v>
      </c>
      <c r="T914" s="14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E915/D915*100</f>
        <v>6.6066666666666665</v>
      </c>
      <c r="P915" s="9">
        <f>IF(L915&gt;0,E915/L915,"N/A")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14">
        <f>(((J915/60)/60)/24)+DATE(1970,1,1)</f>
        <v>41004.139108796298</v>
      </c>
      <c r="T915" s="14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E916/D916*100</f>
        <v>0</v>
      </c>
      <c r="P916" s="9" t="str">
        <f>IF(L916&gt;0,E916/L916,"N/A")</f>
        <v>N/A</v>
      </c>
      <c r="Q916" t="str">
        <f>LEFT(N916,FIND("/",N916)-1)</f>
        <v>music</v>
      </c>
      <c r="R916" t="str">
        <f>RIGHT(N916,LEN(N916)-FIND("/",N916))</f>
        <v>jazz</v>
      </c>
      <c r="S916" s="14">
        <f>(((J916/60)/60)/24)+DATE(1970,1,1)</f>
        <v>41116.763275462967</v>
      </c>
      <c r="T916" s="14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E917/D917*100</f>
        <v>5.7692307692307692</v>
      </c>
      <c r="P917" s="9">
        <f>IF(L917&gt;0,E917/L917,"N/A")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14">
        <f>(((J917/60)/60)/24)+DATE(1970,1,1)</f>
        <v>40937.679560185185</v>
      </c>
      <c r="T917" s="14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E918/D918*100</f>
        <v>0</v>
      </c>
      <c r="P918" s="9" t="str">
        <f>IF(L918&gt;0,E918/L918,"N/A")</f>
        <v>N/A</v>
      </c>
      <c r="Q918" t="str">
        <f>LEFT(N918,FIND("/",N918)-1)</f>
        <v>music</v>
      </c>
      <c r="R918" t="str">
        <f>RIGHT(N918,LEN(N918)-FIND("/",N918))</f>
        <v>jazz</v>
      </c>
      <c r="S918" s="14">
        <f>(((J918/60)/60)/24)+DATE(1970,1,1)</f>
        <v>40434.853402777779</v>
      </c>
      <c r="T918" s="14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E919/D919*100</f>
        <v>0.6</v>
      </c>
      <c r="P919" s="9">
        <f>IF(L919&gt;0,E919/L919,"N/A")</f>
        <v>30</v>
      </c>
      <c r="Q919" t="str">
        <f>LEFT(N919,FIND("/",N919)-1)</f>
        <v>music</v>
      </c>
      <c r="R919" t="str">
        <f>RIGHT(N919,LEN(N919)-FIND("/",N919))</f>
        <v>jazz</v>
      </c>
      <c r="S919" s="14">
        <f>(((J919/60)/60)/24)+DATE(1970,1,1)</f>
        <v>41802.94363425926</v>
      </c>
      <c r="T919" s="14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E920/D920*100</f>
        <v>5.0256410256410255</v>
      </c>
      <c r="P920" s="9">
        <f>IF(L920&gt;0,E920/L920,"N/A")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14">
        <f>(((J920/60)/60)/24)+DATE(1970,1,1)</f>
        <v>41944.916215277779</v>
      </c>
      <c r="T920" s="14">
        <f>(((I920/60)/60)/24)+DATE(1970,1,1)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E921/D921*100</f>
        <v>0.5</v>
      </c>
      <c r="P921" s="9">
        <f>IF(L921&gt;0,E921/L921,"N/A")</f>
        <v>100</v>
      </c>
      <c r="Q921" t="str">
        <f>LEFT(N921,FIND("/",N921)-1)</f>
        <v>music</v>
      </c>
      <c r="R921" t="str">
        <f>RIGHT(N921,LEN(N921)-FIND("/",N921))</f>
        <v>jazz</v>
      </c>
      <c r="S921" s="14">
        <f>(((J921/60)/60)/24)+DATE(1970,1,1)</f>
        <v>41227.641724537039</v>
      </c>
      <c r="T921" s="14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E922/D922*100</f>
        <v>0</v>
      </c>
      <c r="P922" s="9" t="str">
        <f>IF(L922&gt;0,E922/L922,"N/A")</f>
        <v>N/A</v>
      </c>
      <c r="Q922" t="str">
        <f>LEFT(N922,FIND("/",N922)-1)</f>
        <v>music</v>
      </c>
      <c r="R922" t="str">
        <f>RIGHT(N922,LEN(N922)-FIND("/",N922))</f>
        <v>jazz</v>
      </c>
      <c r="S922" s="14">
        <f>(((J922/60)/60)/24)+DATE(1970,1,1)</f>
        <v>41562.67155092593</v>
      </c>
      <c r="T922" s="14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E923/D923*100</f>
        <v>30.9</v>
      </c>
      <c r="P923" s="9">
        <f>IF(L923&gt;0,E923/L923,"N/A")</f>
        <v>231.75</v>
      </c>
      <c r="Q923" t="str">
        <f>LEFT(N923,FIND("/",N923)-1)</f>
        <v>music</v>
      </c>
      <c r="R923" t="str">
        <f>RIGHT(N923,LEN(N923)-FIND("/",N923))</f>
        <v>jazz</v>
      </c>
      <c r="S923" s="14">
        <f>(((J923/60)/60)/24)+DATE(1970,1,1)</f>
        <v>40847.171018518515</v>
      </c>
      <c r="T923" s="14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E924/D924*100</f>
        <v>21.037037037037038</v>
      </c>
      <c r="P924" s="9">
        <f>IF(L924&gt;0,E924/L924,"N/A")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14">
        <f>(((J924/60)/60)/24)+DATE(1970,1,1)</f>
        <v>41878.530011574076</v>
      </c>
      <c r="T924" s="14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E925/D925*100</f>
        <v>2.1999999999999997</v>
      </c>
      <c r="P925" s="9">
        <f>IF(L925&gt;0,E925/L925,"N/A")</f>
        <v>55</v>
      </c>
      <c r="Q925" t="str">
        <f>LEFT(N925,FIND("/",N925)-1)</f>
        <v>music</v>
      </c>
      <c r="R925" t="str">
        <f>RIGHT(N925,LEN(N925)-FIND("/",N925))</f>
        <v>jazz</v>
      </c>
      <c r="S925" s="14">
        <f>(((J925/60)/60)/24)+DATE(1970,1,1)</f>
        <v>41934.959756944445</v>
      </c>
      <c r="T925" s="14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E926/D926*100</f>
        <v>10.9</v>
      </c>
      <c r="P926" s="9">
        <f>IF(L926&gt;0,E926/L926,"N/A")</f>
        <v>21.8</v>
      </c>
      <c r="Q926" t="str">
        <f>LEFT(N926,FIND("/",N926)-1)</f>
        <v>music</v>
      </c>
      <c r="R926" t="str">
        <f>RIGHT(N926,LEN(N926)-FIND("/",N926))</f>
        <v>jazz</v>
      </c>
      <c r="S926" s="14">
        <f>(((J926/60)/60)/24)+DATE(1970,1,1)</f>
        <v>41288.942928240744</v>
      </c>
      <c r="T926" s="14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E927/D927*100</f>
        <v>2.666666666666667</v>
      </c>
      <c r="P927" s="9">
        <f>IF(L927&gt;0,E927/L927,"N/A")</f>
        <v>32</v>
      </c>
      <c r="Q927" t="str">
        <f>LEFT(N927,FIND("/",N927)-1)</f>
        <v>music</v>
      </c>
      <c r="R927" t="str">
        <f>RIGHT(N927,LEN(N927)-FIND("/",N927))</f>
        <v>jazz</v>
      </c>
      <c r="S927" s="14">
        <f>(((J927/60)/60)/24)+DATE(1970,1,1)</f>
        <v>41575.880914351852</v>
      </c>
      <c r="T927" s="14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E928/D928*100</f>
        <v>0</v>
      </c>
      <c r="P928" s="9" t="str">
        <f>IF(L928&gt;0,E928/L928,"N/A")</f>
        <v>N/A</v>
      </c>
      <c r="Q928" t="str">
        <f>LEFT(N928,FIND("/",N928)-1)</f>
        <v>music</v>
      </c>
      <c r="R928" t="str">
        <f>RIGHT(N928,LEN(N928)-FIND("/",N928))</f>
        <v>jazz</v>
      </c>
      <c r="S928" s="14">
        <f>(((J928/60)/60)/24)+DATE(1970,1,1)</f>
        <v>40338.02002314815</v>
      </c>
      <c r="T928" s="14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E929/D929*100</f>
        <v>0</v>
      </c>
      <c r="P929" s="9" t="str">
        <f>IF(L929&gt;0,E929/L929,"N/A")</f>
        <v>N/A</v>
      </c>
      <c r="Q929" t="str">
        <f>LEFT(N929,FIND("/",N929)-1)</f>
        <v>music</v>
      </c>
      <c r="R929" t="str">
        <f>RIGHT(N929,LEN(N929)-FIND("/",N929))</f>
        <v>jazz</v>
      </c>
      <c r="S929" s="14">
        <f>(((J929/60)/60)/24)+DATE(1970,1,1)</f>
        <v>41013.822858796295</v>
      </c>
      <c r="T929" s="14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E930/D930*100</f>
        <v>10.86206896551724</v>
      </c>
      <c r="P930" s="9">
        <f>IF(L930&gt;0,E930/L930,"N/A")</f>
        <v>56.25</v>
      </c>
      <c r="Q930" t="str">
        <f>LEFT(N930,FIND("/",N930)-1)</f>
        <v>music</v>
      </c>
      <c r="R930" t="str">
        <f>RIGHT(N930,LEN(N930)-FIND("/",N930))</f>
        <v>jazz</v>
      </c>
      <c r="S930" s="14">
        <f>(((J930/60)/60)/24)+DATE(1970,1,1)</f>
        <v>41180.86241898148</v>
      </c>
      <c r="T930" s="14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E931/D931*100</f>
        <v>0</v>
      </c>
      <c r="P931" s="9" t="str">
        <f>IF(L931&gt;0,E931/L931,"N/A")</f>
        <v>N/A</v>
      </c>
      <c r="Q931" t="str">
        <f>LEFT(N931,FIND("/",N931)-1)</f>
        <v>music</v>
      </c>
      <c r="R931" t="str">
        <f>RIGHT(N931,LEN(N931)-FIND("/",N931))</f>
        <v>jazz</v>
      </c>
      <c r="S931" s="14">
        <f>(((J931/60)/60)/24)+DATE(1970,1,1)</f>
        <v>40978.238067129627</v>
      </c>
      <c r="T931" s="14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E932/D932*100</f>
        <v>38.333333333333336</v>
      </c>
      <c r="P932" s="9">
        <f>IF(L932&gt;0,E932/L932,"N/A")</f>
        <v>69</v>
      </c>
      <c r="Q932" t="str">
        <f>LEFT(N932,FIND("/",N932)-1)</f>
        <v>music</v>
      </c>
      <c r="R932" t="str">
        <f>RIGHT(N932,LEN(N932)-FIND("/",N932))</f>
        <v>jazz</v>
      </c>
      <c r="S932" s="14">
        <f>(((J932/60)/60)/24)+DATE(1970,1,1)</f>
        <v>40312.915578703702</v>
      </c>
      <c r="T932" s="14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E933/D933*100</f>
        <v>6.5500000000000007</v>
      </c>
      <c r="P933" s="9">
        <f>IF(L933&gt;0,E933/L933,"N/A")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14">
        <f>(((J933/60)/60)/24)+DATE(1970,1,1)</f>
        <v>41680.359976851854</v>
      </c>
      <c r="T933" s="14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E934/D934*100</f>
        <v>14.536842105263158</v>
      </c>
      <c r="P934" s="9">
        <f>IF(L934&gt;0,E934/L934,"N/A")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14">
        <f>(((J934/60)/60)/24)+DATE(1970,1,1)</f>
        <v>41310.969270833331</v>
      </c>
      <c r="T934" s="14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E935/D935*100</f>
        <v>6</v>
      </c>
      <c r="P935" s="9">
        <f>IF(L935&gt;0,E935/L935,"N/A")</f>
        <v>60</v>
      </c>
      <c r="Q935" t="str">
        <f>LEFT(N935,FIND("/",N935)-1)</f>
        <v>music</v>
      </c>
      <c r="R935" t="str">
        <f>RIGHT(N935,LEN(N935)-FIND("/",N935))</f>
        <v>jazz</v>
      </c>
      <c r="S935" s="14">
        <f>(((J935/60)/60)/24)+DATE(1970,1,1)</f>
        <v>41711.169085648151</v>
      </c>
      <c r="T935" s="14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E936/D936*100</f>
        <v>30.4</v>
      </c>
      <c r="P936" s="9">
        <f>IF(L936&gt;0,E936/L936,"N/A")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14">
        <f>(((J936/60)/60)/24)+DATE(1970,1,1)</f>
        <v>41733.737083333333</v>
      </c>
      <c r="T936" s="14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E937/D937*100</f>
        <v>1.4285714285714286</v>
      </c>
      <c r="P937" s="9">
        <f>IF(L937&gt;0,E937/L937,"N/A")</f>
        <v>25</v>
      </c>
      <c r="Q937" t="str">
        <f>LEFT(N937,FIND("/",N937)-1)</f>
        <v>music</v>
      </c>
      <c r="R937" t="str">
        <f>RIGHT(N937,LEN(N937)-FIND("/",N937))</f>
        <v>jazz</v>
      </c>
      <c r="S937" s="14">
        <f>(((J937/60)/60)/24)+DATE(1970,1,1)</f>
        <v>42368.333668981482</v>
      </c>
      <c r="T937" s="14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E938/D938*100</f>
        <v>0</v>
      </c>
      <c r="P938" s="9" t="str">
        <f>IF(L938&gt;0,E938/L938,"N/A")</f>
        <v>N/A</v>
      </c>
      <c r="Q938" t="str">
        <f>LEFT(N938,FIND("/",N938)-1)</f>
        <v>music</v>
      </c>
      <c r="R938" t="str">
        <f>RIGHT(N938,LEN(N938)-FIND("/",N938))</f>
        <v>jazz</v>
      </c>
      <c r="S938" s="14">
        <f>(((J938/60)/60)/24)+DATE(1970,1,1)</f>
        <v>40883.024178240739</v>
      </c>
      <c r="T938" s="14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E939/D939*100</f>
        <v>1.1428571428571428</v>
      </c>
      <c r="P939" s="9">
        <f>IF(L939&gt;0,E939/L939,"N/A")</f>
        <v>20</v>
      </c>
      <c r="Q939" t="str">
        <f>LEFT(N939,FIND("/",N939)-1)</f>
        <v>music</v>
      </c>
      <c r="R939" t="str">
        <f>RIGHT(N939,LEN(N939)-FIND("/",N939))</f>
        <v>jazz</v>
      </c>
      <c r="S939" s="14">
        <f>(((J939/60)/60)/24)+DATE(1970,1,1)</f>
        <v>41551.798113425924</v>
      </c>
      <c r="T939" s="14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E940/D940*100</f>
        <v>0.35714285714285715</v>
      </c>
      <c r="P940" s="9">
        <f>IF(L940&gt;0,E940/L940,"N/A")</f>
        <v>25</v>
      </c>
      <c r="Q940" t="str">
        <f>LEFT(N940,FIND("/",N940)-1)</f>
        <v>music</v>
      </c>
      <c r="R940" t="str">
        <f>RIGHT(N940,LEN(N940)-FIND("/",N940))</f>
        <v>jazz</v>
      </c>
      <c r="S940" s="14">
        <f>(((J940/60)/60)/24)+DATE(1970,1,1)</f>
        <v>41124.479722222226</v>
      </c>
      <c r="T940" s="14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E941/D941*100</f>
        <v>1.4545454545454546</v>
      </c>
      <c r="P941" s="9">
        <f>IF(L941&gt;0,E941/L941,"N/A")</f>
        <v>20</v>
      </c>
      <c r="Q941" t="str">
        <f>LEFT(N941,FIND("/",N941)-1)</f>
        <v>music</v>
      </c>
      <c r="R941" t="str">
        <f>RIGHT(N941,LEN(N941)-FIND("/",N941))</f>
        <v>jazz</v>
      </c>
      <c r="S941" s="14">
        <f>(((J941/60)/60)/24)+DATE(1970,1,1)</f>
        <v>41416.763171296298</v>
      </c>
      <c r="T941" s="14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E942/D942*100</f>
        <v>17.155555555555555</v>
      </c>
      <c r="P942" s="9">
        <f>IF(L942&gt;0,E942/L942,"N/A")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14">
        <f>(((J942/60)/60)/24)+DATE(1970,1,1)</f>
        <v>42182.008402777778</v>
      </c>
      <c r="T942" s="14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E943/D943*100</f>
        <v>2.3220000000000001</v>
      </c>
      <c r="P943" s="9">
        <f>IF(L943&gt;0,E943/L943,"N/A")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14">
        <f>(((J943/60)/60)/24)+DATE(1970,1,1)</f>
        <v>42746.096585648149</v>
      </c>
      <c r="T943" s="14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E944/D944*100</f>
        <v>8.9066666666666663</v>
      </c>
      <c r="P944" s="9">
        <f>IF(L944&gt;0,E944/L944,"N/A")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14">
        <f>(((J944/60)/60)/24)+DATE(1970,1,1)</f>
        <v>42382.843287037031</v>
      </c>
      <c r="T944" s="14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E945/D945*100</f>
        <v>9.6333333333333346</v>
      </c>
      <c r="P945" s="9">
        <f>IF(L945&gt;0,E945/L945,"N/A")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14">
        <f>(((J945/60)/60)/24)+DATE(1970,1,1)</f>
        <v>42673.66788194445</v>
      </c>
      <c r="T945" s="14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E946/D946*100</f>
        <v>13.325999999999999</v>
      </c>
      <c r="P946" s="9">
        <f>IF(L946&gt;0,E946/L946,"N/A")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14">
        <f>(((J946/60)/60)/24)+DATE(1970,1,1)</f>
        <v>42444.583912037036</v>
      </c>
      <c r="T946" s="14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E947/D947*100</f>
        <v>2.484</v>
      </c>
      <c r="P947" s="9">
        <f>IF(L947&gt;0,E947/L947,"N/A")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14">
        <f>(((J947/60)/60)/24)+DATE(1970,1,1)</f>
        <v>42732.872986111113</v>
      </c>
      <c r="T947" s="14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E948/D948*100</f>
        <v>1.9066666666666665</v>
      </c>
      <c r="P948" s="9">
        <f>IF(L948&gt;0,E948/L948,"N/A")</f>
        <v>57.2</v>
      </c>
      <c r="Q948" t="str">
        <f>LEFT(N948,FIND("/",N948)-1)</f>
        <v>technology</v>
      </c>
      <c r="R948" t="str">
        <f>RIGHT(N948,LEN(N948)-FIND("/",N948))</f>
        <v>wearables</v>
      </c>
      <c r="S948" s="14">
        <f>(((J948/60)/60)/24)+DATE(1970,1,1)</f>
        <v>42592.750555555554</v>
      </c>
      <c r="T948" s="14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E949/D949*100</f>
        <v>0</v>
      </c>
      <c r="P949" s="9" t="str">
        <f>IF(L949&gt;0,E949/L949,"N/A")</f>
        <v>N/A</v>
      </c>
      <c r="Q949" t="str">
        <f>LEFT(N949,FIND("/",N949)-1)</f>
        <v>technology</v>
      </c>
      <c r="R949" t="str">
        <f>RIGHT(N949,LEN(N949)-FIND("/",N949))</f>
        <v>wearables</v>
      </c>
      <c r="S949" s="14">
        <f>(((J949/60)/60)/24)+DATE(1970,1,1)</f>
        <v>42491.781319444446</v>
      </c>
      <c r="T949" s="14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E950/D950*100</f>
        <v>12</v>
      </c>
      <c r="P950" s="9">
        <f>IF(L950&gt;0,E950/L950,"N/A")</f>
        <v>60</v>
      </c>
      <c r="Q950" t="str">
        <f>LEFT(N950,FIND("/",N950)-1)</f>
        <v>technology</v>
      </c>
      <c r="R950" t="str">
        <f>RIGHT(N950,LEN(N950)-FIND("/",N950))</f>
        <v>wearables</v>
      </c>
      <c r="S950" s="14">
        <f>(((J950/60)/60)/24)+DATE(1970,1,1)</f>
        <v>42411.828287037039</v>
      </c>
      <c r="T950" s="14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E951/D951*100</f>
        <v>1.365</v>
      </c>
      <c r="P951" s="9">
        <f>IF(L951&gt;0,E951/L951,"N/A")</f>
        <v>39</v>
      </c>
      <c r="Q951" t="str">
        <f>LEFT(N951,FIND("/",N951)-1)</f>
        <v>technology</v>
      </c>
      <c r="R951" t="str">
        <f>RIGHT(N951,LEN(N951)-FIND("/",N951))</f>
        <v>wearables</v>
      </c>
      <c r="S951" s="14">
        <f>(((J951/60)/60)/24)+DATE(1970,1,1)</f>
        <v>42361.043703703705</v>
      </c>
      <c r="T951" s="14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E952/D952*100</f>
        <v>28.04</v>
      </c>
      <c r="P952" s="9">
        <f>IF(L952&gt;0,E952/L952,"N/A")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14">
        <f>(((J952/60)/60)/24)+DATE(1970,1,1)</f>
        <v>42356.750706018516</v>
      </c>
      <c r="T952" s="14">
        <f>(((I952/60)/60)/24)+DATE(1970,1,1)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E953/D953*100</f>
        <v>38.39</v>
      </c>
      <c r="P953" s="9">
        <f>IF(L953&gt;0,E953/L953,"N/A")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14">
        <f>(((J953/60)/60)/24)+DATE(1970,1,1)</f>
        <v>42480.653611111105</v>
      </c>
      <c r="T953" s="14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E954/D954*100</f>
        <v>39.942857142857143</v>
      </c>
      <c r="P954" s="9">
        <f>IF(L954&gt;0,E954/L954,"N/A")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14">
        <f>(((J954/60)/60)/24)+DATE(1970,1,1)</f>
        <v>42662.613564814819</v>
      </c>
      <c r="T954" s="14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E955/D955*100</f>
        <v>0.84</v>
      </c>
      <c r="P955" s="9">
        <f>IF(L955&gt;0,E955/L955,"N/A")</f>
        <v>25.2</v>
      </c>
      <c r="Q955" t="str">
        <f>LEFT(N955,FIND("/",N955)-1)</f>
        <v>technology</v>
      </c>
      <c r="R955" t="str">
        <f>RIGHT(N955,LEN(N955)-FIND("/",N955))</f>
        <v>wearables</v>
      </c>
      <c r="S955" s="14">
        <f>(((J955/60)/60)/24)+DATE(1970,1,1)</f>
        <v>41999.164340277777</v>
      </c>
      <c r="T955" s="14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E956/D956*100</f>
        <v>43.406666666666666</v>
      </c>
      <c r="P956" s="9">
        <f>IF(L956&gt;0,E956/L956,"N/A")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14">
        <f>(((J956/60)/60)/24)+DATE(1970,1,1)</f>
        <v>42194.833784722221</v>
      </c>
      <c r="T956" s="14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E957/D957*100</f>
        <v>5.6613333333333333</v>
      </c>
      <c r="P957" s="9">
        <f>IF(L957&gt;0,E957/L957,"N/A")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14">
        <f>(((J957/60)/60)/24)+DATE(1970,1,1)</f>
        <v>42586.295138888891</v>
      </c>
      <c r="T957" s="14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E958/D958*100</f>
        <v>1.722</v>
      </c>
      <c r="P958" s="9">
        <f>IF(L958&gt;0,E958/L958,"N/A")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14">
        <f>(((J958/60)/60)/24)+DATE(1970,1,1)</f>
        <v>42060.913877314815</v>
      </c>
      <c r="T958" s="14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E959/D959*100</f>
        <v>1.9416666666666664</v>
      </c>
      <c r="P959" s="9">
        <f>IF(L959&gt;0,E959/L959,"N/A")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14">
        <f>(((J959/60)/60)/24)+DATE(1970,1,1)</f>
        <v>42660.552465277782</v>
      </c>
      <c r="T959" s="14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E960/D960*100</f>
        <v>11.328275684711327</v>
      </c>
      <c r="P960" s="9">
        <f>IF(L960&gt;0,E960/L960,"N/A")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14">
        <f>(((J960/60)/60)/24)+DATE(1970,1,1)</f>
        <v>42082.802812499998</v>
      </c>
      <c r="T960" s="14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E961/D961*100</f>
        <v>38.86</v>
      </c>
      <c r="P961" s="9">
        <f>IF(L961&gt;0,E961/L961,"N/A")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14">
        <f>(((J961/60)/60)/24)+DATE(1970,1,1)</f>
        <v>41993.174363425926</v>
      </c>
      <c r="T961" s="14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E962/D962*100</f>
        <v>46.100628930817614</v>
      </c>
      <c r="P962" s="9">
        <f>IF(L962&gt;0,E962/L962,"N/A")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14">
        <f>(((J962/60)/60)/24)+DATE(1970,1,1)</f>
        <v>42766.626793981486</v>
      </c>
      <c r="T962" s="14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E963/D963*100</f>
        <v>42.188421052631583</v>
      </c>
      <c r="P963" s="9">
        <f>IF(L963&gt;0,E963/L963,"N/A")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14">
        <f>(((J963/60)/60)/24)+DATE(1970,1,1)</f>
        <v>42740.693692129629</v>
      </c>
      <c r="T963" s="14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E964/D964*100</f>
        <v>28.48</v>
      </c>
      <c r="P964" s="9">
        <f>IF(L964&gt;0,E964/L964,"N/A")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14">
        <f>(((J964/60)/60)/24)+DATE(1970,1,1)</f>
        <v>42373.712418981479</v>
      </c>
      <c r="T964" s="14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E965/D965*100</f>
        <v>1.077142857142857</v>
      </c>
      <c r="P965" s="9">
        <f>IF(L965&gt;0,E965/L965,"N/A")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14">
        <f>(((J965/60)/60)/24)+DATE(1970,1,1)</f>
        <v>42625.635636574079</v>
      </c>
      <c r="T965" s="14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E966/D966*100</f>
        <v>0.79909090909090907</v>
      </c>
      <c r="P966" s="9">
        <f>IF(L966&gt;0,E966/L966,"N/A")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14">
        <f>(((J966/60)/60)/24)+DATE(1970,1,1)</f>
        <v>42208.628692129627</v>
      </c>
      <c r="T966" s="14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E967/D967*100</f>
        <v>1.1919999999999999</v>
      </c>
      <c r="P967" s="9">
        <f>IF(L967&gt;0,E967/L967,"N/A")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14">
        <f>(((J967/60)/60)/24)+DATE(1970,1,1)</f>
        <v>42637.016736111109</v>
      </c>
      <c r="T967" s="14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E968/D968*100</f>
        <v>14.799999999999999</v>
      </c>
      <c r="P968" s="9">
        <f>IF(L968&gt;0,E968/L968,"N/A")</f>
        <v>59.2</v>
      </c>
      <c r="Q968" t="str">
        <f>LEFT(N968,FIND("/",N968)-1)</f>
        <v>technology</v>
      </c>
      <c r="R968" t="str">
        <f>RIGHT(N968,LEN(N968)-FIND("/",N968))</f>
        <v>wearables</v>
      </c>
      <c r="S968" s="14">
        <f>(((J968/60)/60)/24)+DATE(1970,1,1)</f>
        <v>42619.635787037041</v>
      </c>
      <c r="T968" s="14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E969/D969*100</f>
        <v>17.810000000000002</v>
      </c>
      <c r="P969" s="9">
        <f>IF(L969&gt;0,E969/L969,"N/A")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14">
        <f>(((J969/60)/60)/24)+DATE(1970,1,1)</f>
        <v>42422.254328703704</v>
      </c>
      <c r="T969" s="14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E970/D970*100</f>
        <v>1.325</v>
      </c>
      <c r="P970" s="9">
        <f>IF(L970&gt;0,E970/L970,"N/A")</f>
        <v>26.5</v>
      </c>
      <c r="Q970" t="str">
        <f>LEFT(N970,FIND("/",N970)-1)</f>
        <v>technology</v>
      </c>
      <c r="R970" t="str">
        <f>RIGHT(N970,LEN(N970)-FIND("/",N970))</f>
        <v>wearables</v>
      </c>
      <c r="S970" s="14">
        <f>(((J970/60)/60)/24)+DATE(1970,1,1)</f>
        <v>41836.847615740742</v>
      </c>
      <c r="T970" s="14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E971/D971*100</f>
        <v>46.666666666666664</v>
      </c>
      <c r="P971" s="9">
        <f>IF(L971&gt;0,E971/L971,"N/A")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14">
        <f>(((J971/60)/60)/24)+DATE(1970,1,1)</f>
        <v>42742.30332175926</v>
      </c>
      <c r="T971" s="14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E972/D972*100</f>
        <v>45.92</v>
      </c>
      <c r="P972" s="9">
        <f>IF(L972&gt;0,E972/L972,"N/A")</f>
        <v>164</v>
      </c>
      <c r="Q972" t="str">
        <f>LEFT(N972,FIND("/",N972)-1)</f>
        <v>technology</v>
      </c>
      <c r="R972" t="str">
        <f>RIGHT(N972,LEN(N972)-FIND("/",N972))</f>
        <v>wearables</v>
      </c>
      <c r="S972" s="14">
        <f>(((J972/60)/60)/24)+DATE(1970,1,1)</f>
        <v>42721.220520833333</v>
      </c>
      <c r="T972" s="14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E973/D973*100</f>
        <v>0.22599999999999998</v>
      </c>
      <c r="P973" s="9">
        <f>IF(L973&gt;0,E973/L973,"N/A")</f>
        <v>45.2</v>
      </c>
      <c r="Q973" t="str">
        <f>LEFT(N973,FIND("/",N973)-1)</f>
        <v>technology</v>
      </c>
      <c r="R973" t="str">
        <f>RIGHT(N973,LEN(N973)-FIND("/",N973))</f>
        <v>wearables</v>
      </c>
      <c r="S973" s="14">
        <f>(((J973/60)/60)/24)+DATE(1970,1,1)</f>
        <v>42111.709027777775</v>
      </c>
      <c r="T973" s="14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E974/D974*100</f>
        <v>34.625</v>
      </c>
      <c r="P974" s="9">
        <f>IF(L974&gt;0,E974/L974,"N/A")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14">
        <f>(((J974/60)/60)/24)+DATE(1970,1,1)</f>
        <v>41856.865717592591</v>
      </c>
      <c r="T974" s="14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E975/D975*100</f>
        <v>2.0549999999999997</v>
      </c>
      <c r="P975" s="9">
        <f>IF(L975&gt;0,E975/L975,"N/A")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14">
        <f>(((J975/60)/60)/24)+DATE(1970,1,1)</f>
        <v>42257.014965277776</v>
      </c>
      <c r="T975" s="14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E976/D976*100</f>
        <v>0.55999999999999994</v>
      </c>
      <c r="P976" s="9">
        <f>IF(L976&gt;0,E976/L976,"N/A")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14">
        <f>(((J976/60)/60)/24)+DATE(1970,1,1)</f>
        <v>42424.749490740738</v>
      </c>
      <c r="T976" s="14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E977/D977*100</f>
        <v>2.6069999999999998</v>
      </c>
      <c r="P977" s="9">
        <f>IF(L977&gt;0,E977/L977,"N/A")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14">
        <f>(((J977/60)/60)/24)+DATE(1970,1,1)</f>
        <v>42489.696585648147</v>
      </c>
      <c r="T977" s="14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E978/D978*100</f>
        <v>1.9259999999999999</v>
      </c>
      <c r="P978" s="9">
        <f>IF(L978&gt;0,E978/L978,"N/A")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14">
        <f>(((J978/60)/60)/24)+DATE(1970,1,1)</f>
        <v>42185.058993055558</v>
      </c>
      <c r="T978" s="14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E979/D979*100</f>
        <v>33.666666666666664</v>
      </c>
      <c r="P979" s="9">
        <f>IF(L979&gt;0,E979/L979,"N/A")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14">
        <f>(((J979/60)/60)/24)+DATE(1970,1,1)</f>
        <v>42391.942094907412</v>
      </c>
      <c r="T979" s="14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E980/D980*100</f>
        <v>56.263267182990241</v>
      </c>
      <c r="P980" s="9">
        <f>IF(L980&gt;0,E980/L980,"N/A")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14">
        <f>(((J980/60)/60)/24)+DATE(1970,1,1)</f>
        <v>42395.309039351851</v>
      </c>
      <c r="T980" s="14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E981/D981*100</f>
        <v>82.817599999999999</v>
      </c>
      <c r="P981" s="9">
        <f>IF(L981&gt;0,E981/L981,"N/A")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14">
        <f>(((J981/60)/60)/24)+DATE(1970,1,1)</f>
        <v>42506.416990740734</v>
      </c>
      <c r="T981" s="14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E982/D982*100</f>
        <v>14.860000000000001</v>
      </c>
      <c r="P982" s="9">
        <f>IF(L982&gt;0,E982/L982,"N/A")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14">
        <f>(((J982/60)/60)/24)+DATE(1970,1,1)</f>
        <v>41928.904189814813</v>
      </c>
      <c r="T982" s="14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E983/D983*100</f>
        <v>1.2375123751237513E-2</v>
      </c>
      <c r="P983" s="9">
        <f>IF(L983&gt;0,E983/L983,"N/A")</f>
        <v>2.75</v>
      </c>
      <c r="Q983" t="str">
        <f>LEFT(N983,FIND("/",N983)-1)</f>
        <v>technology</v>
      </c>
      <c r="R983" t="str">
        <f>RIGHT(N983,LEN(N983)-FIND("/",N983))</f>
        <v>wearables</v>
      </c>
      <c r="S983" s="14">
        <f>(((J983/60)/60)/24)+DATE(1970,1,1)</f>
        <v>41830.947013888886</v>
      </c>
      <c r="T983" s="14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E984/D984*100</f>
        <v>1.7142857142857144E-2</v>
      </c>
      <c r="P984" s="9">
        <f>IF(L984&gt;0,E984/L984,"N/A")</f>
        <v>1</v>
      </c>
      <c r="Q984" t="str">
        <f>LEFT(N984,FIND("/",N984)-1)</f>
        <v>technology</v>
      </c>
      <c r="R984" t="str">
        <f>RIGHT(N984,LEN(N984)-FIND("/",N984))</f>
        <v>wearables</v>
      </c>
      <c r="S984" s="14">
        <f>(((J984/60)/60)/24)+DATE(1970,1,1)</f>
        <v>42615.753310185188</v>
      </c>
      <c r="T984" s="14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E985/D985*100</f>
        <v>29.506136117214709</v>
      </c>
      <c r="P985" s="9">
        <f>IF(L985&gt;0,E985/L985,"N/A")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14">
        <f>(((J985/60)/60)/24)+DATE(1970,1,1)</f>
        <v>42574.667650462965</v>
      </c>
      <c r="T985" s="14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E986/D986*100</f>
        <v>1.06</v>
      </c>
      <c r="P986" s="9">
        <f>IF(L986&gt;0,E986/L986,"N/A")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14">
        <f>(((J986/60)/60)/24)+DATE(1970,1,1)</f>
        <v>42061.11583333333</v>
      </c>
      <c r="T986" s="14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E987/D987*100</f>
        <v>6.293333333333333</v>
      </c>
      <c r="P987" s="9">
        <f>IF(L987&gt;0,E987/L987,"N/A")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14">
        <f>(((J987/60)/60)/24)+DATE(1970,1,1)</f>
        <v>42339.967708333337</v>
      </c>
      <c r="T987" s="14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E988/D988*100</f>
        <v>12.75</v>
      </c>
      <c r="P988" s="9">
        <f>IF(L988&gt;0,E988/L988,"N/A")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14">
        <f>(((J988/60)/60)/24)+DATE(1970,1,1)</f>
        <v>42324.767361111109</v>
      </c>
      <c r="T988" s="14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E989/D989*100</f>
        <v>13.22</v>
      </c>
      <c r="P989" s="9">
        <f>IF(L989&gt;0,E989/L989,"N/A")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14">
        <f>(((J989/60)/60)/24)+DATE(1970,1,1)</f>
        <v>41773.294560185182</v>
      </c>
      <c r="T989" s="14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E990/D990*100</f>
        <v>0</v>
      </c>
      <c r="P990" s="9" t="str">
        <f>IF(L990&gt;0,E990/L990,"N/A")</f>
        <v>N/A</v>
      </c>
      <c r="Q990" t="str">
        <f>LEFT(N990,FIND("/",N990)-1)</f>
        <v>technology</v>
      </c>
      <c r="R990" t="str">
        <f>RIGHT(N990,LEN(N990)-FIND("/",N990))</f>
        <v>wearables</v>
      </c>
      <c r="S990" s="14">
        <f>(((J990/60)/60)/24)+DATE(1970,1,1)</f>
        <v>42614.356770833328</v>
      </c>
      <c r="T990" s="14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E991/D991*100</f>
        <v>16.77</v>
      </c>
      <c r="P991" s="9">
        <f>IF(L991&gt;0,E991/L991,"N/A")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14">
        <f>(((J991/60)/60)/24)+DATE(1970,1,1)</f>
        <v>42611.933969907404</v>
      </c>
      <c r="T991" s="14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E992/D992*100</f>
        <v>0.104</v>
      </c>
      <c r="P992" s="9">
        <f>IF(L992&gt;0,E992/L992,"N/A")</f>
        <v>13</v>
      </c>
      <c r="Q992" t="str">
        <f>LEFT(N992,FIND("/",N992)-1)</f>
        <v>technology</v>
      </c>
      <c r="R992" t="str">
        <f>RIGHT(N992,LEN(N992)-FIND("/",N992))</f>
        <v>wearables</v>
      </c>
      <c r="S992" s="14">
        <f>(((J992/60)/60)/24)+DATE(1970,1,1)</f>
        <v>41855.784305555557</v>
      </c>
      <c r="T992" s="14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E993/D993*100</f>
        <v>4.24</v>
      </c>
      <c r="P993" s="9">
        <f>IF(L993&gt;0,E993/L993,"N/A")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14">
        <f>(((J993/60)/60)/24)+DATE(1970,1,1)</f>
        <v>42538.75680555556</v>
      </c>
      <c r="T993" s="14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E994/D994*100</f>
        <v>0.46699999999999997</v>
      </c>
      <c r="P994" s="9">
        <f>IF(L994&gt;0,E994/L994,"N/A")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14">
        <f>(((J994/60)/60)/24)+DATE(1970,1,1)</f>
        <v>42437.924988425926</v>
      </c>
      <c r="T994" s="14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E995/D995*100</f>
        <v>25.087142857142858</v>
      </c>
      <c r="P995" s="9">
        <f>IF(L995&gt;0,E995/L995,"N/A")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14">
        <f>(((J995/60)/60)/24)+DATE(1970,1,1)</f>
        <v>42652.964907407411</v>
      </c>
      <c r="T995" s="14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E996/D996*100</f>
        <v>2.3345000000000002</v>
      </c>
      <c r="P996" s="9">
        <f>IF(L996&gt;0,E996/L996,"N/A")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14">
        <f>(((J996/60)/60)/24)+DATE(1970,1,1)</f>
        <v>41921.263078703705</v>
      </c>
      <c r="T996" s="14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E997/D997*100</f>
        <v>7.26</v>
      </c>
      <c r="P997" s="9">
        <f>IF(L997&gt;0,E997/L997,"N/A")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14">
        <f>(((J997/60)/60)/24)+DATE(1970,1,1)</f>
        <v>41947.940740740742</v>
      </c>
      <c r="T997" s="14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E998/D998*100</f>
        <v>1.625</v>
      </c>
      <c r="P998" s="9">
        <f>IF(L998&gt;0,E998/L998,"N/A")</f>
        <v>13</v>
      </c>
      <c r="Q998" t="str">
        <f>LEFT(N998,FIND("/",N998)-1)</f>
        <v>technology</v>
      </c>
      <c r="R998" t="str">
        <f>RIGHT(N998,LEN(N998)-FIND("/",N998))</f>
        <v>wearables</v>
      </c>
      <c r="S998" s="14">
        <f>(((J998/60)/60)/24)+DATE(1970,1,1)</f>
        <v>41817.866435185184</v>
      </c>
      <c r="T998" s="14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E999/D999*100</f>
        <v>1.3</v>
      </c>
      <c r="P999" s="9">
        <f>IF(L999&gt;0,E999/L999,"N/A")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14">
        <f>(((J999/60)/60)/24)+DATE(1970,1,1)</f>
        <v>41941.10297453704</v>
      </c>
      <c r="T999" s="14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E1000/D1000*100</f>
        <v>58.558333333333337</v>
      </c>
      <c r="P1000" s="9">
        <f>IF(L1000&gt;0,E1000/L1000,"N/A")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14">
        <f>(((J1000/60)/60)/24)+DATE(1970,1,1)</f>
        <v>42282.168993055559</v>
      </c>
      <c r="T1000" s="14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E1001/D1001*100</f>
        <v>7.7886666666666677</v>
      </c>
      <c r="P1001" s="9">
        <f>IF(L1001&gt;0,E1001/L1001,"N/A")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14">
        <f>(((J1001/60)/60)/24)+DATE(1970,1,1)</f>
        <v>41926.29965277778</v>
      </c>
      <c r="T1001" s="14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E1002/D1002*100</f>
        <v>2.2157147647256061</v>
      </c>
      <c r="P1002" s="9">
        <f>IF(L1002&gt;0,E1002/L1002,"N/A")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14">
        <f>(((J1002/60)/60)/24)+DATE(1970,1,1)</f>
        <v>42749.059722222228</v>
      </c>
      <c r="T1002" s="14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E1003/D1003*100</f>
        <v>104</v>
      </c>
      <c r="P1003" s="9">
        <f>IF(L1003&gt;0,E1003/L1003,"N/A")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14">
        <f>(((J1003/60)/60)/24)+DATE(1970,1,1)</f>
        <v>42720.720057870371</v>
      </c>
      <c r="T1003" s="14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E1004/D1004*100</f>
        <v>29.6029602960296</v>
      </c>
      <c r="P1004" s="9">
        <f>IF(L1004&gt;0,E1004/L1004,"N/A")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14">
        <f>(((J1004/60)/60)/24)+DATE(1970,1,1)</f>
        <v>42325.684189814812</v>
      </c>
      <c r="T1004" s="14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E1005/D1005*100</f>
        <v>16.055</v>
      </c>
      <c r="P1005" s="9">
        <f>IF(L1005&gt;0,E1005/L1005,"N/A")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14">
        <f>(((J1005/60)/60)/24)+DATE(1970,1,1)</f>
        <v>42780.709039351852</v>
      </c>
      <c r="T1005" s="14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E1006/D1006*100</f>
        <v>82.207999999999998</v>
      </c>
      <c r="P1006" s="9">
        <f>IF(L1006&gt;0,E1006/L1006,"N/A")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14">
        <f>(((J1006/60)/60)/24)+DATE(1970,1,1)</f>
        <v>42388.708645833336</v>
      </c>
      <c r="T1006" s="14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E1007/D1007*100</f>
        <v>75.051000000000002</v>
      </c>
      <c r="P1007" s="9">
        <f>IF(L1007&gt;0,E1007/L1007,"N/A")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14">
        <f>(((J1007/60)/60)/24)+DATE(1970,1,1)</f>
        <v>42276.624803240738</v>
      </c>
      <c r="T1007" s="14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E1008/D1008*100</f>
        <v>5.8500000000000005</v>
      </c>
      <c r="P1008" s="9">
        <f>IF(L1008&gt;0,E1008/L1008,"N/A")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14">
        <f>(((J1008/60)/60)/24)+DATE(1970,1,1)</f>
        <v>41977.040185185186</v>
      </c>
      <c r="T1008" s="14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E1009/D1009*100</f>
        <v>44.32</v>
      </c>
      <c r="P1009" s="9">
        <f>IF(L1009&gt;0,E1009/L1009,"N/A")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14">
        <f>(((J1009/60)/60)/24)+DATE(1970,1,1)</f>
        <v>42676.583599537036</v>
      </c>
      <c r="T1009" s="14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E1010/D1010*100</f>
        <v>0.26737967914438499</v>
      </c>
      <c r="P1010" s="9">
        <f>IF(L1010&gt;0,E1010/L1010,"N/A")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14">
        <f>(((J1010/60)/60)/24)+DATE(1970,1,1)</f>
        <v>42702.809201388889</v>
      </c>
      <c r="T1010" s="14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E1011/D1011*100</f>
        <v>13.13</v>
      </c>
      <c r="P1011" s="9">
        <f>IF(L1011&gt;0,E1011/L1011,"N/A")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14">
        <f>(((J1011/60)/60)/24)+DATE(1970,1,1)</f>
        <v>42510.604699074072</v>
      </c>
      <c r="T1011" s="14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E1012/D1012*100</f>
        <v>0.19088937093275488</v>
      </c>
      <c r="P1012" s="9">
        <f>IF(L1012&gt;0,E1012/L1012,"N/A")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14">
        <f>(((J1012/60)/60)/24)+DATE(1970,1,1)</f>
        <v>42561.829421296294</v>
      </c>
      <c r="T1012" s="14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E1013/D1013*100</f>
        <v>0.375</v>
      </c>
      <c r="P1013" s="9">
        <f>IF(L1013&gt;0,E1013/L1013,"N/A")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14">
        <f>(((J1013/60)/60)/24)+DATE(1970,1,1)</f>
        <v>41946.898090277777</v>
      </c>
      <c r="T1013" s="14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E1014/D1014*100</f>
        <v>21535.021000000001</v>
      </c>
      <c r="P1014" s="9">
        <f>IF(L1014&gt;0,E1014/L1014,"N/A")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14">
        <f>(((J1014/60)/60)/24)+DATE(1970,1,1)</f>
        <v>42714.440416666665</v>
      </c>
      <c r="T1014" s="14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E1015/D1015*100</f>
        <v>34.527999999999999</v>
      </c>
      <c r="P1015" s="9">
        <f>IF(L1015&gt;0,E1015/L1015,"N/A")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14">
        <f>(((J1015/60)/60)/24)+DATE(1970,1,1)</f>
        <v>42339.833981481483</v>
      </c>
      <c r="T1015" s="14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E1016/D1016*100</f>
        <v>30.599999999999998</v>
      </c>
      <c r="P1016" s="9">
        <f>IF(L1016&gt;0,E1016/L1016,"N/A")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14">
        <f>(((J1016/60)/60)/24)+DATE(1970,1,1)</f>
        <v>41955.002488425926</v>
      </c>
      <c r="T1016" s="14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E1017/D1017*100</f>
        <v>2.666666666666667</v>
      </c>
      <c r="P1017" s="9">
        <f>IF(L1017&gt;0,E1017/L1017,"N/A")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14">
        <f>(((J1017/60)/60)/24)+DATE(1970,1,1)</f>
        <v>42303.878414351857</v>
      </c>
      <c r="T1017" s="14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E1018/D1018*100</f>
        <v>2.8420000000000001</v>
      </c>
      <c r="P1018" s="9">
        <f>IF(L1018&gt;0,E1018/L1018,"N/A")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14">
        <f>(((J1018/60)/60)/24)+DATE(1970,1,1)</f>
        <v>42422.107129629629</v>
      </c>
      <c r="T1018" s="14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E1019/D1019*100</f>
        <v>22.878799999999998</v>
      </c>
      <c r="P1019" s="9">
        <f>IF(L1019&gt;0,E1019/L1019,"N/A")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14">
        <f>(((J1019/60)/60)/24)+DATE(1970,1,1)</f>
        <v>42289.675173611111</v>
      </c>
      <c r="T1019" s="14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E1020/D1020*100</f>
        <v>3.105</v>
      </c>
      <c r="P1020" s="9">
        <f>IF(L1020&gt;0,E1020/L1020,"N/A")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14">
        <f>(((J1020/60)/60)/24)+DATE(1970,1,1)</f>
        <v>42535.492280092592</v>
      </c>
      <c r="T1020" s="14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E1021/D1021*100</f>
        <v>47.333333333333336</v>
      </c>
      <c r="P1021" s="9">
        <f>IF(L1021&gt;0,E1021/L1021,"N/A")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14">
        <f>(((J1021/60)/60)/24)+DATE(1970,1,1)</f>
        <v>42009.973946759259</v>
      </c>
      <c r="T1021" s="14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E1022/D1022*100</f>
        <v>205.54838709677421</v>
      </c>
      <c r="P1022" s="9">
        <f>IF(L1022&gt;0,E1022/L1022,"N/A")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14">
        <f>(((J1022/60)/60)/24)+DATE(1970,1,1)</f>
        <v>42127.069548611107</v>
      </c>
      <c r="T1022" s="14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E1023/D1023*100</f>
        <v>351.80366666666669</v>
      </c>
      <c r="P1023" s="9">
        <f>IF(L1023&gt;0,E1023/L1023,"N/A")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14">
        <f>(((J1023/60)/60)/24)+DATE(1970,1,1)</f>
        <v>42271.251979166671</v>
      </c>
      <c r="T1023" s="14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E1024/D1024*100</f>
        <v>114.9</v>
      </c>
      <c r="P1024" s="9">
        <f>IF(L1024&gt;0,E1024/L1024,"N/A")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14">
        <f>(((J1024/60)/60)/24)+DATE(1970,1,1)</f>
        <v>42111.646724537044</v>
      </c>
      <c r="T1024" s="14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E1025/D1025*100</f>
        <v>237.15</v>
      </c>
      <c r="P1025" s="9">
        <f>IF(L1025&gt;0,E1025/L1025,"N/A")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14">
        <f>(((J1025/60)/60)/24)+DATE(1970,1,1)</f>
        <v>42145.919687500005</v>
      </c>
      <c r="T1025" s="14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E1026/D1026*100</f>
        <v>118.63774999999998</v>
      </c>
      <c r="P1026" s="9">
        <f>IF(L1026&gt;0,E1026/L1026,"N/A")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14">
        <f>(((J1026/60)/60)/24)+DATE(1970,1,1)</f>
        <v>42370.580590277779</v>
      </c>
      <c r="T1026" s="14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E1027/D1027*100</f>
        <v>109.92831428571431</v>
      </c>
      <c r="P1027" s="9">
        <f>IF(L1027&gt;0,E1027/L1027,"N/A")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14">
        <f>(((J1027/60)/60)/24)+DATE(1970,1,1)</f>
        <v>42049.833761574075</v>
      </c>
      <c r="T1027" s="14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E1028/D1028*100</f>
        <v>100.00828571428571</v>
      </c>
      <c r="P1028" s="9">
        <f>IF(L1028&gt;0,E1028/L1028,"N/A")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14">
        <f>(((J1028/60)/60)/24)+DATE(1970,1,1)</f>
        <v>42426.407592592594</v>
      </c>
      <c r="T1028" s="14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E1029/D1029*100</f>
        <v>103.09292094387415</v>
      </c>
      <c r="P1029" s="9">
        <f>IF(L1029&gt;0,E1029/L1029,"N/A")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14">
        <f>(((J1029/60)/60)/24)+DATE(1970,1,1)</f>
        <v>41905.034108796295</v>
      </c>
      <c r="T1029" s="14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E1030/D1030*100</f>
        <v>117.27000000000001</v>
      </c>
      <c r="P1030" s="9">
        <f>IF(L1030&gt;0,E1030/L1030,"N/A")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14">
        <f>(((J1030/60)/60)/24)+DATE(1970,1,1)</f>
        <v>42755.627372685187</v>
      </c>
      <c r="T1030" s="14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E1031/D1031*100</f>
        <v>111.75999999999999</v>
      </c>
      <c r="P1031" s="9">
        <f>IF(L1031&gt;0,E1031/L1031,"N/A")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14">
        <f>(((J1031/60)/60)/24)+DATE(1970,1,1)</f>
        <v>42044.711886574078</v>
      </c>
      <c r="T1031" s="14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E1032/D1032*100</f>
        <v>342.09999999999997</v>
      </c>
      <c r="P1032" s="9">
        <f>IF(L1032&gt;0,E1032/L1032,"N/A")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14">
        <f>(((J1032/60)/60)/24)+DATE(1970,1,1)</f>
        <v>42611.483206018514</v>
      </c>
      <c r="T1032" s="14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E1033/D1033*100</f>
        <v>107.4</v>
      </c>
      <c r="P1033" s="9">
        <f>IF(L1033&gt;0,E1033/L1033,"N/A")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14">
        <f>(((J1033/60)/60)/24)+DATE(1970,1,1)</f>
        <v>42324.764004629629</v>
      </c>
      <c r="T1033" s="14">
        <f>(((I1033/60)/60)/24)+DATE(1970,1,1)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E1034/D1034*100</f>
        <v>108.49703703703703</v>
      </c>
      <c r="P1034" s="9">
        <f>IF(L1034&gt;0,E1034/L1034,"N/A")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14">
        <f>(((J1034/60)/60)/24)+DATE(1970,1,1)</f>
        <v>42514.666956018518</v>
      </c>
      <c r="T1034" s="14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E1035/D1035*100</f>
        <v>102.86144578313252</v>
      </c>
      <c r="P1035" s="9">
        <f>IF(L1035&gt;0,E1035/L1035,"N/A")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14">
        <f>(((J1035/60)/60)/24)+DATE(1970,1,1)</f>
        <v>42688.732407407413</v>
      </c>
      <c r="T1035" s="14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E1036/D1036*100</f>
        <v>130.0018</v>
      </c>
      <c r="P1036" s="9">
        <f>IF(L1036&gt;0,E1036/L1036,"N/A")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14">
        <f>(((J1036/60)/60)/24)+DATE(1970,1,1)</f>
        <v>42555.166712962964</v>
      </c>
      <c r="T1036" s="14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E1037/D1037*100</f>
        <v>107.65217391304347</v>
      </c>
      <c r="P1037" s="9">
        <f>IF(L1037&gt;0,E1037/L1037,"N/A")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14">
        <f>(((J1037/60)/60)/24)+DATE(1970,1,1)</f>
        <v>42016.641435185185</v>
      </c>
      <c r="T1037" s="14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E1038/D1038*100</f>
        <v>112.36044444444444</v>
      </c>
      <c r="P1038" s="9">
        <f>IF(L1038&gt;0,E1038/L1038,"N/A")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14">
        <f>(((J1038/60)/60)/24)+DATE(1970,1,1)</f>
        <v>41249.448958333334</v>
      </c>
      <c r="T1038" s="14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E1039/D1039*100</f>
        <v>102.1</v>
      </c>
      <c r="P1039" s="9">
        <f>IF(L1039&gt;0,E1039/L1039,"N/A")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14">
        <f>(((J1039/60)/60)/24)+DATE(1970,1,1)</f>
        <v>42119.822476851856</v>
      </c>
      <c r="T1039" s="14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E1040/D1040*100</f>
        <v>145.33333333333334</v>
      </c>
      <c r="P1040" s="9">
        <f>IF(L1040&gt;0,E1040/L1040,"N/A")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14">
        <f>(((J1040/60)/60)/24)+DATE(1970,1,1)</f>
        <v>42418.231747685189</v>
      </c>
      <c r="T1040" s="14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E1041/D1041*100</f>
        <v>128.19999999999999</v>
      </c>
      <c r="P1041" s="9">
        <f>IF(L1041&gt;0,E1041/L1041,"N/A")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14">
        <f>(((J1041/60)/60)/24)+DATE(1970,1,1)</f>
        <v>42692.109328703707</v>
      </c>
      <c r="T1041" s="14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E1042/D1042*100</f>
        <v>0.29411764705882354</v>
      </c>
      <c r="P1042" s="9">
        <f>IF(L1042&gt;0,E1042/L1042,"N/A")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14">
        <f>(((J1042/60)/60)/24)+DATE(1970,1,1)</f>
        <v>42579.708437499998</v>
      </c>
      <c r="T1042" s="14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E1043/D1043*100</f>
        <v>0</v>
      </c>
      <c r="P1043" s="9" t="str">
        <f>IF(L1043&gt;0,E1043/L1043,"N/A")</f>
        <v>N/A</v>
      </c>
      <c r="Q1043" t="str">
        <f>LEFT(N1043,FIND("/",N1043)-1)</f>
        <v>journalism</v>
      </c>
      <c r="R1043" t="str">
        <f>RIGHT(N1043,LEN(N1043)-FIND("/",N1043))</f>
        <v>audio</v>
      </c>
      <c r="S1043" s="14">
        <f>(((J1043/60)/60)/24)+DATE(1970,1,1)</f>
        <v>41831.060092592597</v>
      </c>
      <c r="T1043" s="14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E1044/D1044*100</f>
        <v>1.5384615384615385</v>
      </c>
      <c r="P1044" s="9">
        <f>IF(L1044&gt;0,E1044/L1044,"N/A")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14">
        <f>(((J1044/60)/60)/24)+DATE(1970,1,1)</f>
        <v>41851.696157407408</v>
      </c>
      <c r="T1044" s="14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E1045/D1045*100</f>
        <v>8.5370000000000008</v>
      </c>
      <c r="P1045" s="9">
        <f>IF(L1045&gt;0,E1045/L1045,"N/A")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14">
        <f>(((J1045/60)/60)/24)+DATE(1970,1,1)</f>
        <v>42114.252951388888</v>
      </c>
      <c r="T1045" s="14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E1046/D1046*100</f>
        <v>8.5714285714285715E-2</v>
      </c>
      <c r="P1046" s="9">
        <f>IF(L1046&gt;0,E1046/L1046,"N/A")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14">
        <f>(((J1046/60)/60)/24)+DATE(1970,1,1)</f>
        <v>42011.925937499997</v>
      </c>
      <c r="T1046" s="14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E1047/D1047*100</f>
        <v>2.6599999999999997</v>
      </c>
      <c r="P1047" s="9">
        <f>IF(L1047&gt;0,E1047/L1047,"N/A")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14">
        <f>(((J1047/60)/60)/24)+DATE(1970,1,1)</f>
        <v>41844.874421296299</v>
      </c>
      <c r="T1047" s="14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E1048/D1048*100</f>
        <v>0</v>
      </c>
      <c r="P1048" s="9" t="str">
        <f>IF(L1048&gt;0,E1048/L1048,"N/A")</f>
        <v>N/A</v>
      </c>
      <c r="Q1048" t="str">
        <f>LEFT(N1048,FIND("/",N1048)-1)</f>
        <v>journalism</v>
      </c>
      <c r="R1048" t="str">
        <f>RIGHT(N1048,LEN(N1048)-FIND("/",N1048))</f>
        <v>audio</v>
      </c>
      <c r="S1048" s="14">
        <f>(((J1048/60)/60)/24)+DATE(1970,1,1)</f>
        <v>42319.851388888885</v>
      </c>
      <c r="T1048" s="14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E1049/D1049*100</f>
        <v>0.05</v>
      </c>
      <c r="P1049" s="9">
        <f>IF(L1049&gt;0,E1049/L1049,"N/A")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14">
        <f>(((J1049/60)/60)/24)+DATE(1970,1,1)</f>
        <v>41918.818460648145</v>
      </c>
      <c r="T1049" s="14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E1050/D1050*100</f>
        <v>1.4133333333333333</v>
      </c>
      <c r="P1050" s="9">
        <f>IF(L1050&gt;0,E1050/L1050,"N/A")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14">
        <f>(((J1050/60)/60)/24)+DATE(1970,1,1)</f>
        <v>42598.053113425922</v>
      </c>
      <c r="T1050" s="14">
        <f>(((I1050/60)/60)/24)+DATE(1970,1,1)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E1051/D1051*100</f>
        <v>0</v>
      </c>
      <c r="P1051" s="9" t="str">
        <f>IF(L1051&gt;0,E1051/L1051,"N/A")</f>
        <v>N/A</v>
      </c>
      <c r="Q1051" t="str">
        <f>LEFT(N1051,FIND("/",N1051)-1)</f>
        <v>journalism</v>
      </c>
      <c r="R1051" t="str">
        <f>RIGHT(N1051,LEN(N1051)-FIND("/",N1051))</f>
        <v>audio</v>
      </c>
      <c r="S1051" s="14">
        <f>(((J1051/60)/60)/24)+DATE(1970,1,1)</f>
        <v>42382.431076388893</v>
      </c>
      <c r="T1051" s="14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E1052/D1052*100</f>
        <v>0</v>
      </c>
      <c r="P1052" s="9" t="str">
        <f>IF(L1052&gt;0,E1052/L1052,"N/A")</f>
        <v>N/A</v>
      </c>
      <c r="Q1052" t="str">
        <f>LEFT(N1052,FIND("/",N1052)-1)</f>
        <v>journalism</v>
      </c>
      <c r="R1052" t="str">
        <f>RIGHT(N1052,LEN(N1052)-FIND("/",N1052))</f>
        <v>audio</v>
      </c>
      <c r="S1052" s="14">
        <f>(((J1052/60)/60)/24)+DATE(1970,1,1)</f>
        <v>42231.7971875</v>
      </c>
      <c r="T1052" s="14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E1053/D1053*100</f>
        <v>0</v>
      </c>
      <c r="P1053" s="9" t="str">
        <f>IF(L1053&gt;0,E1053/L1053,"N/A")</f>
        <v>N/A</v>
      </c>
      <c r="Q1053" t="str">
        <f>LEFT(N1053,FIND("/",N1053)-1)</f>
        <v>journalism</v>
      </c>
      <c r="R1053" t="str">
        <f>RIGHT(N1053,LEN(N1053)-FIND("/",N1053))</f>
        <v>audio</v>
      </c>
      <c r="S1053" s="14">
        <f>(((J1053/60)/60)/24)+DATE(1970,1,1)</f>
        <v>41850.014178240745</v>
      </c>
      <c r="T1053" s="14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E1054/D1054*100</f>
        <v>0</v>
      </c>
      <c r="P1054" s="9" t="str">
        <f>IF(L1054&gt;0,E1054/L1054,"N/A")</f>
        <v>N/A</v>
      </c>
      <c r="Q1054" t="str">
        <f>LEFT(N1054,FIND("/",N1054)-1)</f>
        <v>journalism</v>
      </c>
      <c r="R1054" t="str">
        <f>RIGHT(N1054,LEN(N1054)-FIND("/",N1054))</f>
        <v>audio</v>
      </c>
      <c r="S1054" s="14">
        <f>(((J1054/60)/60)/24)+DATE(1970,1,1)</f>
        <v>42483.797395833331</v>
      </c>
      <c r="T1054" s="14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E1055/D1055*100</f>
        <v>1</v>
      </c>
      <c r="P1055" s="9">
        <f>IF(L1055&gt;0,E1055/L1055,"N/A")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14">
        <f>(((J1055/60)/60)/24)+DATE(1970,1,1)</f>
        <v>42775.172824074078</v>
      </c>
      <c r="T1055" s="14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E1056/D1056*100</f>
        <v>0</v>
      </c>
      <c r="P1056" s="9" t="str">
        <f>IF(L1056&gt;0,E1056/L1056,"N/A")</f>
        <v>N/A</v>
      </c>
      <c r="Q1056" t="str">
        <f>LEFT(N1056,FIND("/",N1056)-1)</f>
        <v>journalism</v>
      </c>
      <c r="R1056" t="str">
        <f>RIGHT(N1056,LEN(N1056)-FIND("/",N1056))</f>
        <v>audio</v>
      </c>
      <c r="S1056" s="14">
        <f>(((J1056/60)/60)/24)+DATE(1970,1,1)</f>
        <v>41831.851840277777</v>
      </c>
      <c r="T1056" s="14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E1057/D1057*100</f>
        <v>0</v>
      </c>
      <c r="P1057" s="9" t="str">
        <f>IF(L1057&gt;0,E1057/L1057,"N/A")</f>
        <v>N/A</v>
      </c>
      <c r="Q1057" t="str">
        <f>LEFT(N1057,FIND("/",N1057)-1)</f>
        <v>journalism</v>
      </c>
      <c r="R1057" t="str">
        <f>RIGHT(N1057,LEN(N1057)-FIND("/",N1057))</f>
        <v>audio</v>
      </c>
      <c r="S1057" s="14">
        <f>(((J1057/60)/60)/24)+DATE(1970,1,1)</f>
        <v>42406.992418981477</v>
      </c>
      <c r="T1057" s="14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E1058/D1058*100</f>
        <v>0</v>
      </c>
      <c r="P1058" s="9" t="str">
        <f>IF(L1058&gt;0,E1058/L1058,"N/A")</f>
        <v>N/A</v>
      </c>
      <c r="Q1058" t="str">
        <f>LEFT(N1058,FIND("/",N1058)-1)</f>
        <v>journalism</v>
      </c>
      <c r="R1058" t="str">
        <f>RIGHT(N1058,LEN(N1058)-FIND("/",N1058))</f>
        <v>audio</v>
      </c>
      <c r="S1058" s="14">
        <f>(((J1058/60)/60)/24)+DATE(1970,1,1)</f>
        <v>42058.719641203701</v>
      </c>
      <c r="T1058" s="14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E1059/D1059*100</f>
        <v>0</v>
      </c>
      <c r="P1059" s="9" t="str">
        <f>IF(L1059&gt;0,E1059/L1059,"N/A")</f>
        <v>N/A</v>
      </c>
      <c r="Q1059" t="str">
        <f>LEFT(N1059,FIND("/",N1059)-1)</f>
        <v>journalism</v>
      </c>
      <c r="R1059" t="str">
        <f>RIGHT(N1059,LEN(N1059)-FIND("/",N1059))</f>
        <v>audio</v>
      </c>
      <c r="S1059" s="14">
        <f>(((J1059/60)/60)/24)+DATE(1970,1,1)</f>
        <v>42678.871331018512</v>
      </c>
      <c r="T1059" s="14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E1060/D1060*100</f>
        <v>0</v>
      </c>
      <c r="P1060" s="9" t="str">
        <f>IF(L1060&gt;0,E1060/L1060,"N/A")</f>
        <v>N/A</v>
      </c>
      <c r="Q1060" t="str">
        <f>LEFT(N1060,FIND("/",N1060)-1)</f>
        <v>journalism</v>
      </c>
      <c r="R1060" t="str">
        <f>RIGHT(N1060,LEN(N1060)-FIND("/",N1060))</f>
        <v>audio</v>
      </c>
      <c r="S1060" s="14">
        <f>(((J1060/60)/60)/24)+DATE(1970,1,1)</f>
        <v>42047.900960648149</v>
      </c>
      <c r="T1060" s="14">
        <f>(((I1060/60)/60)/24)+DATE(1970,1,1)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E1061/D1061*100</f>
        <v>0</v>
      </c>
      <c r="P1061" s="9" t="str">
        <f>IF(L1061&gt;0,E1061/L1061,"N/A")</f>
        <v>N/A</v>
      </c>
      <c r="Q1061" t="str">
        <f>LEFT(N1061,FIND("/",N1061)-1)</f>
        <v>journalism</v>
      </c>
      <c r="R1061" t="str">
        <f>RIGHT(N1061,LEN(N1061)-FIND("/",N1061))</f>
        <v>audio</v>
      </c>
      <c r="S1061" s="14">
        <f>(((J1061/60)/60)/24)+DATE(1970,1,1)</f>
        <v>42046.79</v>
      </c>
      <c r="T1061" s="14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E1062/D1062*100</f>
        <v>1</v>
      </c>
      <c r="P1062" s="9">
        <f>IF(L1062&gt;0,E1062/L1062,"N/A")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14">
        <f>(((J1062/60)/60)/24)+DATE(1970,1,1)</f>
        <v>42079.913113425922</v>
      </c>
      <c r="T1062" s="14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E1063/D1063*100</f>
        <v>0</v>
      </c>
      <c r="P1063" s="9" t="str">
        <f>IF(L1063&gt;0,E1063/L1063,"N/A")</f>
        <v>N/A</v>
      </c>
      <c r="Q1063" t="str">
        <f>LEFT(N1063,FIND("/",N1063)-1)</f>
        <v>journalism</v>
      </c>
      <c r="R1063" t="str">
        <f>RIGHT(N1063,LEN(N1063)-FIND("/",N1063))</f>
        <v>audio</v>
      </c>
      <c r="S1063" s="14">
        <f>(((J1063/60)/60)/24)+DATE(1970,1,1)</f>
        <v>42432.276712962965</v>
      </c>
      <c r="T1063" s="14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E1064/D1064*100</f>
        <v>95.477386934673376</v>
      </c>
      <c r="P1064" s="9">
        <f>IF(L1064&gt;0,E1064/L1064,"N/A")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14">
        <f>(((J1064/60)/60)/24)+DATE(1970,1,1)</f>
        <v>42556.807187500002</v>
      </c>
      <c r="T1064" s="14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E1065/D1065*100</f>
        <v>0</v>
      </c>
      <c r="P1065" s="9" t="str">
        <f>IF(L1065&gt;0,E1065/L1065,"N/A")</f>
        <v>N/A</v>
      </c>
      <c r="Q1065" t="str">
        <f>LEFT(N1065,FIND("/",N1065)-1)</f>
        <v>journalism</v>
      </c>
      <c r="R1065" t="str">
        <f>RIGHT(N1065,LEN(N1065)-FIND("/",N1065))</f>
        <v>audio</v>
      </c>
      <c r="S1065" s="14">
        <f>(((J1065/60)/60)/24)+DATE(1970,1,1)</f>
        <v>42583.030810185184</v>
      </c>
      <c r="T1065" s="14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E1066/D1066*100</f>
        <v>8.974444444444444</v>
      </c>
      <c r="P1066" s="9">
        <f>IF(L1066&gt;0,E1066/L1066,"N/A")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14">
        <f>(((J1066/60)/60)/24)+DATE(1970,1,1)</f>
        <v>41417.228043981479</v>
      </c>
      <c r="T1066" s="14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E1067/D1067*100</f>
        <v>2.7</v>
      </c>
      <c r="P1067" s="9">
        <f>IF(L1067&gt;0,E1067/L1067,"N/A")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14">
        <f>(((J1067/60)/60)/24)+DATE(1970,1,1)</f>
        <v>41661.381041666667</v>
      </c>
      <c r="T1067" s="14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E1068/D1068*100</f>
        <v>3.3673333333333333</v>
      </c>
      <c r="P1068" s="9">
        <f>IF(L1068&gt;0,E1068/L1068,"N/A")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14">
        <f>(((J1068/60)/60)/24)+DATE(1970,1,1)</f>
        <v>41445.962754629632</v>
      </c>
      <c r="T1068" s="14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E1069/D1069*100</f>
        <v>26</v>
      </c>
      <c r="P1069" s="9">
        <f>IF(L1069&gt;0,E1069/L1069,"N/A")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14">
        <f>(((J1069/60)/60)/24)+DATE(1970,1,1)</f>
        <v>41599.855682870373</v>
      </c>
      <c r="T1069" s="14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E1070/D1070*100</f>
        <v>0.15</v>
      </c>
      <c r="P1070" s="9">
        <f>IF(L1070&gt;0,E1070/L1070,"N/A")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14">
        <f>(((J1070/60)/60)/24)+DATE(1970,1,1)</f>
        <v>42440.371111111104</v>
      </c>
      <c r="T1070" s="14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E1071/D1071*100</f>
        <v>38.636363636363633</v>
      </c>
      <c r="P1071" s="9">
        <f>IF(L1071&gt;0,E1071/L1071,"N/A")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14">
        <f>(((J1071/60)/60)/24)+DATE(1970,1,1)</f>
        <v>41572.229849537034</v>
      </c>
      <c r="T1071" s="14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E1072/D1072*100</f>
        <v>0.70000000000000007</v>
      </c>
      <c r="P1072" s="9">
        <f>IF(L1072&gt;0,E1072/L1072,"N/A")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14">
        <f>(((J1072/60)/60)/24)+DATE(1970,1,1)</f>
        <v>41163.011828703704</v>
      </c>
      <c r="T1072" s="14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E1073/D1073*100</f>
        <v>0</v>
      </c>
      <c r="P1073" s="9" t="str">
        <f>IF(L1073&gt;0,E1073/L1073,"N/A")</f>
        <v>N/A</v>
      </c>
      <c r="Q1073" t="str">
        <f>LEFT(N1073,FIND("/",N1073)-1)</f>
        <v>games</v>
      </c>
      <c r="R1073" t="str">
        <f>RIGHT(N1073,LEN(N1073)-FIND("/",N1073))</f>
        <v>video games</v>
      </c>
      <c r="S1073" s="14">
        <f>(((J1073/60)/60)/24)+DATE(1970,1,1)</f>
        <v>42295.753391203703</v>
      </c>
      <c r="T1073" s="14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E1074/D1074*100</f>
        <v>6.8000000000000005E-2</v>
      </c>
      <c r="P1074" s="9">
        <f>IF(L1074&gt;0,E1074/L1074,"N/A")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14">
        <f>(((J1074/60)/60)/24)+DATE(1970,1,1)</f>
        <v>41645.832141203704</v>
      </c>
      <c r="T1074" s="14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E1075/D1075*100</f>
        <v>1.3333333333333335</v>
      </c>
      <c r="P1075" s="9">
        <f>IF(L1075&gt;0,E1075/L1075,"N/A")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14">
        <f>(((J1075/60)/60)/24)+DATE(1970,1,1)</f>
        <v>40802.964594907404</v>
      </c>
      <c r="T1075" s="14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E1076/D1076*100</f>
        <v>6.3092592592592585</v>
      </c>
      <c r="P1076" s="9">
        <f>IF(L1076&gt;0,E1076/L1076,"N/A")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14">
        <f>(((J1076/60)/60)/24)+DATE(1970,1,1)</f>
        <v>41613.172974537039</v>
      </c>
      <c r="T1076" s="14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E1077/D1077*100</f>
        <v>4.5</v>
      </c>
      <c r="P1077" s="9">
        <f>IF(L1077&gt;0,E1077/L1077,"N/A")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14">
        <f>(((J1077/60)/60)/24)+DATE(1970,1,1)</f>
        <v>41005.904120370367</v>
      </c>
      <c r="T1077" s="14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E1078/D1078*100</f>
        <v>62.765333333333331</v>
      </c>
      <c r="P1078" s="9">
        <f>IF(L1078&gt;0,E1078/L1078,"N/A")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14">
        <f>(((J1078/60)/60)/24)+DATE(1970,1,1)</f>
        <v>41838.377893518518</v>
      </c>
      <c r="T1078" s="14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E1079/D1079*100</f>
        <v>29.376000000000001</v>
      </c>
      <c r="P1079" s="9">
        <f>IF(L1079&gt;0,E1079/L1079,"N/A")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14">
        <f>(((J1079/60)/60)/24)+DATE(1970,1,1)</f>
        <v>42353.16679398148</v>
      </c>
      <c r="T1079" s="14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E1080/D1080*100</f>
        <v>7.5</v>
      </c>
      <c r="P1080" s="9">
        <f>IF(L1080&gt;0,E1080/L1080,"N/A")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14">
        <f>(((J1080/60)/60)/24)+DATE(1970,1,1)</f>
        <v>40701.195844907408</v>
      </c>
      <c r="T1080" s="14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E1081/D1081*100</f>
        <v>2.6076923076923078</v>
      </c>
      <c r="P1081" s="9">
        <f>IF(L1081&gt;0,E1081/L1081,"N/A")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14">
        <f>(((J1081/60)/60)/24)+DATE(1970,1,1)</f>
        <v>42479.566388888896</v>
      </c>
      <c r="T1081" s="14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E1082/D1082*100</f>
        <v>9.1050000000000004</v>
      </c>
      <c r="P1082" s="9">
        <f>IF(L1082&gt;0,E1082/L1082,"N/A")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14">
        <f>(((J1082/60)/60)/24)+DATE(1970,1,1)</f>
        <v>41740.138113425928</v>
      </c>
      <c r="T1082" s="14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E1083/D1083*100</f>
        <v>1.7647058823529412E-2</v>
      </c>
      <c r="P1083" s="9">
        <f>IF(L1083&gt;0,E1083/L1083,"N/A")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14">
        <f>(((J1083/60)/60)/24)+DATE(1970,1,1)</f>
        <v>42002.926990740743</v>
      </c>
      <c r="T1083" s="14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E1084/D1084*100</f>
        <v>0.55999999999999994</v>
      </c>
      <c r="P1084" s="9">
        <f>IF(L1084&gt;0,E1084/L1084,"N/A")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14">
        <f>(((J1084/60)/60)/24)+DATE(1970,1,1)</f>
        <v>41101.906111111115</v>
      </c>
      <c r="T1084" s="14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E1085/D1085*100</f>
        <v>0.82000000000000006</v>
      </c>
      <c r="P1085" s="9">
        <f>IF(L1085&gt;0,E1085/L1085,"N/A")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14">
        <f>(((J1085/60)/60)/24)+DATE(1970,1,1)</f>
        <v>41793.659525462965</v>
      </c>
      <c r="T1085" s="14">
        <f>(((I1085/60)/60)/24)+DATE(1970,1,1)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E1086/D1086*100</f>
        <v>0</v>
      </c>
      <c r="P1086" s="9" t="str">
        <f>IF(L1086&gt;0,E1086/L1086,"N/A")</f>
        <v>N/A</v>
      </c>
      <c r="Q1086" t="str">
        <f>LEFT(N1086,FIND("/",N1086)-1)</f>
        <v>games</v>
      </c>
      <c r="R1086" t="str">
        <f>RIGHT(N1086,LEN(N1086)-FIND("/",N1086))</f>
        <v>video games</v>
      </c>
      <c r="S1086" s="14">
        <f>(((J1086/60)/60)/24)+DATE(1970,1,1)</f>
        <v>41829.912083333329</v>
      </c>
      <c r="T1086" s="14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E1087/D1087*100</f>
        <v>3.42</v>
      </c>
      <c r="P1087" s="9">
        <f>IF(L1087&gt;0,E1087/L1087,"N/A")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14">
        <f>(((J1087/60)/60)/24)+DATE(1970,1,1)</f>
        <v>42413.671006944445</v>
      </c>
      <c r="T1087" s="14">
        <f>(((I1087/60)/60)/24)+DATE(1970,1,1)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E1088/D1088*100</f>
        <v>8.3333333333333343E-2</v>
      </c>
      <c r="P1088" s="9">
        <f>IF(L1088&gt;0,E1088/L1088,"N/A")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14">
        <f>(((J1088/60)/60)/24)+DATE(1970,1,1)</f>
        <v>41845.866793981484</v>
      </c>
      <c r="T1088" s="14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E1089/D1089*100</f>
        <v>0</v>
      </c>
      <c r="P1089" s="9" t="str">
        <f>IF(L1089&gt;0,E1089/L1089,"N/A")</f>
        <v>N/A</v>
      </c>
      <c r="Q1089" t="str">
        <f>LEFT(N1089,FIND("/",N1089)-1)</f>
        <v>games</v>
      </c>
      <c r="R1089" t="str">
        <f>RIGHT(N1089,LEN(N1089)-FIND("/",N1089))</f>
        <v>video games</v>
      </c>
      <c r="S1089" s="14">
        <f>(((J1089/60)/60)/24)+DATE(1970,1,1)</f>
        <v>41775.713969907411</v>
      </c>
      <c r="T1089" s="14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E1090/D1090*100</f>
        <v>14.182977777777777</v>
      </c>
      <c r="P1090" s="9">
        <f>IF(L1090&gt;0,E1090/L1090,"N/A")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14">
        <f>(((J1090/60)/60)/24)+DATE(1970,1,1)</f>
        <v>41723.799386574072</v>
      </c>
      <c r="T1090" s="14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E1091/D1091*100</f>
        <v>7.8266666666666662</v>
      </c>
      <c r="P1091" s="9">
        <f>IF(L1091&gt;0,E1091/L1091,"N/A")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14">
        <f>(((J1091/60)/60)/24)+DATE(1970,1,1)</f>
        <v>42151.189525462964</v>
      </c>
      <c r="T1091" s="14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E1092/D1092*100</f>
        <v>3.8464497269020695E-2</v>
      </c>
      <c r="P1092" s="9">
        <f>IF(L1092&gt;0,E1092/L1092,"N/A")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14">
        <f>(((J1092/60)/60)/24)+DATE(1970,1,1)</f>
        <v>42123.185798611114</v>
      </c>
      <c r="T1092" s="14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E1093/D1093*100</f>
        <v>12.5</v>
      </c>
      <c r="P1093" s="9">
        <f>IF(L1093&gt;0,E1093/L1093,"N/A")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14">
        <f>(((J1093/60)/60)/24)+DATE(1970,1,1)</f>
        <v>42440.820277777777</v>
      </c>
      <c r="T1093" s="14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E1094/D1094*100</f>
        <v>1.05</v>
      </c>
      <c r="P1094" s="9">
        <f>IF(L1094&gt;0,E1094/L1094,"N/A")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14">
        <f>(((J1094/60)/60)/24)+DATE(1970,1,1)</f>
        <v>41250.025902777779</v>
      </c>
      <c r="T1094" s="14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E1095/D1095*100</f>
        <v>14.083333333333334</v>
      </c>
      <c r="P1095" s="9">
        <f>IF(L1095&gt;0,E1095/L1095,"N/A")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14">
        <f>(((J1095/60)/60)/24)+DATE(1970,1,1)</f>
        <v>42396.973807870367</v>
      </c>
      <c r="T1095" s="14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E1096/D1096*100</f>
        <v>18.300055555555556</v>
      </c>
      <c r="P1096" s="9">
        <f>IF(L1096&gt;0,E1096/L1096,"N/A")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14">
        <f>(((J1096/60)/60)/24)+DATE(1970,1,1)</f>
        <v>40795.713344907403</v>
      </c>
      <c r="T1096" s="14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E1097/D1097*100</f>
        <v>5.0347999999999997</v>
      </c>
      <c r="P1097" s="9">
        <f>IF(L1097&gt;0,E1097/L1097,"N/A")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14">
        <f>(((J1097/60)/60)/24)+DATE(1970,1,1)</f>
        <v>41486.537268518521</v>
      </c>
      <c r="T1097" s="14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E1098/D1098*100</f>
        <v>17.933333333333334</v>
      </c>
      <c r="P1098" s="9">
        <f>IF(L1098&gt;0,E1098/L1098,"N/A")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14">
        <f>(((J1098/60)/60)/24)+DATE(1970,1,1)</f>
        <v>41885.51798611111</v>
      </c>
      <c r="T1098" s="14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E1099/D1099*100</f>
        <v>4.7E-2</v>
      </c>
      <c r="P1099" s="9">
        <f>IF(L1099&gt;0,E1099/L1099,"N/A")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14">
        <f>(((J1099/60)/60)/24)+DATE(1970,1,1)</f>
        <v>41660.792557870373</v>
      </c>
      <c r="T1099" s="14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E1100/D1100*100</f>
        <v>7.2120000000000006</v>
      </c>
      <c r="P1100" s="9">
        <f>IF(L1100&gt;0,E1100/L1100,"N/A")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14">
        <f>(((J1100/60)/60)/24)+DATE(1970,1,1)</f>
        <v>41712.762673611112</v>
      </c>
      <c r="T1100" s="14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E1101/D1101*100</f>
        <v>0.5</v>
      </c>
      <c r="P1101" s="9">
        <f>IF(L1101&gt;0,E1101/L1101,"N/A")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14">
        <f>(((J1101/60)/60)/24)+DATE(1970,1,1)</f>
        <v>42107.836435185185</v>
      </c>
      <c r="T1101" s="14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E1102/D1102*100</f>
        <v>2.5</v>
      </c>
      <c r="P1102" s="9">
        <f>IF(L1102&gt;0,E1102/L1102,"N/A")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14">
        <f>(((J1102/60)/60)/24)+DATE(1970,1,1)</f>
        <v>42384.110775462963</v>
      </c>
      <c r="T1102" s="14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E1103/D1103*100</f>
        <v>4.1000000000000002E-2</v>
      </c>
      <c r="P1103" s="9">
        <f>IF(L1103&gt;0,E1103/L1103,"N/A")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14">
        <f>(((J1103/60)/60)/24)+DATE(1970,1,1)</f>
        <v>42538.77243055556</v>
      </c>
      <c r="T1103" s="14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E1104/D1104*100</f>
        <v>5.3125</v>
      </c>
      <c r="P1104" s="9">
        <f>IF(L1104&gt;0,E1104/L1104,"N/A")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14">
        <f>(((J1104/60)/60)/24)+DATE(1970,1,1)</f>
        <v>41577.045428240745</v>
      </c>
      <c r="T1104" s="14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E1105/D1105*100</f>
        <v>1.6199999999999999</v>
      </c>
      <c r="P1105" s="9">
        <f>IF(L1105&gt;0,E1105/L1105,"N/A")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14">
        <f>(((J1105/60)/60)/24)+DATE(1970,1,1)</f>
        <v>42479.22210648148</v>
      </c>
      <c r="T1105" s="14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E1106/D1106*100</f>
        <v>4.9516666666666671</v>
      </c>
      <c r="P1106" s="9">
        <f>IF(L1106&gt;0,E1106/L1106,"N/A")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14">
        <f>(((J1106/60)/60)/24)+DATE(1970,1,1)</f>
        <v>41771.40996527778</v>
      </c>
      <c r="T1106" s="14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E1107/D1107*100</f>
        <v>0.159</v>
      </c>
      <c r="P1107" s="9">
        <f>IF(L1107&gt;0,E1107/L1107,"N/A")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14">
        <f>(((J1107/60)/60)/24)+DATE(1970,1,1)</f>
        <v>41692.135729166665</v>
      </c>
      <c r="T1107" s="14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E1108/D1108*100</f>
        <v>41.25</v>
      </c>
      <c r="P1108" s="9">
        <f>IF(L1108&gt;0,E1108/L1108,"N/A")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14">
        <f>(((J1108/60)/60)/24)+DATE(1970,1,1)</f>
        <v>40973.740451388891</v>
      </c>
      <c r="T1108" s="14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E1109/D1109*100</f>
        <v>0</v>
      </c>
      <c r="P1109" s="9" t="str">
        <f>IF(L1109&gt;0,E1109/L1109,"N/A")</f>
        <v>N/A</v>
      </c>
      <c r="Q1109" t="str">
        <f>LEFT(N1109,FIND("/",N1109)-1)</f>
        <v>games</v>
      </c>
      <c r="R1109" t="str">
        <f>RIGHT(N1109,LEN(N1109)-FIND("/",N1109))</f>
        <v>video games</v>
      </c>
      <c r="S1109" s="14">
        <f>(((J1109/60)/60)/24)+DATE(1970,1,1)</f>
        <v>41813.861388888887</v>
      </c>
      <c r="T1109" s="14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E1110/D1110*100</f>
        <v>2.93</v>
      </c>
      <c r="P1110" s="9">
        <f>IF(L1110&gt;0,E1110/L1110,"N/A")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14">
        <f>(((J1110/60)/60)/24)+DATE(1970,1,1)</f>
        <v>40952.636979166666</v>
      </c>
      <c r="T1110" s="14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E1111/D1111*100</f>
        <v>0.44999999999999996</v>
      </c>
      <c r="P1111" s="9">
        <f>IF(L1111&gt;0,E1111/L1111,"N/A")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14">
        <f>(((J1111/60)/60)/24)+DATE(1970,1,1)</f>
        <v>42662.752199074079</v>
      </c>
      <c r="T1111" s="14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E1112/D1112*100</f>
        <v>0.51</v>
      </c>
      <c r="P1112" s="9">
        <f>IF(L1112&gt;0,E1112/L1112,"N/A")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14">
        <f>(((J1112/60)/60)/24)+DATE(1970,1,1)</f>
        <v>41220.933124999996</v>
      </c>
      <c r="T1112" s="14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E1113/D1113*100</f>
        <v>0.04</v>
      </c>
      <c r="P1113" s="9">
        <f>IF(L1113&gt;0,E1113/L1113,"N/A")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14">
        <f>(((J1113/60)/60)/24)+DATE(1970,1,1)</f>
        <v>42347.203587962969</v>
      </c>
      <c r="T1113" s="14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E1114/D1114*100</f>
        <v>35.537409090909087</v>
      </c>
      <c r="P1114" s="9">
        <f>IF(L1114&gt;0,E1114/L1114,"N/A")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14">
        <f>(((J1114/60)/60)/24)+DATE(1970,1,1)</f>
        <v>41963.759386574078</v>
      </c>
      <c r="T1114" s="14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E1115/D1115*100</f>
        <v>0.5</v>
      </c>
      <c r="P1115" s="9">
        <f>IF(L1115&gt;0,E1115/L1115,"N/A")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14">
        <f>(((J1115/60)/60)/24)+DATE(1970,1,1)</f>
        <v>41835.977083333331</v>
      </c>
      <c r="T1115" s="14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E1116/D1116*100</f>
        <v>0.16666666666666669</v>
      </c>
      <c r="P1116" s="9">
        <f>IF(L1116&gt;0,E1116/L1116,"N/A")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14">
        <f>(((J1116/60)/60)/24)+DATE(1970,1,1)</f>
        <v>41526.345914351856</v>
      </c>
      <c r="T1116" s="14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E1117/D1117*100</f>
        <v>0.13250000000000001</v>
      </c>
      <c r="P1117" s="9">
        <f>IF(L1117&gt;0,E1117/L1117,"N/A")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14">
        <f>(((J1117/60)/60)/24)+DATE(1970,1,1)</f>
        <v>42429.695543981477</v>
      </c>
      <c r="T1117" s="14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E1118/D1118*100</f>
        <v>3.5704000000000007E-2</v>
      </c>
      <c r="P1118" s="9">
        <f>IF(L1118&gt;0,E1118/L1118,"N/A")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14">
        <f>(((J1118/60)/60)/24)+DATE(1970,1,1)</f>
        <v>41009.847314814811</v>
      </c>
      <c r="T1118" s="14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E1119/D1119*100</f>
        <v>8.3000000000000007</v>
      </c>
      <c r="P1119" s="9">
        <f>IF(L1119&gt;0,E1119/L1119,"N/A")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14">
        <f>(((J1119/60)/60)/24)+DATE(1970,1,1)</f>
        <v>42333.598530092597</v>
      </c>
      <c r="T1119" s="14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E1120/D1120*100</f>
        <v>2.4222222222222221</v>
      </c>
      <c r="P1120" s="9">
        <f>IF(L1120&gt;0,E1120/L1120,"N/A")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14">
        <f>(((J1120/60)/60)/24)+DATE(1970,1,1)</f>
        <v>41704.16642361111</v>
      </c>
      <c r="T1120" s="14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E1121/D1121*100</f>
        <v>0.23809523809523811</v>
      </c>
      <c r="P1121" s="9">
        <f>IF(L1121&gt;0,E1121/L1121,"N/A")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14">
        <f>(((J1121/60)/60)/24)+DATE(1970,1,1)</f>
        <v>41722.792407407411</v>
      </c>
      <c r="T1121" s="14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E1122/D1122*100</f>
        <v>0</v>
      </c>
      <c r="P1122" s="9" t="str">
        <f>IF(L1122&gt;0,E1122/L1122,"N/A")</f>
        <v>N/A</v>
      </c>
      <c r="Q1122" t="str">
        <f>LEFT(N1122,FIND("/",N1122)-1)</f>
        <v>games</v>
      </c>
      <c r="R1122" t="str">
        <f>RIGHT(N1122,LEN(N1122)-FIND("/",N1122))</f>
        <v>video games</v>
      </c>
      <c r="S1122" s="14">
        <f>(((J1122/60)/60)/24)+DATE(1970,1,1)</f>
        <v>40799.872685185182</v>
      </c>
      <c r="T1122" s="14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E1123/D1123*100</f>
        <v>1.1599999999999999E-2</v>
      </c>
      <c r="P1123" s="9">
        <f>IF(L1123&gt;0,E1123/L1123,"N/A")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14">
        <f>(((J1123/60)/60)/24)+DATE(1970,1,1)</f>
        <v>42412.934212962966</v>
      </c>
      <c r="T1123" s="14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E1124/D1124*100</f>
        <v>0</v>
      </c>
      <c r="P1124" s="9" t="str">
        <f>IF(L1124&gt;0,E1124/L1124,"N/A")</f>
        <v>N/A</v>
      </c>
      <c r="Q1124" t="str">
        <f>LEFT(N1124,FIND("/",N1124)-1)</f>
        <v>games</v>
      </c>
      <c r="R1124" t="str">
        <f>RIGHT(N1124,LEN(N1124)-FIND("/",N1124))</f>
        <v>video games</v>
      </c>
      <c r="S1124" s="14">
        <f>(((J1124/60)/60)/24)+DATE(1970,1,1)</f>
        <v>41410.703993055555</v>
      </c>
      <c r="T1124" s="14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E1125/D1125*100</f>
        <v>0.22</v>
      </c>
      <c r="P1125" s="9">
        <f>IF(L1125&gt;0,E1125/L1125,"N/A")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14">
        <f>(((J1125/60)/60)/24)+DATE(1970,1,1)</f>
        <v>41718.5237037037</v>
      </c>
      <c r="T1125" s="14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E1126/D1126*100</f>
        <v>0.47222222222222221</v>
      </c>
      <c r="P1126" s="9">
        <f>IF(L1126&gt;0,E1126/L1126,"N/A")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14">
        <f>(((J1126/60)/60)/24)+DATE(1970,1,1)</f>
        <v>42094.667256944449</v>
      </c>
      <c r="T1126" s="14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E1127/D1127*100</f>
        <v>0</v>
      </c>
      <c r="P1127" s="9" t="str">
        <f>IF(L1127&gt;0,E1127/L1127,"N/A")</f>
        <v>N/A</v>
      </c>
      <c r="Q1127" t="str">
        <f>LEFT(N1127,FIND("/",N1127)-1)</f>
        <v>games</v>
      </c>
      <c r="R1127" t="str">
        <f>RIGHT(N1127,LEN(N1127)-FIND("/",N1127))</f>
        <v>mobile games</v>
      </c>
      <c r="S1127" s="14">
        <f>(((J1127/60)/60)/24)+DATE(1970,1,1)</f>
        <v>42212.624189814815</v>
      </c>
      <c r="T1127" s="14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E1128/D1128*100</f>
        <v>0.5</v>
      </c>
      <c r="P1128" s="9">
        <f>IF(L1128&gt;0,E1128/L1128,"N/A")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14">
        <f>(((J1128/60)/60)/24)+DATE(1970,1,1)</f>
        <v>42535.327476851846</v>
      </c>
      <c r="T1128" s="14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E1129/D1129*100</f>
        <v>1.6714285714285713</v>
      </c>
      <c r="P1129" s="9">
        <f>IF(L1129&gt;0,E1129/L1129,"N/A")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14">
        <f>(((J1129/60)/60)/24)+DATE(1970,1,1)</f>
        <v>41926.854166666664</v>
      </c>
      <c r="T1129" s="14">
        <f>(((I1129/60)/60)/24)+DATE(1970,1,1)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E1130/D1130*100</f>
        <v>0.1</v>
      </c>
      <c r="P1130" s="9">
        <f>IF(L1130&gt;0,E1130/L1130,"N/A")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14">
        <f>(((J1130/60)/60)/24)+DATE(1970,1,1)</f>
        <v>41828.649502314816</v>
      </c>
      <c r="T1130" s="14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E1131/D1131*100</f>
        <v>0.105</v>
      </c>
      <c r="P1131" s="9">
        <f>IF(L1131&gt;0,E1131/L1131,"N/A")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14">
        <f>(((J1131/60)/60)/24)+DATE(1970,1,1)</f>
        <v>42496.264965277776</v>
      </c>
      <c r="T1131" s="14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E1132/D1132*100</f>
        <v>0.22</v>
      </c>
      <c r="P1132" s="9">
        <f>IF(L1132&gt;0,E1132/L1132,"N/A")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14">
        <f>(((J1132/60)/60)/24)+DATE(1970,1,1)</f>
        <v>41908.996527777781</v>
      </c>
      <c r="T1132" s="14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E1133/D1133*100</f>
        <v>0</v>
      </c>
      <c r="P1133" s="9" t="str">
        <f>IF(L1133&gt;0,E1133/L1133,"N/A")</f>
        <v>N/A</v>
      </c>
      <c r="Q1133" t="str">
        <f>LEFT(N1133,FIND("/",N1133)-1)</f>
        <v>games</v>
      </c>
      <c r="R1133" t="str">
        <f>RIGHT(N1133,LEN(N1133)-FIND("/",N1133))</f>
        <v>mobile games</v>
      </c>
      <c r="S1133" s="14">
        <f>(((J1133/60)/60)/24)+DATE(1970,1,1)</f>
        <v>42332.908194444448</v>
      </c>
      <c r="T1133" s="14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E1134/D1134*100</f>
        <v>14.38</v>
      </c>
      <c r="P1134" s="9">
        <f>IF(L1134&gt;0,E1134/L1134,"N/A")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14">
        <f>(((J1134/60)/60)/24)+DATE(1970,1,1)</f>
        <v>42706.115405092598</v>
      </c>
      <c r="T1134" s="14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E1135/D1135*100</f>
        <v>0.66666666666666674</v>
      </c>
      <c r="P1135" s="9">
        <f>IF(L1135&gt;0,E1135/L1135,"N/A")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14">
        <f>(((J1135/60)/60)/24)+DATE(1970,1,1)</f>
        <v>41821.407187500001</v>
      </c>
      <c r="T1135" s="14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E1136/D1136*100</f>
        <v>4.0000000000000001E-3</v>
      </c>
      <c r="P1136" s="9">
        <f>IF(L1136&gt;0,E1136/L1136,"N/A")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14">
        <f>(((J1136/60)/60)/24)+DATE(1970,1,1)</f>
        <v>41958.285046296296</v>
      </c>
      <c r="T1136" s="14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E1137/D1137*100</f>
        <v>5</v>
      </c>
      <c r="P1137" s="9">
        <f>IF(L1137&gt;0,E1137/L1137,"N/A")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14">
        <f>(((J1137/60)/60)/24)+DATE(1970,1,1)</f>
        <v>42558.989513888882</v>
      </c>
      <c r="T1137" s="14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E1138/D1138*100</f>
        <v>6.4439140811455857</v>
      </c>
      <c r="P1138" s="9">
        <f>IF(L1138&gt;0,E1138/L1138,"N/A")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14">
        <f>(((J1138/60)/60)/24)+DATE(1970,1,1)</f>
        <v>42327.671631944439</v>
      </c>
      <c r="T1138" s="14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E1139/D1139*100</f>
        <v>39.5</v>
      </c>
      <c r="P1139" s="9">
        <f>IF(L1139&gt;0,E1139/L1139,"N/A")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14">
        <f>(((J1139/60)/60)/24)+DATE(1970,1,1)</f>
        <v>42453.819687499999</v>
      </c>
      <c r="T1139" s="14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E1140/D1140*100</f>
        <v>0.35714285714285715</v>
      </c>
      <c r="P1140" s="9">
        <f>IF(L1140&gt;0,E1140/L1140,"N/A")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14">
        <f>(((J1140/60)/60)/24)+DATE(1970,1,1)</f>
        <v>42736.9066087963</v>
      </c>
      <c r="T1140" s="14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E1141/D1141*100</f>
        <v>6.25E-2</v>
      </c>
      <c r="P1141" s="9">
        <f>IF(L1141&gt;0,E1141/L1141,"N/A")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14">
        <f>(((J1141/60)/60)/24)+DATE(1970,1,1)</f>
        <v>41975.347523148142</v>
      </c>
      <c r="T1141" s="14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E1142/D1142*100</f>
        <v>0</v>
      </c>
      <c r="P1142" s="9" t="str">
        <f>IF(L1142&gt;0,E1142/L1142,"N/A")</f>
        <v>N/A</v>
      </c>
      <c r="Q1142" t="str">
        <f>LEFT(N1142,FIND("/",N1142)-1)</f>
        <v>games</v>
      </c>
      <c r="R1142" t="str">
        <f>RIGHT(N1142,LEN(N1142)-FIND("/",N1142))</f>
        <v>mobile games</v>
      </c>
      <c r="S1142" s="14">
        <f>(((J1142/60)/60)/24)+DATE(1970,1,1)</f>
        <v>42192.462048611109</v>
      </c>
      <c r="T1142" s="14">
        <f>(((I1142/60)/60)/24)+DATE(1970,1,1)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E1143/D1143*100</f>
        <v>0</v>
      </c>
      <c r="P1143" s="9" t="str">
        <f>IF(L1143&gt;0,E1143/L1143,"N/A")</f>
        <v>N/A</v>
      </c>
      <c r="Q1143" t="str">
        <f>LEFT(N1143,FIND("/",N1143)-1)</f>
        <v>games</v>
      </c>
      <c r="R1143" t="str">
        <f>RIGHT(N1143,LEN(N1143)-FIND("/",N1143))</f>
        <v>mobile games</v>
      </c>
      <c r="S1143" s="14">
        <f>(((J1143/60)/60)/24)+DATE(1970,1,1)</f>
        <v>42164.699652777781</v>
      </c>
      <c r="T1143" s="14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E1144/D1144*100</f>
        <v>0</v>
      </c>
      <c r="P1144" s="9" t="str">
        <f>IF(L1144&gt;0,E1144/L1144,"N/A")</f>
        <v>N/A</v>
      </c>
      <c r="Q1144" t="str">
        <f>LEFT(N1144,FIND("/",N1144)-1)</f>
        <v>games</v>
      </c>
      <c r="R1144" t="str">
        <f>RIGHT(N1144,LEN(N1144)-FIND("/",N1144))</f>
        <v>mobile games</v>
      </c>
      <c r="S1144" s="14">
        <f>(((J1144/60)/60)/24)+DATE(1970,1,1)</f>
        <v>42022.006099537044</v>
      </c>
      <c r="T1144" s="14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E1145/D1145*100</f>
        <v>0.41333333333333333</v>
      </c>
      <c r="P1145" s="9">
        <f>IF(L1145&gt;0,E1145/L1145,"N/A")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14">
        <f>(((J1145/60)/60)/24)+DATE(1970,1,1)</f>
        <v>42325.19358796296</v>
      </c>
      <c r="T1145" s="14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E1146/D1146*100</f>
        <v>0</v>
      </c>
      <c r="P1146" s="9" t="str">
        <f>IF(L1146&gt;0,E1146/L1146,"N/A")</f>
        <v>N/A</v>
      </c>
      <c r="Q1146" t="str">
        <f>LEFT(N1146,FIND("/",N1146)-1)</f>
        <v>food</v>
      </c>
      <c r="R1146" t="str">
        <f>RIGHT(N1146,LEN(N1146)-FIND("/",N1146))</f>
        <v>food trucks</v>
      </c>
      <c r="S1146" s="14">
        <f>(((J1146/60)/60)/24)+DATE(1970,1,1)</f>
        <v>42093.181944444441</v>
      </c>
      <c r="T1146" s="14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E1147/D1147*100</f>
        <v>0.125</v>
      </c>
      <c r="P1147" s="9">
        <f>IF(L1147&gt;0,E1147/L1147,"N/A")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14">
        <f>(((J1147/60)/60)/24)+DATE(1970,1,1)</f>
        <v>41854.747592592597</v>
      </c>
      <c r="T1147" s="14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E1148/D1148*100</f>
        <v>8.8333333333333339</v>
      </c>
      <c r="P1148" s="9">
        <f>IF(L1148&gt;0,E1148/L1148,"N/A")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14">
        <f>(((J1148/60)/60)/24)+DATE(1970,1,1)</f>
        <v>41723.9533912037</v>
      </c>
      <c r="T1148" s="14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E1149/D1149*100</f>
        <v>0</v>
      </c>
      <c r="P1149" s="9" t="str">
        <f>IF(L1149&gt;0,E1149/L1149,"N/A")</f>
        <v>N/A</v>
      </c>
      <c r="Q1149" t="str">
        <f>LEFT(N1149,FIND("/",N1149)-1)</f>
        <v>food</v>
      </c>
      <c r="R1149" t="str">
        <f>RIGHT(N1149,LEN(N1149)-FIND("/",N1149))</f>
        <v>food trucks</v>
      </c>
      <c r="S1149" s="14">
        <f>(((J1149/60)/60)/24)+DATE(1970,1,1)</f>
        <v>41871.972025462965</v>
      </c>
      <c r="T1149" s="14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E1150/D1150*100</f>
        <v>0.48666666666666669</v>
      </c>
      <c r="P1150" s="9">
        <f>IF(L1150&gt;0,E1150/L1150,"N/A")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14">
        <f>(((J1150/60)/60)/24)+DATE(1970,1,1)</f>
        <v>42675.171076388884</v>
      </c>
      <c r="T1150" s="14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E1151/D1151*100</f>
        <v>0.15</v>
      </c>
      <c r="P1151" s="9">
        <f>IF(L1151&gt;0,E1151/L1151,"N/A")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14">
        <f>(((J1151/60)/60)/24)+DATE(1970,1,1)</f>
        <v>42507.71025462963</v>
      </c>
      <c r="T1151" s="14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E1152/D1152*100</f>
        <v>10.08</v>
      </c>
      <c r="P1152" s="9">
        <f>IF(L1152&gt;0,E1152/L1152,"N/A")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14">
        <f>(((J1152/60)/60)/24)+DATE(1970,1,1)</f>
        <v>42317.954571759255</v>
      </c>
      <c r="T1152" s="14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E1153/D1153*100</f>
        <v>0</v>
      </c>
      <c r="P1153" s="9" t="str">
        <f>IF(L1153&gt;0,E1153/L1153,"N/A")</f>
        <v>N/A</v>
      </c>
      <c r="Q1153" t="str">
        <f>LEFT(N1153,FIND("/",N1153)-1)</f>
        <v>food</v>
      </c>
      <c r="R1153" t="str">
        <f>RIGHT(N1153,LEN(N1153)-FIND("/",N1153))</f>
        <v>food trucks</v>
      </c>
      <c r="S1153" s="14">
        <f>(((J1153/60)/60)/24)+DATE(1970,1,1)</f>
        <v>42224.102581018517</v>
      </c>
      <c r="T1153" s="14">
        <f>(((I1153/60)/60)/24)+DATE(1970,1,1)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E1154/D1154*100</f>
        <v>5.6937500000000005</v>
      </c>
      <c r="P1154" s="9">
        <f>IF(L1154&gt;0,E1154/L1154,"N/A")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14">
        <f>(((J1154/60)/60)/24)+DATE(1970,1,1)</f>
        <v>42109.709629629629</v>
      </c>
      <c r="T1154" s="14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E1155/D1155*100</f>
        <v>0.625</v>
      </c>
      <c r="P1155" s="9">
        <f>IF(L1155&gt;0,E1155/L1155,"N/A")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14">
        <f>(((J1155/60)/60)/24)+DATE(1970,1,1)</f>
        <v>42143.714178240742</v>
      </c>
      <c r="T1155" s="14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E1156/D1156*100</f>
        <v>6.5</v>
      </c>
      <c r="P1156" s="9">
        <f>IF(L1156&gt;0,E1156/L1156,"N/A")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14">
        <f>(((J1156/60)/60)/24)+DATE(1970,1,1)</f>
        <v>42223.108865740738</v>
      </c>
      <c r="T1156" s="14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E1157/D1157*100</f>
        <v>0.752</v>
      </c>
      <c r="P1157" s="9">
        <f>IF(L1157&gt;0,E1157/L1157,"N/A")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14">
        <f>(((J1157/60)/60)/24)+DATE(1970,1,1)</f>
        <v>41835.763981481483</v>
      </c>
      <c r="T1157" s="14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E1158/D1158*100</f>
        <v>0</v>
      </c>
      <c r="P1158" s="9" t="str">
        <f>IF(L1158&gt;0,E1158/L1158,"N/A")</f>
        <v>N/A</v>
      </c>
      <c r="Q1158" t="str">
        <f>LEFT(N1158,FIND("/",N1158)-1)</f>
        <v>food</v>
      </c>
      <c r="R1158" t="str">
        <f>RIGHT(N1158,LEN(N1158)-FIND("/",N1158))</f>
        <v>food trucks</v>
      </c>
      <c r="S1158" s="14">
        <f>(((J1158/60)/60)/24)+DATE(1970,1,1)</f>
        <v>42029.07131944444</v>
      </c>
      <c r="T1158" s="14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E1159/D1159*100</f>
        <v>1.51</v>
      </c>
      <c r="P1159" s="9">
        <f>IF(L1159&gt;0,E1159/L1159,"N/A")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14">
        <f>(((J1159/60)/60)/24)+DATE(1970,1,1)</f>
        <v>41918.628240740742</v>
      </c>
      <c r="T1159" s="14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E1160/D1160*100</f>
        <v>0.46666666666666673</v>
      </c>
      <c r="P1160" s="9">
        <f>IF(L1160&gt;0,E1160/L1160,"N/A")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14">
        <f>(((J1160/60)/60)/24)+DATE(1970,1,1)</f>
        <v>41952.09175925926</v>
      </c>
      <c r="T1160" s="14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E1161/D1161*100</f>
        <v>0</v>
      </c>
      <c r="P1161" s="9" t="str">
        <f>IF(L1161&gt;0,E1161/L1161,"N/A")</f>
        <v>N/A</v>
      </c>
      <c r="Q1161" t="str">
        <f>LEFT(N1161,FIND("/",N1161)-1)</f>
        <v>food</v>
      </c>
      <c r="R1161" t="str">
        <f>RIGHT(N1161,LEN(N1161)-FIND("/",N1161))</f>
        <v>food trucks</v>
      </c>
      <c r="S1161" s="14">
        <f>(((J1161/60)/60)/24)+DATE(1970,1,1)</f>
        <v>42154.726446759261</v>
      </c>
      <c r="T1161" s="14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E1162/D1162*100</f>
        <v>3.85</v>
      </c>
      <c r="P1162" s="9">
        <f>IF(L1162&gt;0,E1162/L1162,"N/A")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14">
        <f>(((J1162/60)/60)/24)+DATE(1970,1,1)</f>
        <v>42061.154930555553</v>
      </c>
      <c r="T1162" s="14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E1163/D1163*100</f>
        <v>0</v>
      </c>
      <c r="P1163" s="9" t="str">
        <f>IF(L1163&gt;0,E1163/L1163,"N/A")</f>
        <v>N/A</v>
      </c>
      <c r="Q1163" t="str">
        <f>LEFT(N1163,FIND("/",N1163)-1)</f>
        <v>food</v>
      </c>
      <c r="R1163" t="str">
        <f>RIGHT(N1163,LEN(N1163)-FIND("/",N1163))</f>
        <v>food trucks</v>
      </c>
      <c r="S1163" s="14">
        <f>(((J1163/60)/60)/24)+DATE(1970,1,1)</f>
        <v>42122.629502314812</v>
      </c>
      <c r="T1163" s="14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E1164/D1164*100</f>
        <v>5.8333333333333341E-2</v>
      </c>
      <c r="P1164" s="9">
        <f>IF(L1164&gt;0,E1164/L1164,"N/A")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14">
        <f>(((J1164/60)/60)/24)+DATE(1970,1,1)</f>
        <v>41876.683611111112</v>
      </c>
      <c r="T1164" s="14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E1165/D1165*100</f>
        <v>0</v>
      </c>
      <c r="P1165" s="9" t="str">
        <f>IF(L1165&gt;0,E1165/L1165,"N/A")</f>
        <v>N/A</v>
      </c>
      <c r="Q1165" t="str">
        <f>LEFT(N1165,FIND("/",N1165)-1)</f>
        <v>food</v>
      </c>
      <c r="R1165" t="str">
        <f>RIGHT(N1165,LEN(N1165)-FIND("/",N1165))</f>
        <v>food trucks</v>
      </c>
      <c r="S1165" s="14">
        <f>(((J1165/60)/60)/24)+DATE(1970,1,1)</f>
        <v>41830.723611111112</v>
      </c>
      <c r="T1165" s="14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E1166/D1166*100</f>
        <v>0</v>
      </c>
      <c r="P1166" s="9" t="str">
        <f>IF(L1166&gt;0,E1166/L1166,"N/A")</f>
        <v>N/A</v>
      </c>
      <c r="Q1166" t="str">
        <f>LEFT(N1166,FIND("/",N1166)-1)</f>
        <v>food</v>
      </c>
      <c r="R1166" t="str">
        <f>RIGHT(N1166,LEN(N1166)-FIND("/",N1166))</f>
        <v>food trucks</v>
      </c>
      <c r="S1166" s="14">
        <f>(((J1166/60)/60)/24)+DATE(1970,1,1)</f>
        <v>42509.724328703705</v>
      </c>
      <c r="T1166" s="14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E1167/D1167*100</f>
        <v>20.705000000000002</v>
      </c>
      <c r="P1167" s="9">
        <f>IF(L1167&gt;0,E1167/L1167,"N/A")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14">
        <f>(((J1167/60)/60)/24)+DATE(1970,1,1)</f>
        <v>41792.214467592588</v>
      </c>
      <c r="T1167" s="14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E1168/D1168*100</f>
        <v>19.139999999999997</v>
      </c>
      <c r="P1168" s="9">
        <f>IF(L1168&gt;0,E1168/L1168,"N/A")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14">
        <f>(((J1168/60)/60)/24)+DATE(1970,1,1)</f>
        <v>42150.485439814816</v>
      </c>
      <c r="T1168" s="14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E1169/D1169*100</f>
        <v>1.6316666666666666</v>
      </c>
      <c r="P1169" s="9">
        <f>IF(L1169&gt;0,E1169/L1169,"N/A")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14">
        <f>(((J1169/60)/60)/24)+DATE(1970,1,1)</f>
        <v>41863.734895833331</v>
      </c>
      <c r="T1169" s="14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E1170/D1170*100</f>
        <v>5.6666666666666661</v>
      </c>
      <c r="P1170" s="9">
        <f>IF(L1170&gt;0,E1170/L1170,"N/A")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14">
        <f>(((J1170/60)/60)/24)+DATE(1970,1,1)</f>
        <v>42605.053993055553</v>
      </c>
      <c r="T1170" s="14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E1171/D1171*100</f>
        <v>0.16999999999999998</v>
      </c>
      <c r="P1171" s="9">
        <f>IF(L1171&gt;0,E1171/L1171,"N/A")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14">
        <f>(((J1171/60)/60)/24)+DATE(1970,1,1)</f>
        <v>42027.353738425925</v>
      </c>
      <c r="T1171" s="14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E1172/D1172*100</f>
        <v>0.4</v>
      </c>
      <c r="P1172" s="9">
        <f>IF(L1172&gt;0,E1172/L1172,"N/A")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14">
        <f>(((J1172/60)/60)/24)+DATE(1970,1,1)</f>
        <v>42124.893182870372</v>
      </c>
      <c r="T1172" s="14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E1173/D1173*100</f>
        <v>0.1</v>
      </c>
      <c r="P1173" s="9">
        <f>IF(L1173&gt;0,E1173/L1173,"N/A")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14">
        <f>(((J1173/60)/60)/24)+DATE(1970,1,1)</f>
        <v>41938.804710648146</v>
      </c>
      <c r="T1173" s="14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E1174/D1174*100</f>
        <v>0</v>
      </c>
      <c r="P1174" s="9" t="str">
        <f>IF(L1174&gt;0,E1174/L1174,"N/A")</f>
        <v>N/A</v>
      </c>
      <c r="Q1174" t="str">
        <f>LEFT(N1174,FIND("/",N1174)-1)</f>
        <v>food</v>
      </c>
      <c r="R1174" t="str">
        <f>RIGHT(N1174,LEN(N1174)-FIND("/",N1174))</f>
        <v>food trucks</v>
      </c>
      <c r="S1174" s="14">
        <f>(((J1174/60)/60)/24)+DATE(1970,1,1)</f>
        <v>41841.682314814818</v>
      </c>
      <c r="T1174" s="14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E1175/D1175*100</f>
        <v>2.4E-2</v>
      </c>
      <c r="P1175" s="9">
        <f>IF(L1175&gt;0,E1175/L1175,"N/A")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14">
        <f>(((J1175/60)/60)/24)+DATE(1970,1,1)</f>
        <v>42184.185844907406</v>
      </c>
      <c r="T1175" s="14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E1176/D1176*100</f>
        <v>5.9066666666666672</v>
      </c>
      <c r="P1176" s="9">
        <f>IF(L1176&gt;0,E1176/L1176,"N/A")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14">
        <f>(((J1176/60)/60)/24)+DATE(1970,1,1)</f>
        <v>42468.84174768519</v>
      </c>
      <c r="T1176" s="14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E1177/D1177*100</f>
        <v>2.9250000000000003</v>
      </c>
      <c r="P1177" s="9">
        <f>IF(L1177&gt;0,E1177/L1177,"N/A")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14">
        <f>(((J1177/60)/60)/24)+DATE(1970,1,1)</f>
        <v>42170.728460648148</v>
      </c>
      <c r="T1177" s="14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E1178/D1178*100</f>
        <v>5.7142857142857143E-3</v>
      </c>
      <c r="P1178" s="9">
        <f>IF(L1178&gt;0,E1178/L1178,"N/A")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14">
        <f>(((J1178/60)/60)/24)+DATE(1970,1,1)</f>
        <v>42746.019652777773</v>
      </c>
      <c r="T1178" s="14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E1179/D1179*100</f>
        <v>0</v>
      </c>
      <c r="P1179" s="9" t="str">
        <f>IF(L1179&gt;0,E1179/L1179,"N/A")</f>
        <v>N/A</v>
      </c>
      <c r="Q1179" t="str">
        <f>LEFT(N1179,FIND("/",N1179)-1)</f>
        <v>food</v>
      </c>
      <c r="R1179" t="str">
        <f>RIGHT(N1179,LEN(N1179)-FIND("/",N1179))</f>
        <v>food trucks</v>
      </c>
      <c r="S1179" s="14">
        <f>(((J1179/60)/60)/24)+DATE(1970,1,1)</f>
        <v>41897.660833333335</v>
      </c>
      <c r="T1179" s="14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E1180/D1180*100</f>
        <v>6.6666666666666671E-3</v>
      </c>
      <c r="P1180" s="9">
        <f>IF(L1180&gt;0,E1180/L1180,"N/A")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14">
        <f>(((J1180/60)/60)/24)+DATE(1970,1,1)</f>
        <v>41837.905694444446</v>
      </c>
      <c r="T1180" s="14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E1181/D1181*100</f>
        <v>5.3333333333333339</v>
      </c>
      <c r="P1181" s="9">
        <f>IF(L1181&gt;0,E1181/L1181,"N/A")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14">
        <f>(((J1181/60)/60)/24)+DATE(1970,1,1)</f>
        <v>42275.720219907409</v>
      </c>
      <c r="T1181" s="14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E1182/D1182*100</f>
        <v>11.75</v>
      </c>
      <c r="P1182" s="9">
        <f>IF(L1182&gt;0,E1182/L1182,"N/A")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14">
        <f>(((J1182/60)/60)/24)+DATE(1970,1,1)</f>
        <v>41781.806875000002</v>
      </c>
      <c r="T1182" s="14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E1183/D1183*100</f>
        <v>8.0000000000000002E-3</v>
      </c>
      <c r="P1183" s="9">
        <f>IF(L1183&gt;0,E1183/L1183,"N/A")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14">
        <f>(((J1183/60)/60)/24)+DATE(1970,1,1)</f>
        <v>42034.339363425926</v>
      </c>
      <c r="T1183" s="14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E1184/D1184*100</f>
        <v>4.2</v>
      </c>
      <c r="P1184" s="9">
        <f>IF(L1184&gt;0,E1184/L1184,"N/A")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14">
        <f>(((J1184/60)/60)/24)+DATE(1970,1,1)</f>
        <v>42728.827407407407</v>
      </c>
      <c r="T1184" s="14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E1185/D1185*100</f>
        <v>4</v>
      </c>
      <c r="P1185" s="9">
        <f>IF(L1185&gt;0,E1185/L1185,"N/A")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14">
        <f>(((J1185/60)/60)/24)+DATE(1970,1,1)</f>
        <v>42656.86137731481</v>
      </c>
      <c r="T1185" s="14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E1186/D1186*100</f>
        <v>104.93636363636362</v>
      </c>
      <c r="P1186" s="9">
        <f>IF(L1186&gt;0,E1186/L1186,"N/A")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14">
        <f>(((J1186/60)/60)/24)+DATE(1970,1,1)</f>
        <v>42741.599664351852</v>
      </c>
      <c r="T1186" s="14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E1187/D1187*100</f>
        <v>105.44</v>
      </c>
      <c r="P1187" s="9">
        <f>IF(L1187&gt;0,E1187/L1187,"N/A")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14">
        <f>(((J1187/60)/60)/24)+DATE(1970,1,1)</f>
        <v>42130.865150462967</v>
      </c>
      <c r="T1187" s="14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E1188/D1188*100</f>
        <v>106.73333333333332</v>
      </c>
      <c r="P1188" s="9">
        <f>IF(L1188&gt;0,E1188/L1188,"N/A")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14">
        <f>(((J1188/60)/60)/24)+DATE(1970,1,1)</f>
        <v>42123.86336805555</v>
      </c>
      <c r="T1188" s="14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E1189/D1189*100</f>
        <v>104.12571428571428</v>
      </c>
      <c r="P1189" s="9">
        <f>IF(L1189&gt;0,E1189/L1189,"N/A")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14">
        <f>(((J1189/60)/60)/24)+DATE(1970,1,1)</f>
        <v>42109.894942129627</v>
      </c>
      <c r="T1189" s="14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E1190/D1190*100</f>
        <v>160.54999999999998</v>
      </c>
      <c r="P1190" s="9">
        <f>IF(L1190&gt;0,E1190/L1190,"N/A")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14">
        <f>(((J1190/60)/60)/24)+DATE(1970,1,1)</f>
        <v>42711.700694444444</v>
      </c>
      <c r="T1190" s="14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E1191/D1191*100</f>
        <v>107.77777777777777</v>
      </c>
      <c r="P1191" s="9">
        <f>IF(L1191&gt;0,E1191/L1191,"N/A")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14">
        <f>(((J1191/60)/60)/24)+DATE(1970,1,1)</f>
        <v>42529.979108796295</v>
      </c>
      <c r="T1191" s="14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E1192/D1192*100</f>
        <v>135</v>
      </c>
      <c r="P1192" s="9">
        <f>IF(L1192&gt;0,E1192/L1192,"N/A")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14">
        <f>(((J1192/60)/60)/24)+DATE(1970,1,1)</f>
        <v>41852.665798611109</v>
      </c>
      <c r="T1192" s="14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E1193/D1193*100</f>
        <v>109.07407407407408</v>
      </c>
      <c r="P1193" s="9">
        <f>IF(L1193&gt;0,E1193/L1193,"N/A")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14">
        <f>(((J1193/60)/60)/24)+DATE(1970,1,1)</f>
        <v>42419.603703703702</v>
      </c>
      <c r="T1193" s="14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E1194/D1194*100</f>
        <v>290</v>
      </c>
      <c r="P1194" s="9">
        <f>IF(L1194&gt;0,E1194/L1194,"N/A")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14">
        <f>(((J1194/60)/60)/24)+DATE(1970,1,1)</f>
        <v>42747.506689814814</v>
      </c>
      <c r="T1194" s="14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E1195/D1195*100</f>
        <v>103.95714285714286</v>
      </c>
      <c r="P1195" s="9">
        <f>IF(L1195&gt;0,E1195/L1195,"N/A")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14">
        <f>(((J1195/60)/60)/24)+DATE(1970,1,1)</f>
        <v>42409.776076388895</v>
      </c>
      <c r="T1195" s="14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E1196/D1196*100</f>
        <v>322.24</v>
      </c>
      <c r="P1196" s="9">
        <f>IF(L1196&gt;0,E1196/L1196,"N/A")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14">
        <f>(((J1196/60)/60)/24)+DATE(1970,1,1)</f>
        <v>42072.488182870366</v>
      </c>
      <c r="T1196" s="14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E1197/D1197*100</f>
        <v>135</v>
      </c>
      <c r="P1197" s="9">
        <f>IF(L1197&gt;0,E1197/L1197,"N/A")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14">
        <f>(((J1197/60)/60)/24)+DATE(1970,1,1)</f>
        <v>42298.34783564815</v>
      </c>
      <c r="T1197" s="14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E1198/D1198*100</f>
        <v>269.91034482758624</v>
      </c>
      <c r="P1198" s="9">
        <f>IF(L1198&gt;0,E1198/L1198,"N/A")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14">
        <f>(((J1198/60)/60)/24)+DATE(1970,1,1)</f>
        <v>42326.818738425922</v>
      </c>
      <c r="T1198" s="14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E1199/D1199*100</f>
        <v>253.29333333333332</v>
      </c>
      <c r="P1199" s="9">
        <f>IF(L1199&gt;0,E1199/L1199,"N/A")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14">
        <f>(((J1199/60)/60)/24)+DATE(1970,1,1)</f>
        <v>42503.66474537037</v>
      </c>
      <c r="T1199" s="14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E1200/D1200*100</f>
        <v>260.59999999999997</v>
      </c>
      <c r="P1200" s="9">
        <f>IF(L1200&gt;0,E1200/L1200,"N/A")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14">
        <f>(((J1200/60)/60)/24)+DATE(1970,1,1)</f>
        <v>42333.619050925925</v>
      </c>
      <c r="T1200" s="14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E1201/D1201*100</f>
        <v>101.31677953348381</v>
      </c>
      <c r="P1201" s="9">
        <f>IF(L1201&gt;0,E1201/L1201,"N/A")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14">
        <f>(((J1201/60)/60)/24)+DATE(1970,1,1)</f>
        <v>42161.770833333328</v>
      </c>
      <c r="T1201" s="14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E1202/D1202*100</f>
        <v>125.60416666666667</v>
      </c>
      <c r="P1202" s="9">
        <f>IF(L1202&gt;0,E1202/L1202,"N/A")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14">
        <f>(((J1202/60)/60)/24)+DATE(1970,1,1)</f>
        <v>42089.477500000001</v>
      </c>
      <c r="T1202" s="14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E1203/D1203*100</f>
        <v>102.43783333333334</v>
      </c>
      <c r="P1203" s="9">
        <f>IF(L1203&gt;0,E1203/L1203,"N/A")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14">
        <f>(((J1203/60)/60)/24)+DATE(1970,1,1)</f>
        <v>42536.60701388889</v>
      </c>
      <c r="T1203" s="14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E1204/D1204*100</f>
        <v>199.244</v>
      </c>
      <c r="P1204" s="9">
        <f>IF(L1204&gt;0,E1204/L1204,"N/A")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14">
        <f>(((J1204/60)/60)/24)+DATE(1970,1,1)</f>
        <v>42152.288819444439</v>
      </c>
      <c r="T1204" s="14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E1205/D1205*100</f>
        <v>102.45398773006136</v>
      </c>
      <c r="P1205" s="9">
        <f>IF(L1205&gt;0,E1205/L1205,"N/A")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14">
        <f>(((J1205/60)/60)/24)+DATE(1970,1,1)</f>
        <v>42125.614895833336</v>
      </c>
      <c r="T1205" s="14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E1206/D1206*100</f>
        <v>102.94615384615385</v>
      </c>
      <c r="P1206" s="9">
        <f>IF(L1206&gt;0,E1206/L1206,"N/A")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14">
        <f>(((J1206/60)/60)/24)+DATE(1970,1,1)</f>
        <v>42297.748067129629</v>
      </c>
      <c r="T1206" s="14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E1207/D1207*100</f>
        <v>100.86153846153847</v>
      </c>
      <c r="P1207" s="9">
        <f>IF(L1207&gt;0,E1207/L1207,"N/A")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14">
        <f>(((J1207/60)/60)/24)+DATE(1970,1,1)</f>
        <v>42138.506377314814</v>
      </c>
      <c r="T1207" s="14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E1208/D1208*100</f>
        <v>114.99999999999999</v>
      </c>
      <c r="P1208" s="9">
        <f>IF(L1208&gt;0,E1208/L1208,"N/A")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14">
        <f>(((J1208/60)/60)/24)+DATE(1970,1,1)</f>
        <v>42772.776076388895</v>
      </c>
      <c r="T1208" s="14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E1209/D1209*100</f>
        <v>104.16766467065868</v>
      </c>
      <c r="P1209" s="9">
        <f>IF(L1209&gt;0,E1209/L1209,"N/A")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14">
        <f>(((J1209/60)/60)/24)+DATE(1970,1,1)</f>
        <v>42430.430243055554</v>
      </c>
      <c r="T1209" s="14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E1210/D1210*100</f>
        <v>155.29999999999998</v>
      </c>
      <c r="P1210" s="9">
        <f>IF(L1210&gt;0,E1210/L1210,"N/A")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14">
        <f>(((J1210/60)/60)/24)+DATE(1970,1,1)</f>
        <v>42423.709074074075</v>
      </c>
      <c r="T1210" s="14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E1211/D1211*100</f>
        <v>106</v>
      </c>
      <c r="P1211" s="9">
        <f>IF(L1211&gt;0,E1211/L1211,"N/A")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14">
        <f>(((J1211/60)/60)/24)+DATE(1970,1,1)</f>
        <v>42761.846122685187</v>
      </c>
      <c r="T1211" s="14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E1212/D1212*100</f>
        <v>254.31499999999997</v>
      </c>
      <c r="P1212" s="9">
        <f>IF(L1212&gt;0,E1212/L1212,"N/A")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14">
        <f>(((J1212/60)/60)/24)+DATE(1970,1,1)</f>
        <v>42132.941805555558</v>
      </c>
      <c r="T1212" s="14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E1213/D1213*100</f>
        <v>101.1</v>
      </c>
      <c r="P1213" s="9">
        <f>IF(L1213&gt;0,E1213/L1213,"N/A")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14">
        <f>(((J1213/60)/60)/24)+DATE(1970,1,1)</f>
        <v>42515.866446759261</v>
      </c>
      <c r="T1213" s="14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E1214/D1214*100</f>
        <v>129.04</v>
      </c>
      <c r="P1214" s="9">
        <f>IF(L1214&gt;0,E1214/L1214,"N/A")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14">
        <f>(((J1214/60)/60)/24)+DATE(1970,1,1)</f>
        <v>42318.950173611112</v>
      </c>
      <c r="T1214" s="14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E1215/D1215*100</f>
        <v>102.23076923076924</v>
      </c>
      <c r="P1215" s="9">
        <f>IF(L1215&gt;0,E1215/L1215,"N/A")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14">
        <f>(((J1215/60)/60)/24)+DATE(1970,1,1)</f>
        <v>42731.755787037036</v>
      </c>
      <c r="T1215" s="14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E1216/D1216*100</f>
        <v>131.80000000000001</v>
      </c>
      <c r="P1216" s="9">
        <f>IF(L1216&gt;0,E1216/L1216,"N/A")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14">
        <f>(((J1216/60)/60)/24)+DATE(1970,1,1)</f>
        <v>42104.840335648143</v>
      </c>
      <c r="T1216" s="14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E1217/D1217*100</f>
        <v>786.0802000000001</v>
      </c>
      <c r="P1217" s="9">
        <f>IF(L1217&gt;0,E1217/L1217,"N/A")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14">
        <f>(((J1217/60)/60)/24)+DATE(1970,1,1)</f>
        <v>41759.923101851848</v>
      </c>
      <c r="T1217" s="14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E1218/D1218*100</f>
        <v>145.70000000000002</v>
      </c>
      <c r="P1218" s="9">
        <f>IF(L1218&gt;0,E1218/L1218,"N/A")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14">
        <f>(((J1218/60)/60)/24)+DATE(1970,1,1)</f>
        <v>42247.616400462968</v>
      </c>
      <c r="T1218" s="14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E1219/D1219*100</f>
        <v>102.60000000000001</v>
      </c>
      <c r="P1219" s="9">
        <f>IF(L1219&gt;0,E1219/L1219,"N/A")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14">
        <f>(((J1219/60)/60)/24)+DATE(1970,1,1)</f>
        <v>42535.809490740736</v>
      </c>
      <c r="T1219" s="14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E1220/D1220*100</f>
        <v>172.27777777777777</v>
      </c>
      <c r="P1220" s="9">
        <f>IF(L1220&gt;0,E1220/L1220,"N/A")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14">
        <f>(((J1220/60)/60)/24)+DATE(1970,1,1)</f>
        <v>42278.662037037036</v>
      </c>
      <c r="T1220" s="14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E1221/D1221*100</f>
        <v>159.16819571865443</v>
      </c>
      <c r="P1221" s="9">
        <f>IF(L1221&gt;0,E1221/L1221,"N/A")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14">
        <f>(((J1221/60)/60)/24)+DATE(1970,1,1)</f>
        <v>42633.461956018517</v>
      </c>
      <c r="T1221" s="14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E1222/D1222*100</f>
        <v>103.76666666666668</v>
      </c>
      <c r="P1222" s="9">
        <f>IF(L1222&gt;0,E1222/L1222,"N/A")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14">
        <f>(((J1222/60)/60)/24)+DATE(1970,1,1)</f>
        <v>42211.628611111111</v>
      </c>
      <c r="T1222" s="14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E1223/D1223*100</f>
        <v>111.40954545454547</v>
      </c>
      <c r="P1223" s="9">
        <f>IF(L1223&gt;0,E1223/L1223,"N/A")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14">
        <f>(((J1223/60)/60)/24)+DATE(1970,1,1)</f>
        <v>42680.47555555556</v>
      </c>
      <c r="T1223" s="14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E1224/D1224*100</f>
        <v>280.375</v>
      </c>
      <c r="P1224" s="9">
        <f>IF(L1224&gt;0,E1224/L1224,"N/A")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14">
        <f>(((J1224/60)/60)/24)+DATE(1970,1,1)</f>
        <v>42430.720451388886</v>
      </c>
      <c r="T1224" s="14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E1225/D1225*100</f>
        <v>112.10606060606061</v>
      </c>
      <c r="P1225" s="9">
        <f>IF(L1225&gt;0,E1225/L1225,"N/A")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14">
        <f>(((J1225/60)/60)/24)+DATE(1970,1,1)</f>
        <v>42654.177187499998</v>
      </c>
      <c r="T1225" s="14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E1226/D1226*100</f>
        <v>7.0666666666666673</v>
      </c>
      <c r="P1226" s="9">
        <f>IF(L1226&gt;0,E1226/L1226,"N/A")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14">
        <f>(((J1226/60)/60)/24)+DATE(1970,1,1)</f>
        <v>41736.549791666665</v>
      </c>
      <c r="T1226" s="14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E1227/D1227*100</f>
        <v>4.3999999999999995</v>
      </c>
      <c r="P1227" s="9">
        <f>IF(L1227&gt;0,E1227/L1227,"N/A")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14">
        <f>(((J1227/60)/60)/24)+DATE(1970,1,1)</f>
        <v>41509.905995370369</v>
      </c>
      <c r="T1227" s="14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E1228/D1228*100</f>
        <v>3.8739999999999997</v>
      </c>
      <c r="P1228" s="9">
        <f>IF(L1228&gt;0,E1228/L1228,"N/A")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14">
        <f>(((J1228/60)/60)/24)+DATE(1970,1,1)</f>
        <v>41715.874780092592</v>
      </c>
      <c r="T1228" s="14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E1229/D1229*100</f>
        <v>0</v>
      </c>
      <c r="P1229" s="9" t="str">
        <f>IF(L1229&gt;0,E1229/L1229,"N/A")</f>
        <v>N/A</v>
      </c>
      <c r="Q1229" t="str">
        <f>LEFT(N1229,FIND("/",N1229)-1)</f>
        <v>music</v>
      </c>
      <c r="R1229" t="str">
        <f>RIGHT(N1229,LEN(N1229)-FIND("/",N1229))</f>
        <v>world music</v>
      </c>
      <c r="S1229" s="14">
        <f>(((J1229/60)/60)/24)+DATE(1970,1,1)</f>
        <v>41827.919166666667</v>
      </c>
      <c r="T1229" s="14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E1230/D1230*100</f>
        <v>29.299999999999997</v>
      </c>
      <c r="P1230" s="9">
        <f>IF(L1230&gt;0,E1230/L1230,"N/A")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14">
        <f>(((J1230/60)/60)/24)+DATE(1970,1,1)</f>
        <v>40754.729259259257</v>
      </c>
      <c r="T1230" s="14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E1231/D1231*100</f>
        <v>0.90909090909090906</v>
      </c>
      <c r="P1231" s="9">
        <f>IF(L1231&gt;0,E1231/L1231,"N/A")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14">
        <f>(((J1231/60)/60)/24)+DATE(1970,1,1)</f>
        <v>40985.459803240738</v>
      </c>
      <c r="T1231" s="14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E1232/D1232*100</f>
        <v>0</v>
      </c>
      <c r="P1232" s="9" t="str">
        <f>IF(L1232&gt;0,E1232/L1232,"N/A")</f>
        <v>N/A</v>
      </c>
      <c r="Q1232" t="str">
        <f>LEFT(N1232,FIND("/",N1232)-1)</f>
        <v>music</v>
      </c>
      <c r="R1232" t="str">
        <f>RIGHT(N1232,LEN(N1232)-FIND("/",N1232))</f>
        <v>world music</v>
      </c>
      <c r="S1232" s="14">
        <f>(((J1232/60)/60)/24)+DATE(1970,1,1)</f>
        <v>40568.972569444442</v>
      </c>
      <c r="T1232" s="14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E1233/D1233*100</f>
        <v>0</v>
      </c>
      <c r="P1233" s="9" t="str">
        <f>IF(L1233&gt;0,E1233/L1233,"N/A")</f>
        <v>N/A</v>
      </c>
      <c r="Q1233" t="str">
        <f>LEFT(N1233,FIND("/",N1233)-1)</f>
        <v>music</v>
      </c>
      <c r="R1233" t="str">
        <f>RIGHT(N1233,LEN(N1233)-FIND("/",N1233))</f>
        <v>world music</v>
      </c>
      <c r="S1233" s="14">
        <f>(((J1233/60)/60)/24)+DATE(1970,1,1)</f>
        <v>42193.941759259258</v>
      </c>
      <c r="T1233" s="14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E1234/D1234*100</f>
        <v>0.8</v>
      </c>
      <c r="P1234" s="9">
        <f>IF(L1234&gt;0,E1234/L1234,"N/A")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14">
        <f>(((J1234/60)/60)/24)+DATE(1970,1,1)</f>
        <v>41506.848032407412</v>
      </c>
      <c r="T1234" s="14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E1235/D1235*100</f>
        <v>11.600000000000001</v>
      </c>
      <c r="P1235" s="9">
        <f>IF(L1235&gt;0,E1235/L1235,"N/A")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14">
        <f>(((J1235/60)/60)/24)+DATE(1970,1,1)</f>
        <v>40939.948773148149</v>
      </c>
      <c r="T1235" s="14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E1236/D1236*100</f>
        <v>0</v>
      </c>
      <c r="P1236" s="9" t="str">
        <f>IF(L1236&gt;0,E1236/L1236,"N/A")</f>
        <v>N/A</v>
      </c>
      <c r="Q1236" t="str">
        <f>LEFT(N1236,FIND("/",N1236)-1)</f>
        <v>music</v>
      </c>
      <c r="R1236" t="str">
        <f>RIGHT(N1236,LEN(N1236)-FIND("/",N1236))</f>
        <v>world music</v>
      </c>
      <c r="S1236" s="14">
        <f>(((J1236/60)/60)/24)+DATE(1970,1,1)</f>
        <v>42007.788680555561</v>
      </c>
      <c r="T1236" s="14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E1237/D1237*100</f>
        <v>2.7873639500929119</v>
      </c>
      <c r="P1237" s="9">
        <f>IF(L1237&gt;0,E1237/L1237,"N/A")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14">
        <f>(((J1237/60)/60)/24)+DATE(1970,1,1)</f>
        <v>41583.135405092595</v>
      </c>
      <c r="T1237" s="14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E1238/D1238*100</f>
        <v>0</v>
      </c>
      <c r="P1238" s="9" t="str">
        <f>IF(L1238&gt;0,E1238/L1238,"N/A")</f>
        <v>N/A</v>
      </c>
      <c r="Q1238" t="str">
        <f>LEFT(N1238,FIND("/",N1238)-1)</f>
        <v>music</v>
      </c>
      <c r="R1238" t="str">
        <f>RIGHT(N1238,LEN(N1238)-FIND("/",N1238))</f>
        <v>world music</v>
      </c>
      <c r="S1238" s="14">
        <f>(((J1238/60)/60)/24)+DATE(1970,1,1)</f>
        <v>41110.680138888885</v>
      </c>
      <c r="T1238" s="14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E1239/D1239*100</f>
        <v>0</v>
      </c>
      <c r="P1239" s="9" t="str">
        <f>IF(L1239&gt;0,E1239/L1239,"N/A")</f>
        <v>N/A</v>
      </c>
      <c r="Q1239" t="str">
        <f>LEFT(N1239,FIND("/",N1239)-1)</f>
        <v>music</v>
      </c>
      <c r="R1239" t="str">
        <f>RIGHT(N1239,LEN(N1239)-FIND("/",N1239))</f>
        <v>world music</v>
      </c>
      <c r="S1239" s="14">
        <f>(((J1239/60)/60)/24)+DATE(1970,1,1)</f>
        <v>41125.283159722225</v>
      </c>
      <c r="T1239" s="14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E1240/D1240*100</f>
        <v>17.8</v>
      </c>
      <c r="P1240" s="9">
        <f>IF(L1240&gt;0,E1240/L1240,"N/A")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14">
        <f>(((J1240/60)/60)/24)+DATE(1970,1,1)</f>
        <v>40731.61037037037</v>
      </c>
      <c r="T1240" s="14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E1241/D1241*100</f>
        <v>0</v>
      </c>
      <c r="P1241" s="9" t="str">
        <f>IF(L1241&gt;0,E1241/L1241,"N/A")</f>
        <v>N/A</v>
      </c>
      <c r="Q1241" t="str">
        <f>LEFT(N1241,FIND("/",N1241)-1)</f>
        <v>music</v>
      </c>
      <c r="R1241" t="str">
        <f>RIGHT(N1241,LEN(N1241)-FIND("/",N1241))</f>
        <v>world music</v>
      </c>
      <c r="S1241" s="14">
        <f>(((J1241/60)/60)/24)+DATE(1970,1,1)</f>
        <v>40883.962581018517</v>
      </c>
      <c r="T1241" s="14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E1242/D1242*100</f>
        <v>3.0124999999999997</v>
      </c>
      <c r="P1242" s="9">
        <f>IF(L1242&gt;0,E1242/L1242,"N/A")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14">
        <f>(((J1242/60)/60)/24)+DATE(1970,1,1)</f>
        <v>41409.040011574078</v>
      </c>
      <c r="T1242" s="14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E1243/D1243*100</f>
        <v>50.739999999999995</v>
      </c>
      <c r="P1243" s="9">
        <f>IF(L1243&gt;0,E1243/L1243,"N/A")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14">
        <f>(((J1243/60)/60)/24)+DATE(1970,1,1)</f>
        <v>41923.837731481479</v>
      </c>
      <c r="T1243" s="14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E1244/D1244*100</f>
        <v>0.54884742041712409</v>
      </c>
      <c r="P1244" s="9">
        <f>IF(L1244&gt;0,E1244/L1244,"N/A")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14">
        <f>(((J1244/60)/60)/24)+DATE(1970,1,1)</f>
        <v>40782.165532407409</v>
      </c>
      <c r="T1244" s="14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E1245/D1245*100</f>
        <v>14.091666666666667</v>
      </c>
      <c r="P1245" s="9">
        <f>IF(L1245&gt;0,E1245/L1245,"N/A")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14">
        <f>(((J1245/60)/60)/24)+DATE(1970,1,1)</f>
        <v>40671.879293981481</v>
      </c>
      <c r="T1245" s="14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E1246/D1246*100</f>
        <v>103.8</v>
      </c>
      <c r="P1246" s="9">
        <f>IF(L1246&gt;0,E1246/L1246,"N/A")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14">
        <f>(((J1246/60)/60)/24)+DATE(1970,1,1)</f>
        <v>41355.825497685182</v>
      </c>
      <c r="T1246" s="14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E1247/D1247*100</f>
        <v>120.24999999999999</v>
      </c>
      <c r="P1247" s="9">
        <f>IF(L1247&gt;0,E1247/L1247,"N/A")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14">
        <f>(((J1247/60)/60)/24)+DATE(1970,1,1)</f>
        <v>41774.599930555552</v>
      </c>
      <c r="T1247" s="14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E1248/D1248*100</f>
        <v>117</v>
      </c>
      <c r="P1248" s="9">
        <f>IF(L1248&gt;0,E1248/L1248,"N/A")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14">
        <f>(((J1248/60)/60)/24)+DATE(1970,1,1)</f>
        <v>40838.043391203704</v>
      </c>
      <c r="T1248" s="14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E1249/D1249*100</f>
        <v>122.14285714285715</v>
      </c>
      <c r="P1249" s="9">
        <f>IF(L1249&gt;0,E1249/L1249,"N/A")</f>
        <v>85.5</v>
      </c>
      <c r="Q1249" t="str">
        <f>LEFT(N1249,FIND("/",N1249)-1)</f>
        <v>music</v>
      </c>
      <c r="R1249" t="str">
        <f>RIGHT(N1249,LEN(N1249)-FIND("/",N1249))</f>
        <v>rock</v>
      </c>
      <c r="S1249" s="14">
        <f>(((J1249/60)/60)/24)+DATE(1970,1,1)</f>
        <v>41370.292303240742</v>
      </c>
      <c r="T1249" s="14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E1250/D1250*100</f>
        <v>151.63999999999999</v>
      </c>
      <c r="P1250" s="9">
        <f>IF(L1250&gt;0,E1250/L1250,"N/A")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14">
        <f>(((J1250/60)/60)/24)+DATE(1970,1,1)</f>
        <v>41767.656863425924</v>
      </c>
      <c r="T1250" s="14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E1251/D1251*100</f>
        <v>104.44</v>
      </c>
      <c r="P1251" s="9">
        <f>IF(L1251&gt;0,E1251/L1251,"N/A")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14">
        <f>(((J1251/60)/60)/24)+DATE(1970,1,1)</f>
        <v>41067.74086805556</v>
      </c>
      <c r="T1251" s="14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E1252/D1252*100</f>
        <v>200.15333333333331</v>
      </c>
      <c r="P1252" s="9">
        <f>IF(L1252&gt;0,E1252/L1252,"N/A")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14">
        <f>(((J1252/60)/60)/24)+DATE(1970,1,1)</f>
        <v>41843.64271990741</v>
      </c>
      <c r="T1252" s="14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E1253/D1253*100</f>
        <v>101.8</v>
      </c>
      <c r="P1253" s="9">
        <f>IF(L1253&gt;0,E1253/L1253,"N/A")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14">
        <f>(((J1253/60)/60)/24)+DATE(1970,1,1)</f>
        <v>40751.814432870371</v>
      </c>
      <c r="T1253" s="14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E1254/D1254*100</f>
        <v>137.65714285714284</v>
      </c>
      <c r="P1254" s="9">
        <f>IF(L1254&gt;0,E1254/L1254,"N/A")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14">
        <f>(((J1254/60)/60)/24)+DATE(1970,1,1)</f>
        <v>41543.988067129627</v>
      </c>
      <c r="T1254" s="14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E1255/D1255*100</f>
        <v>303833.2</v>
      </c>
      <c r="P1255" s="9">
        <f>IF(L1255&gt;0,E1255/L1255,"N/A")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14">
        <f>(((J1255/60)/60)/24)+DATE(1970,1,1)</f>
        <v>41855.783645833333</v>
      </c>
      <c r="T1255" s="14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E1256/D1256*100</f>
        <v>198.85074626865671</v>
      </c>
      <c r="P1256" s="9">
        <f>IF(L1256&gt;0,E1256/L1256,"N/A")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14">
        <f>(((J1256/60)/60)/24)+DATE(1970,1,1)</f>
        <v>40487.621365740742</v>
      </c>
      <c r="T1256" s="14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E1257/D1257*100</f>
        <v>202.36666666666667</v>
      </c>
      <c r="P1257" s="9">
        <f>IF(L1257&gt;0,E1257/L1257,"N/A")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14">
        <f>(((J1257/60)/60)/24)+DATE(1970,1,1)</f>
        <v>41579.845509259263</v>
      </c>
      <c r="T1257" s="14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E1258/D1258*100</f>
        <v>117.96376666666666</v>
      </c>
      <c r="P1258" s="9">
        <f>IF(L1258&gt;0,E1258/L1258,"N/A")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14">
        <f>(((J1258/60)/60)/24)+DATE(1970,1,1)</f>
        <v>40921.919340277782</v>
      </c>
      <c r="T1258" s="14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E1259/D1259*100</f>
        <v>294.72727272727275</v>
      </c>
      <c r="P1259" s="9">
        <f>IF(L1259&gt;0,E1259/L1259,"N/A")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14">
        <f>(((J1259/60)/60)/24)+DATE(1970,1,1)</f>
        <v>40587.085532407407</v>
      </c>
      <c r="T1259" s="14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E1260/D1260*100</f>
        <v>213.14633333333336</v>
      </c>
      <c r="P1260" s="9">
        <f>IF(L1260&gt;0,E1260/L1260,"N/A")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14">
        <f>(((J1260/60)/60)/24)+DATE(1970,1,1)</f>
        <v>41487.611250000002</v>
      </c>
      <c r="T1260" s="14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E1261/D1261*100</f>
        <v>104.24</v>
      </c>
      <c r="P1261" s="9">
        <f>IF(L1261&gt;0,E1261/L1261,"N/A")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14">
        <f>(((J1261/60)/60)/24)+DATE(1970,1,1)</f>
        <v>41766.970648148148</v>
      </c>
      <c r="T1261" s="14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E1262/D1262*100</f>
        <v>113.66666666666667</v>
      </c>
      <c r="P1262" s="9">
        <f>IF(L1262&gt;0,E1262/L1262,"N/A")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14">
        <f>(((J1262/60)/60)/24)+DATE(1970,1,1)</f>
        <v>41666.842824074076</v>
      </c>
      <c r="T1262" s="14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E1263/D1263*100</f>
        <v>101.25</v>
      </c>
      <c r="P1263" s="9">
        <f>IF(L1263&gt;0,E1263/L1263,"N/A")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14">
        <f>(((J1263/60)/60)/24)+DATE(1970,1,1)</f>
        <v>41638.342905092592</v>
      </c>
      <c r="T1263" s="14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E1264/D1264*100</f>
        <v>125.41538461538462</v>
      </c>
      <c r="P1264" s="9">
        <f>IF(L1264&gt;0,E1264/L1264,"N/A")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14">
        <f>(((J1264/60)/60)/24)+DATE(1970,1,1)</f>
        <v>41656.762638888889</v>
      </c>
      <c r="T1264" s="14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E1265/D1265*100</f>
        <v>119</v>
      </c>
      <c r="P1265" s="9">
        <f>IF(L1265&gt;0,E1265/L1265,"N/A")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14">
        <f>(((J1265/60)/60)/24)+DATE(1970,1,1)</f>
        <v>41692.084143518521</v>
      </c>
      <c r="T1265" s="14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E1266/D1266*100</f>
        <v>166.46153846153845</v>
      </c>
      <c r="P1266" s="9">
        <f>IF(L1266&gt;0,E1266/L1266,"N/A")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14">
        <f>(((J1266/60)/60)/24)+DATE(1970,1,1)</f>
        <v>41547.662997685184</v>
      </c>
      <c r="T1266" s="14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E1267/D1267*100</f>
        <v>119.14771428571429</v>
      </c>
      <c r="P1267" s="9">
        <f>IF(L1267&gt;0,E1267/L1267,"N/A")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14">
        <f>(((J1267/60)/60)/24)+DATE(1970,1,1)</f>
        <v>40465.655266203699</v>
      </c>
      <c r="T1267" s="14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E1268/D1268*100</f>
        <v>100.47368421052632</v>
      </c>
      <c r="P1268" s="9">
        <f>IF(L1268&gt;0,E1268/L1268,"N/A")</f>
        <v>190.9</v>
      </c>
      <c r="Q1268" t="str">
        <f>LEFT(N1268,FIND("/",N1268)-1)</f>
        <v>music</v>
      </c>
      <c r="R1268" t="str">
        <f>RIGHT(N1268,LEN(N1268)-FIND("/",N1268))</f>
        <v>rock</v>
      </c>
      <c r="S1268" s="14">
        <f>(((J1268/60)/60)/24)+DATE(1970,1,1)</f>
        <v>41620.87667824074</v>
      </c>
      <c r="T1268" s="14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E1269/D1269*100</f>
        <v>101.8</v>
      </c>
      <c r="P1269" s="9">
        <f>IF(L1269&gt;0,E1269/L1269,"N/A")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14">
        <f>(((J1269/60)/60)/24)+DATE(1970,1,1)</f>
        <v>41449.585162037038</v>
      </c>
      <c r="T1269" s="14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E1270/D1270*100</f>
        <v>116.66666666666667</v>
      </c>
      <c r="P1270" s="9">
        <f>IF(L1270&gt;0,E1270/L1270,"N/A")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14">
        <f>(((J1270/60)/60)/24)+DATE(1970,1,1)</f>
        <v>41507.845451388886</v>
      </c>
      <c r="T1270" s="14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E1271/D1271*100</f>
        <v>108.64893617021276</v>
      </c>
      <c r="P1271" s="9">
        <f>IF(L1271&gt;0,E1271/L1271,"N/A")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14">
        <f>(((J1271/60)/60)/24)+DATE(1970,1,1)</f>
        <v>42445.823055555549</v>
      </c>
      <c r="T1271" s="14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E1272/D1272*100</f>
        <v>114.72</v>
      </c>
      <c r="P1272" s="9">
        <f>IF(L1272&gt;0,E1272/L1272,"N/A")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14">
        <f>(((J1272/60)/60)/24)+DATE(1970,1,1)</f>
        <v>40933.856967592597</v>
      </c>
      <c r="T1272" s="14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E1273/D1273*100</f>
        <v>101.8</v>
      </c>
      <c r="P1273" s="9">
        <f>IF(L1273&gt;0,E1273/L1273,"N/A")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14">
        <f>(((J1273/60)/60)/24)+DATE(1970,1,1)</f>
        <v>41561.683553240742</v>
      </c>
      <c r="T1273" s="14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E1274/D1274*100</f>
        <v>106</v>
      </c>
      <c r="P1274" s="9">
        <f>IF(L1274&gt;0,E1274/L1274,"N/A")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14">
        <f>(((J1274/60)/60)/24)+DATE(1970,1,1)</f>
        <v>40274.745127314818</v>
      </c>
      <c r="T1274" s="14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E1275/D1275*100</f>
        <v>103.49999999999999</v>
      </c>
      <c r="P1275" s="9">
        <f>IF(L1275&gt;0,E1275/L1275,"N/A")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14">
        <f>(((J1275/60)/60)/24)+DATE(1970,1,1)</f>
        <v>41852.730219907404</v>
      </c>
      <c r="T1275" s="14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E1276/D1276*100</f>
        <v>154.97535999999999</v>
      </c>
      <c r="P1276" s="9">
        <f>IF(L1276&gt;0,E1276/L1276,"N/A")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14">
        <f>(((J1276/60)/60)/24)+DATE(1970,1,1)</f>
        <v>41116.690104166664</v>
      </c>
      <c r="T1276" s="14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E1277/D1277*100</f>
        <v>162.14066666666668</v>
      </c>
      <c r="P1277" s="9">
        <f>IF(L1277&gt;0,E1277/L1277,"N/A")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14">
        <f>(((J1277/60)/60)/24)+DATE(1970,1,1)</f>
        <v>41458.867905092593</v>
      </c>
      <c r="T1277" s="14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E1278/D1278*100</f>
        <v>104.42100000000001</v>
      </c>
      <c r="P1278" s="9">
        <f>IF(L1278&gt;0,E1278/L1278,"N/A")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14">
        <f>(((J1278/60)/60)/24)+DATE(1970,1,1)</f>
        <v>40007.704247685186</v>
      </c>
      <c r="T1278" s="14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E1279/D1279*100</f>
        <v>106.12433333333333</v>
      </c>
      <c r="P1279" s="9">
        <f>IF(L1279&gt;0,E1279/L1279,"N/A")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14">
        <f>(((J1279/60)/60)/24)+DATE(1970,1,1)</f>
        <v>41121.561886574076</v>
      </c>
      <c r="T1279" s="14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E1280/D1280*100</f>
        <v>154.93846153846152</v>
      </c>
      <c r="P1280" s="9">
        <f>IF(L1280&gt;0,E1280/L1280,"N/A")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14">
        <f>(((J1280/60)/60)/24)+DATE(1970,1,1)</f>
        <v>41786.555162037039</v>
      </c>
      <c r="T1280" s="14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E1281/D1281*100</f>
        <v>110.77157238734421</v>
      </c>
      <c r="P1281" s="9">
        <f>IF(L1281&gt;0,E1281/L1281,"N/A")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14">
        <f>(((J1281/60)/60)/24)+DATE(1970,1,1)</f>
        <v>41682.099189814813</v>
      </c>
      <c r="T1281" s="14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E1282/D1282*100</f>
        <v>110.91186666666665</v>
      </c>
      <c r="P1282" s="9">
        <f>IF(L1282&gt;0,E1282/L1282,"N/A")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14">
        <f>(((J1282/60)/60)/24)+DATE(1970,1,1)</f>
        <v>40513.757569444446</v>
      </c>
      <c r="T1282" s="14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E1283/D1283*100</f>
        <v>110.71428571428572</v>
      </c>
      <c r="P1283" s="9">
        <f>IF(L1283&gt;0,E1283/L1283,"N/A")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14">
        <f>(((J1283/60)/60)/24)+DATE(1970,1,1)</f>
        <v>41463.743472222224</v>
      </c>
      <c r="T1283" s="14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E1284/D1284*100</f>
        <v>123.61333333333333</v>
      </c>
      <c r="P1284" s="9">
        <f>IF(L1284&gt;0,E1284/L1284,"N/A")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14">
        <f>(((J1284/60)/60)/24)+DATE(1970,1,1)</f>
        <v>41586.475173611114</v>
      </c>
      <c r="T1284" s="14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E1285/D1285*100</f>
        <v>211.05</v>
      </c>
      <c r="P1285" s="9">
        <f>IF(L1285&gt;0,E1285/L1285,"N/A")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14">
        <f>(((J1285/60)/60)/24)+DATE(1970,1,1)</f>
        <v>41320.717465277776</v>
      </c>
      <c r="T1285" s="14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E1286/D1286*100</f>
        <v>101</v>
      </c>
      <c r="P1286" s="9">
        <f>IF(L1286&gt;0,E1286/L1286,"N/A")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14">
        <f>(((J1286/60)/60)/24)+DATE(1970,1,1)</f>
        <v>42712.23474537037</v>
      </c>
      <c r="T1286" s="14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E1287/D1287*100</f>
        <v>101.64999999999999</v>
      </c>
      <c r="P1287" s="9">
        <f>IF(L1287&gt;0,E1287/L1287,"N/A")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14">
        <f>(((J1287/60)/60)/24)+DATE(1970,1,1)</f>
        <v>42160.583043981482</v>
      </c>
      <c r="T1287" s="14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E1288/D1288*100</f>
        <v>108.33333333333333</v>
      </c>
      <c r="P1288" s="9">
        <f>IF(L1288&gt;0,E1288/L1288,"N/A")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14">
        <f>(((J1288/60)/60)/24)+DATE(1970,1,1)</f>
        <v>42039.384571759263</v>
      </c>
      <c r="T1288" s="14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E1289/D1289*100</f>
        <v>242</v>
      </c>
      <c r="P1289" s="9">
        <f>IF(L1289&gt;0,E1289/L1289,"N/A")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14">
        <f>(((J1289/60)/60)/24)+DATE(1970,1,1)</f>
        <v>42107.621018518519</v>
      </c>
      <c r="T1289" s="14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E1290/D1290*100</f>
        <v>100.44999999999999</v>
      </c>
      <c r="P1290" s="9">
        <f>IF(L1290&gt;0,E1290/L1290,"N/A")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14">
        <f>(((J1290/60)/60)/24)+DATE(1970,1,1)</f>
        <v>42561.154664351852</v>
      </c>
      <c r="T1290" s="14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E1291/D1291*100</f>
        <v>125.06666666666666</v>
      </c>
      <c r="P1291" s="9">
        <f>IF(L1291&gt;0,E1291/L1291,"N/A")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14">
        <f>(((J1291/60)/60)/24)+DATE(1970,1,1)</f>
        <v>42709.134780092587</v>
      </c>
      <c r="T1291" s="14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E1292/D1292*100</f>
        <v>108.57142857142857</v>
      </c>
      <c r="P1292" s="9">
        <f>IF(L1292&gt;0,E1292/L1292,"N/A")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14">
        <f>(((J1292/60)/60)/24)+DATE(1970,1,1)</f>
        <v>42086.614942129629</v>
      </c>
      <c r="T1292" s="14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E1293/D1293*100</f>
        <v>145.70000000000002</v>
      </c>
      <c r="P1293" s="9">
        <f>IF(L1293&gt;0,E1293/L1293,"N/A")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14">
        <f>(((J1293/60)/60)/24)+DATE(1970,1,1)</f>
        <v>42064.652673611112</v>
      </c>
      <c r="T1293" s="14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E1294/D1294*100</f>
        <v>110.00000000000001</v>
      </c>
      <c r="P1294" s="9">
        <f>IF(L1294&gt;0,E1294/L1294,"N/A")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14">
        <f>(((J1294/60)/60)/24)+DATE(1970,1,1)</f>
        <v>42256.764212962968</v>
      </c>
      <c r="T1294" s="14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E1295/D1295*100</f>
        <v>102.23333333333333</v>
      </c>
      <c r="P1295" s="9">
        <f>IF(L1295&gt;0,E1295/L1295,"N/A")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14">
        <f>(((J1295/60)/60)/24)+DATE(1970,1,1)</f>
        <v>42292.701053240744</v>
      </c>
      <c r="T1295" s="14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E1296/D1296*100</f>
        <v>122</v>
      </c>
      <c r="P1296" s="9">
        <f>IF(L1296&gt;0,E1296/L1296,"N/A")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14">
        <f>(((J1296/60)/60)/24)+DATE(1970,1,1)</f>
        <v>42278.453668981485</v>
      </c>
      <c r="T1296" s="14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E1297/D1297*100</f>
        <v>101.96000000000001</v>
      </c>
      <c r="P1297" s="9">
        <f>IF(L1297&gt;0,E1297/L1297,"N/A")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14">
        <f>(((J1297/60)/60)/24)+DATE(1970,1,1)</f>
        <v>42184.572881944448</v>
      </c>
      <c r="T1297" s="14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E1298/D1298*100</f>
        <v>141.1764705882353</v>
      </c>
      <c r="P1298" s="9">
        <f>IF(L1298&gt;0,E1298/L1298,"N/A")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14">
        <f>(((J1298/60)/60)/24)+DATE(1970,1,1)</f>
        <v>42423.050613425927</v>
      </c>
      <c r="T1298" s="14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E1299/D1299*100</f>
        <v>109.52500000000001</v>
      </c>
      <c r="P1299" s="9">
        <f>IF(L1299&gt;0,E1299/L1299,"N/A")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14">
        <f>(((J1299/60)/60)/24)+DATE(1970,1,1)</f>
        <v>42461.747199074074</v>
      </c>
      <c r="T1299" s="14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E1300/D1300*100</f>
        <v>104.65</v>
      </c>
      <c r="P1300" s="9">
        <f>IF(L1300&gt;0,E1300/L1300,"N/A")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14">
        <f>(((J1300/60)/60)/24)+DATE(1970,1,1)</f>
        <v>42458.680925925932</v>
      </c>
      <c r="T1300" s="14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E1301/D1301*100</f>
        <v>124</v>
      </c>
      <c r="P1301" s="9">
        <f>IF(L1301&gt;0,E1301/L1301,"N/A")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14">
        <f>(((J1301/60)/60)/24)+DATE(1970,1,1)</f>
        <v>42169.814340277779</v>
      </c>
      <c r="T1301" s="14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E1302/D1302*100</f>
        <v>135</v>
      </c>
      <c r="P1302" s="9">
        <f>IF(L1302&gt;0,E1302/L1302,"N/A")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14">
        <f>(((J1302/60)/60)/24)+DATE(1970,1,1)</f>
        <v>42483.675208333334</v>
      </c>
      <c r="T1302" s="14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E1303/D1303*100</f>
        <v>102.75000000000001</v>
      </c>
      <c r="P1303" s="9">
        <f>IF(L1303&gt;0,E1303/L1303,"N/A")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14">
        <f>(((J1303/60)/60)/24)+DATE(1970,1,1)</f>
        <v>42195.749745370369</v>
      </c>
      <c r="T1303" s="14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E1304/D1304*100</f>
        <v>100</v>
      </c>
      <c r="P1304" s="9">
        <f>IF(L1304&gt;0,E1304/L1304,"N/A")</f>
        <v>50</v>
      </c>
      <c r="Q1304" t="str">
        <f>LEFT(N1304,FIND("/",N1304)-1)</f>
        <v>theater</v>
      </c>
      <c r="R1304" t="str">
        <f>RIGHT(N1304,LEN(N1304)-FIND("/",N1304))</f>
        <v>plays</v>
      </c>
      <c r="S1304" s="14">
        <f>(((J1304/60)/60)/24)+DATE(1970,1,1)</f>
        <v>42675.057997685188</v>
      </c>
      <c r="T1304" s="14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E1305/D1305*100</f>
        <v>130.26085714285716</v>
      </c>
      <c r="P1305" s="9">
        <f>IF(L1305&gt;0,E1305/L1305,"N/A")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14">
        <f>(((J1305/60)/60)/24)+DATE(1970,1,1)</f>
        <v>42566.441203703704</v>
      </c>
      <c r="T1305" s="14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E1306/D1306*100</f>
        <v>39.627499999999998</v>
      </c>
      <c r="P1306" s="9">
        <f>IF(L1306&gt;0,E1306/L1306,"N/A")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14">
        <f>(((J1306/60)/60)/24)+DATE(1970,1,1)</f>
        <v>42747.194502314815</v>
      </c>
      <c r="T1306" s="14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E1307/D1307*100</f>
        <v>25.976666666666663</v>
      </c>
      <c r="P1307" s="9">
        <f>IF(L1307&gt;0,E1307/L1307,"N/A")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14">
        <f>(((J1307/60)/60)/24)+DATE(1970,1,1)</f>
        <v>42543.665601851855</v>
      </c>
      <c r="T1307" s="14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E1308/D1308*100</f>
        <v>65.24636363636364</v>
      </c>
      <c r="P1308" s="9">
        <f>IF(L1308&gt;0,E1308/L1308,"N/A")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14">
        <f>(((J1308/60)/60)/24)+DATE(1970,1,1)</f>
        <v>41947.457569444443</v>
      </c>
      <c r="T1308" s="14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E1309/D1309*100</f>
        <v>11.514000000000001</v>
      </c>
      <c r="P1309" s="9">
        <f>IF(L1309&gt;0,E1309/L1309,"N/A")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14">
        <f>(((J1309/60)/60)/24)+DATE(1970,1,1)</f>
        <v>42387.503229166665</v>
      </c>
      <c r="T1309" s="14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E1310/D1310*100</f>
        <v>11.360000000000001</v>
      </c>
      <c r="P1310" s="9">
        <f>IF(L1310&gt;0,E1310/L1310,"N/A")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14">
        <f>(((J1310/60)/60)/24)+DATE(1970,1,1)</f>
        <v>42611.613564814819</v>
      </c>
      <c r="T1310" s="14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E1311/D1311*100</f>
        <v>111.99130434782609</v>
      </c>
      <c r="P1311" s="9">
        <f>IF(L1311&gt;0,E1311/L1311,"N/A")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14">
        <f>(((J1311/60)/60)/24)+DATE(1970,1,1)</f>
        <v>42257.882731481484</v>
      </c>
      <c r="T1311" s="14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E1312/D1312*100</f>
        <v>15.5</v>
      </c>
      <c r="P1312" s="9">
        <f>IF(L1312&gt;0,E1312/L1312,"N/A")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14">
        <f>(((J1312/60)/60)/24)+DATE(1970,1,1)</f>
        <v>42556.667245370365</v>
      </c>
      <c r="T1312" s="14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E1313/D1313*100</f>
        <v>32.027999999999999</v>
      </c>
      <c r="P1313" s="9">
        <f>IF(L1313&gt;0,E1313/L1313,"N/A")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14">
        <f>(((J1313/60)/60)/24)+DATE(1970,1,1)</f>
        <v>42669.802303240736</v>
      </c>
      <c r="T1313" s="14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E1314/D1314*100</f>
        <v>0.60869565217391308</v>
      </c>
      <c r="P1314" s="9">
        <f>IF(L1314&gt;0,E1314/L1314,"N/A")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14">
        <f>(((J1314/60)/60)/24)+DATE(1970,1,1)</f>
        <v>42082.702800925923</v>
      </c>
      <c r="T1314" s="14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E1315/D1315*100</f>
        <v>31.114999999999998</v>
      </c>
      <c r="P1315" s="9">
        <f>IF(L1315&gt;0,E1315/L1315,"N/A")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14">
        <f>(((J1315/60)/60)/24)+DATE(1970,1,1)</f>
        <v>42402.709652777776</v>
      </c>
      <c r="T1315" s="14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E1316/D1316*100</f>
        <v>1.1266666666666667</v>
      </c>
      <c r="P1316" s="9">
        <f>IF(L1316&gt;0,E1316/L1316,"N/A")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14">
        <f>(((J1316/60)/60)/24)+DATE(1970,1,1)</f>
        <v>42604.669675925921</v>
      </c>
      <c r="T1316" s="14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E1317/D1317*100</f>
        <v>40.404000000000003</v>
      </c>
      <c r="P1317" s="9">
        <f>IF(L1317&gt;0,E1317/L1317,"N/A")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14">
        <f>(((J1317/60)/60)/24)+DATE(1970,1,1)</f>
        <v>42278.498240740737</v>
      </c>
      <c r="T1317" s="14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E1318/D1318*100</f>
        <v>1.3333333333333333E-3</v>
      </c>
      <c r="P1318" s="9">
        <f>IF(L1318&gt;0,E1318/L1318,"N/A")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14">
        <f>(((J1318/60)/60)/24)+DATE(1970,1,1)</f>
        <v>42393.961909722217</v>
      </c>
      <c r="T1318" s="14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E1319/D1319*100</f>
        <v>5.7334999999999994</v>
      </c>
      <c r="P1319" s="9">
        <f>IF(L1319&gt;0,E1319/L1319,"N/A")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14">
        <f>(((J1319/60)/60)/24)+DATE(1970,1,1)</f>
        <v>42520.235486111109</v>
      </c>
      <c r="T1319" s="14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E1320/D1320*100</f>
        <v>15.324999999999999</v>
      </c>
      <c r="P1320" s="9">
        <f>IF(L1320&gt;0,E1320/L1320,"N/A")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14">
        <f>(((J1320/60)/60)/24)+DATE(1970,1,1)</f>
        <v>41985.043657407412</v>
      </c>
      <c r="T1320" s="14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E1321/D1321*100</f>
        <v>15.103448275862069</v>
      </c>
      <c r="P1321" s="9">
        <f>IF(L1321&gt;0,E1321/L1321,"N/A")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14">
        <f>(((J1321/60)/60)/24)+DATE(1970,1,1)</f>
        <v>41816.812094907407</v>
      </c>
      <c r="T1321" s="14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E1322/D1322*100</f>
        <v>0.503</v>
      </c>
      <c r="P1322" s="9">
        <f>IF(L1322&gt;0,E1322/L1322,"N/A")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14">
        <f>(((J1322/60)/60)/24)+DATE(1970,1,1)</f>
        <v>42705.690347222218</v>
      </c>
      <c r="T1322" s="14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E1323/D1323*100</f>
        <v>1.3028138528138529</v>
      </c>
      <c r="P1323" s="9">
        <f>IF(L1323&gt;0,E1323/L1323,"N/A")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14">
        <f>(((J1323/60)/60)/24)+DATE(1970,1,1)</f>
        <v>42697.74927083333</v>
      </c>
      <c r="T1323" s="14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E1324/D1324*100</f>
        <v>0.30285714285714288</v>
      </c>
      <c r="P1324" s="9">
        <f>IF(L1324&gt;0,E1324/L1324,"N/A")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14">
        <f>(((J1324/60)/60)/24)+DATE(1970,1,1)</f>
        <v>42115.656539351854</v>
      </c>
      <c r="T1324" s="14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E1325/D1325*100</f>
        <v>8.8800000000000008</v>
      </c>
      <c r="P1325" s="9">
        <f>IF(L1325&gt;0,E1325/L1325,"N/A")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14">
        <f>(((J1325/60)/60)/24)+DATE(1970,1,1)</f>
        <v>42451.698449074072</v>
      </c>
      <c r="T1325" s="14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E1326/D1326*100</f>
        <v>9.84</v>
      </c>
      <c r="P1326" s="9">
        <f>IF(L1326&gt;0,E1326/L1326,"N/A")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14">
        <f>(((J1326/60)/60)/24)+DATE(1970,1,1)</f>
        <v>42626.633703703701</v>
      </c>
      <c r="T1326" s="14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E1327/D1327*100</f>
        <v>2.4299999999999997</v>
      </c>
      <c r="P1327" s="9">
        <f>IF(L1327&gt;0,E1327/L1327,"N/A")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14">
        <f>(((J1327/60)/60)/24)+DATE(1970,1,1)</f>
        <v>42704.086053240739</v>
      </c>
      <c r="T1327" s="14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E1328/D1328*100</f>
        <v>1.1299999999999999</v>
      </c>
      <c r="P1328" s="9">
        <f>IF(L1328&gt;0,E1328/L1328,"N/A")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14">
        <f>(((J1328/60)/60)/24)+DATE(1970,1,1)</f>
        <v>41974.791990740734</v>
      </c>
      <c r="T1328" s="14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E1329/D1329*100</f>
        <v>3.5520833333333335</v>
      </c>
      <c r="P1329" s="9">
        <f>IF(L1329&gt;0,E1329/L1329,"N/A")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14">
        <f>(((J1329/60)/60)/24)+DATE(1970,1,1)</f>
        <v>42123.678645833337</v>
      </c>
      <c r="T1329" s="14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E1330/D1330*100</f>
        <v>2.3306666666666667</v>
      </c>
      <c r="P1330" s="9">
        <f>IF(L1330&gt;0,E1330/L1330,"N/A")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14">
        <f>(((J1330/60)/60)/24)+DATE(1970,1,1)</f>
        <v>42612.642754629633</v>
      </c>
      <c r="T1330" s="14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E1331/D1331*100</f>
        <v>0.81600000000000006</v>
      </c>
      <c r="P1331" s="9">
        <f>IF(L1331&gt;0,E1331/L1331,"N/A")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14">
        <f>(((J1331/60)/60)/24)+DATE(1970,1,1)</f>
        <v>41935.221585648149</v>
      </c>
      <c r="T1331" s="14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E1332/D1332*100</f>
        <v>22.494285714285713</v>
      </c>
      <c r="P1332" s="9">
        <f>IF(L1332&gt;0,E1332/L1332,"N/A")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14">
        <f>(((J1332/60)/60)/24)+DATE(1970,1,1)</f>
        <v>42522.276724537034</v>
      </c>
      <c r="T1332" s="14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E1333/D1333*100</f>
        <v>1.3668</v>
      </c>
      <c r="P1333" s="9">
        <f>IF(L1333&gt;0,E1333/L1333,"N/A")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14">
        <f>(((J1333/60)/60)/24)+DATE(1970,1,1)</f>
        <v>42569.50409722222</v>
      </c>
      <c r="T1333" s="14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E1334/D1334*100</f>
        <v>0</v>
      </c>
      <c r="P1334" s="9" t="str">
        <f>IF(L1334&gt;0,E1334/L1334,"N/A")</f>
        <v>N/A</v>
      </c>
      <c r="Q1334" t="str">
        <f>LEFT(N1334,FIND("/",N1334)-1)</f>
        <v>technology</v>
      </c>
      <c r="R1334" t="str">
        <f>RIGHT(N1334,LEN(N1334)-FIND("/",N1334))</f>
        <v>wearables</v>
      </c>
      <c r="S1334" s="14">
        <f>(((J1334/60)/60)/24)+DATE(1970,1,1)</f>
        <v>42732.060277777782</v>
      </c>
      <c r="T1334" s="14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E1335/D1335*100</f>
        <v>0</v>
      </c>
      <c r="P1335" s="9" t="str">
        <f>IF(L1335&gt;0,E1335/L1335,"N/A")</f>
        <v>N/A</v>
      </c>
      <c r="Q1335" t="str">
        <f>LEFT(N1335,FIND("/",N1335)-1)</f>
        <v>technology</v>
      </c>
      <c r="R1335" t="str">
        <f>RIGHT(N1335,LEN(N1335)-FIND("/",N1335))</f>
        <v>wearables</v>
      </c>
      <c r="S1335" s="14">
        <f>(((J1335/60)/60)/24)+DATE(1970,1,1)</f>
        <v>41806.106770833336</v>
      </c>
      <c r="T1335" s="14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E1336/D1336*100</f>
        <v>10.754135338345865</v>
      </c>
      <c r="P1336" s="9">
        <f>IF(L1336&gt;0,E1336/L1336,"N/A")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14">
        <f>(((J1336/60)/60)/24)+DATE(1970,1,1)</f>
        <v>42410.774155092593</v>
      </c>
      <c r="T1336" s="14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E1337/D1337*100</f>
        <v>19.759999999999998</v>
      </c>
      <c r="P1337" s="9">
        <f>IF(L1337&gt;0,E1337/L1337,"N/A")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14">
        <f>(((J1337/60)/60)/24)+DATE(1970,1,1)</f>
        <v>42313.936365740738</v>
      </c>
      <c r="T1337" s="14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E1338/D1338*100</f>
        <v>84.946999999999989</v>
      </c>
      <c r="P1338" s="9">
        <f>IF(L1338&gt;0,E1338/L1338,"N/A")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14">
        <f>(((J1338/60)/60)/24)+DATE(1970,1,1)</f>
        <v>41955.863750000004</v>
      </c>
      <c r="T1338" s="14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E1339/D1339*100</f>
        <v>49.381999999999998</v>
      </c>
      <c r="P1339" s="9">
        <f>IF(L1339&gt;0,E1339/L1339,"N/A")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14">
        <f>(((J1339/60)/60)/24)+DATE(1970,1,1)</f>
        <v>42767.577303240745</v>
      </c>
      <c r="T1339" s="14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E1340/D1340*100</f>
        <v>3.3033333333333332</v>
      </c>
      <c r="P1340" s="9">
        <f>IF(L1340&gt;0,E1340/L1340,"N/A")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14">
        <f>(((J1340/60)/60)/24)+DATE(1970,1,1)</f>
        <v>42188.803622685184</v>
      </c>
      <c r="T1340" s="14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E1341/D1341*100</f>
        <v>6.6339999999999995</v>
      </c>
      <c r="P1341" s="9">
        <f>IF(L1341&gt;0,E1341/L1341,"N/A")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14">
        <f>(((J1341/60)/60)/24)+DATE(1970,1,1)</f>
        <v>41936.647164351853</v>
      </c>
      <c r="T1341" s="14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E1342/D1342*100</f>
        <v>0</v>
      </c>
      <c r="P1342" s="9" t="str">
        <f>IF(L1342&gt;0,E1342/L1342,"N/A")</f>
        <v>N/A</v>
      </c>
      <c r="Q1342" t="str">
        <f>LEFT(N1342,FIND("/",N1342)-1)</f>
        <v>technology</v>
      </c>
      <c r="R1342" t="str">
        <f>RIGHT(N1342,LEN(N1342)-FIND("/",N1342))</f>
        <v>wearables</v>
      </c>
      <c r="S1342" s="14">
        <f>(((J1342/60)/60)/24)+DATE(1970,1,1)</f>
        <v>41836.595520833333</v>
      </c>
      <c r="T1342" s="14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E1343/D1343*100</f>
        <v>70.36</v>
      </c>
      <c r="P1343" s="9">
        <f>IF(L1343&gt;0,E1343/L1343,"N/A")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14">
        <f>(((J1343/60)/60)/24)+DATE(1970,1,1)</f>
        <v>42612.624039351853</v>
      </c>
      <c r="T1343" s="14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E1344/D1344*100</f>
        <v>0.2</v>
      </c>
      <c r="P1344" s="9">
        <f>IF(L1344&gt;0,E1344/L1344,"N/A")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14">
        <f>(((J1344/60)/60)/24)+DATE(1970,1,1)</f>
        <v>42172.816423611104</v>
      </c>
      <c r="T1344" s="14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E1345/D1345*100</f>
        <v>102.298</v>
      </c>
      <c r="P1345" s="9">
        <f>IF(L1345&gt;0,E1345/L1345,"N/A")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14">
        <f>(((J1345/60)/60)/24)+DATE(1970,1,1)</f>
        <v>42542.526423611111</v>
      </c>
      <c r="T1345" s="14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E1346/D1346*100</f>
        <v>377.73333333333335</v>
      </c>
      <c r="P1346" s="9">
        <f>IF(L1346&gt;0,E1346/L1346,"N/A")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14">
        <f>(((J1346/60)/60)/24)+DATE(1970,1,1)</f>
        <v>42522.789803240739</v>
      </c>
      <c r="T1346" s="14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E1347/D1347*100</f>
        <v>125</v>
      </c>
      <c r="P1347" s="9">
        <f>IF(L1347&gt;0,E1347/L1347,"N/A")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14">
        <f>(((J1347/60)/60)/24)+DATE(1970,1,1)</f>
        <v>41799.814340277779</v>
      </c>
      <c r="T1347" s="14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E1348/D1348*100</f>
        <v>147.32653061224491</v>
      </c>
      <c r="P1348" s="9">
        <f>IF(L1348&gt;0,E1348/L1348,"N/A")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14">
        <f>(((J1348/60)/60)/24)+DATE(1970,1,1)</f>
        <v>41422.075821759259</v>
      </c>
      <c r="T1348" s="14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E1349/D1349*100</f>
        <v>102.2</v>
      </c>
      <c r="P1349" s="9">
        <f>IF(L1349&gt;0,E1349/L1349,"N/A")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14">
        <f>(((J1349/60)/60)/24)+DATE(1970,1,1)</f>
        <v>42040.638020833328</v>
      </c>
      <c r="T1349" s="14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E1350/D1350*100</f>
        <v>101.8723404255319</v>
      </c>
      <c r="P1350" s="9">
        <f>IF(L1350&gt;0,E1350/L1350,"N/A")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14">
        <f>(((J1350/60)/60)/24)+DATE(1970,1,1)</f>
        <v>41963.506168981476</v>
      </c>
      <c r="T1350" s="14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E1351/D1351*100</f>
        <v>204.2</v>
      </c>
      <c r="P1351" s="9">
        <f>IF(L1351&gt;0,E1351/L1351,"N/A")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14">
        <f>(((J1351/60)/60)/24)+DATE(1970,1,1)</f>
        <v>42317.33258101852</v>
      </c>
      <c r="T1351" s="14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E1352/D1352*100</f>
        <v>104.05</v>
      </c>
      <c r="P1352" s="9">
        <f>IF(L1352&gt;0,E1352/L1352,"N/A")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14">
        <f>(((J1352/60)/60)/24)+DATE(1970,1,1)</f>
        <v>42334.013124999998</v>
      </c>
      <c r="T1352" s="14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E1353/D1353*100</f>
        <v>101.265</v>
      </c>
      <c r="P1353" s="9">
        <f>IF(L1353&gt;0,E1353/L1353,"N/A")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14">
        <f>(((J1353/60)/60)/24)+DATE(1970,1,1)</f>
        <v>42382.74009259259</v>
      </c>
      <c r="T1353" s="14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E1354/D1354*100</f>
        <v>136.13999999999999</v>
      </c>
      <c r="P1354" s="9">
        <f>IF(L1354&gt;0,E1354/L1354,"N/A")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14">
        <f>(((J1354/60)/60)/24)+DATE(1970,1,1)</f>
        <v>42200.578310185185</v>
      </c>
      <c r="T1354" s="14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E1355/D1355*100</f>
        <v>133.6</v>
      </c>
      <c r="P1355" s="9">
        <f>IF(L1355&gt;0,E1355/L1355,"N/A")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14">
        <f>(((J1355/60)/60)/24)+DATE(1970,1,1)</f>
        <v>41309.11791666667</v>
      </c>
      <c r="T1355" s="14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E1356/D1356*100</f>
        <v>130.25</v>
      </c>
      <c r="P1356" s="9">
        <f>IF(L1356&gt;0,E1356/L1356,"N/A")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14">
        <f>(((J1356/60)/60)/24)+DATE(1970,1,1)</f>
        <v>42502.807627314818</v>
      </c>
      <c r="T1356" s="14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E1357/D1357*100</f>
        <v>122.67999999999999</v>
      </c>
      <c r="P1357" s="9">
        <f>IF(L1357&gt;0,E1357/L1357,"N/A")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14">
        <f>(((J1357/60)/60)/24)+DATE(1970,1,1)</f>
        <v>41213.254687499997</v>
      </c>
      <c r="T1357" s="14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E1358/D1358*100</f>
        <v>182.81058823529412</v>
      </c>
      <c r="P1358" s="9">
        <f>IF(L1358&gt;0,E1358/L1358,"N/A")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14">
        <f>(((J1358/60)/60)/24)+DATE(1970,1,1)</f>
        <v>41430.038888888892</v>
      </c>
      <c r="T1358" s="14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E1359/D1359*100</f>
        <v>125.29999999999998</v>
      </c>
      <c r="P1359" s="9">
        <f>IF(L1359&gt;0,E1359/L1359,"N/A")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14">
        <f>(((J1359/60)/60)/24)+DATE(1970,1,1)</f>
        <v>41304.962233796294</v>
      </c>
      <c r="T1359" s="14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E1360/D1360*100</f>
        <v>111.66666666666667</v>
      </c>
      <c r="P1360" s="9">
        <f>IF(L1360&gt;0,E1360/L1360,"N/A")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14">
        <f>(((J1360/60)/60)/24)+DATE(1970,1,1)</f>
        <v>40689.570868055554</v>
      </c>
      <c r="T1360" s="14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E1361/D1361*100</f>
        <v>115.75757575757575</v>
      </c>
      <c r="P1361" s="9">
        <f>IF(L1361&gt;0,E1361/L1361,"N/A")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14">
        <f>(((J1361/60)/60)/24)+DATE(1970,1,1)</f>
        <v>40668.814699074072</v>
      </c>
      <c r="T1361" s="14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E1362/D1362*100</f>
        <v>173.2</v>
      </c>
      <c r="P1362" s="9">
        <f>IF(L1362&gt;0,E1362/L1362,"N/A")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14">
        <f>(((J1362/60)/60)/24)+DATE(1970,1,1)</f>
        <v>41095.900694444441</v>
      </c>
      <c r="T1362" s="14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E1363/D1363*100</f>
        <v>125.98333333333333</v>
      </c>
      <c r="P1363" s="9">
        <f>IF(L1363&gt;0,E1363/L1363,"N/A")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14">
        <f>(((J1363/60)/60)/24)+DATE(1970,1,1)</f>
        <v>41781.717268518521</v>
      </c>
      <c r="T1363" s="14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E1364/D1364*100</f>
        <v>109.1</v>
      </c>
      <c r="P1364" s="9">
        <f>IF(L1364&gt;0,E1364/L1364,"N/A")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14">
        <f>(((J1364/60)/60)/24)+DATE(1970,1,1)</f>
        <v>41464.934386574074</v>
      </c>
      <c r="T1364" s="14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E1365/D1365*100</f>
        <v>100</v>
      </c>
      <c r="P1365" s="9">
        <f>IF(L1365&gt;0,E1365/L1365,"N/A")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14">
        <f>(((J1365/60)/60)/24)+DATE(1970,1,1)</f>
        <v>42396.8440625</v>
      </c>
      <c r="T1365" s="14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E1366/D1366*100</f>
        <v>118.64285714285714</v>
      </c>
      <c r="P1366" s="9">
        <f>IF(L1366&gt;0,E1366/L1366,"N/A")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14">
        <f>(((J1366/60)/60)/24)+DATE(1970,1,1)</f>
        <v>41951.695671296293</v>
      </c>
      <c r="T1366" s="14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E1367/D1367*100</f>
        <v>100.26666666666667</v>
      </c>
      <c r="P1367" s="9">
        <f>IF(L1367&gt;0,E1367/L1367,"N/A")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14">
        <f>(((J1367/60)/60)/24)+DATE(1970,1,1)</f>
        <v>42049.733240740738</v>
      </c>
      <c r="T1367" s="14">
        <f>(((I1367/60)/60)/24)+DATE(1970,1,1)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E1368/D1368*100</f>
        <v>126.48920000000001</v>
      </c>
      <c r="P1368" s="9">
        <f>IF(L1368&gt;0,E1368/L1368,"N/A")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14">
        <f>(((J1368/60)/60)/24)+DATE(1970,1,1)</f>
        <v>41924.996099537035</v>
      </c>
      <c r="T1368" s="14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E1369/D1369*100</f>
        <v>114.26</v>
      </c>
      <c r="P1369" s="9">
        <f>IF(L1369&gt;0,E1369/L1369,"N/A")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14">
        <f>(((J1369/60)/60)/24)+DATE(1970,1,1)</f>
        <v>42292.002893518518</v>
      </c>
      <c r="T1369" s="14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E1370/D1370*100</f>
        <v>110.7</v>
      </c>
      <c r="P1370" s="9">
        <f>IF(L1370&gt;0,E1370/L1370,"N/A")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14">
        <f>(((J1370/60)/60)/24)+DATE(1970,1,1)</f>
        <v>42146.190902777773</v>
      </c>
      <c r="T1370" s="14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E1371/D1371*100</f>
        <v>105.34805315203954</v>
      </c>
      <c r="P1371" s="9">
        <f>IF(L1371&gt;0,E1371/L1371,"N/A")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14">
        <f>(((J1371/60)/60)/24)+DATE(1970,1,1)</f>
        <v>41710.594282407408</v>
      </c>
      <c r="T1371" s="14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E1372/D1372*100</f>
        <v>103.66666666666666</v>
      </c>
      <c r="P1372" s="9">
        <f>IF(L1372&gt;0,E1372/L1372,"N/A")</f>
        <v>77.75</v>
      </c>
      <c r="Q1372" t="str">
        <f>LEFT(N1372,FIND("/",N1372)-1)</f>
        <v>music</v>
      </c>
      <c r="R1372" t="str">
        <f>RIGHT(N1372,LEN(N1372)-FIND("/",N1372))</f>
        <v>rock</v>
      </c>
      <c r="S1372" s="14">
        <f>(((J1372/60)/60)/24)+DATE(1970,1,1)</f>
        <v>41548.00335648148</v>
      </c>
      <c r="T1372" s="14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E1373/D1373*100</f>
        <v>107.08672667523933</v>
      </c>
      <c r="P1373" s="9">
        <f>IF(L1373&gt;0,E1373/L1373,"N/A")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14">
        <f>(((J1373/60)/60)/24)+DATE(1970,1,1)</f>
        <v>42101.758587962962</v>
      </c>
      <c r="T1373" s="14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E1374/D1374*100</f>
        <v>124</v>
      </c>
      <c r="P1374" s="9">
        <f>IF(L1374&gt;0,E1374/L1374,"N/A")</f>
        <v>38.75</v>
      </c>
      <c r="Q1374" t="str">
        <f>LEFT(N1374,FIND("/",N1374)-1)</f>
        <v>music</v>
      </c>
      <c r="R1374" t="str">
        <f>RIGHT(N1374,LEN(N1374)-FIND("/",N1374))</f>
        <v>rock</v>
      </c>
      <c r="S1374" s="14">
        <f>(((J1374/60)/60)/24)+DATE(1970,1,1)</f>
        <v>41072.739953703705</v>
      </c>
      <c r="T1374" s="14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E1375/D1375*100</f>
        <v>105.01</v>
      </c>
      <c r="P1375" s="9">
        <f>IF(L1375&gt;0,E1375/L1375,"N/A")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14">
        <f>(((J1375/60)/60)/24)+DATE(1970,1,1)</f>
        <v>42704.95177083333</v>
      </c>
      <c r="T1375" s="14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E1376/D1376*100</f>
        <v>189.46666666666667</v>
      </c>
      <c r="P1376" s="9">
        <f>IF(L1376&gt;0,E1376/L1376,"N/A")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14">
        <f>(((J1376/60)/60)/24)+DATE(1970,1,1)</f>
        <v>42424.161898148144</v>
      </c>
      <c r="T1376" s="14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E1377/D1377*100</f>
        <v>171.32499999999999</v>
      </c>
      <c r="P1377" s="9">
        <f>IF(L1377&gt;0,E1377/L1377,"N/A")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14">
        <f>(((J1377/60)/60)/24)+DATE(1970,1,1)</f>
        <v>42720.066192129627</v>
      </c>
      <c r="T1377" s="14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E1378/D1378*100</f>
        <v>252.48648648648651</v>
      </c>
      <c r="P1378" s="9">
        <f>IF(L1378&gt;0,E1378/L1378,"N/A")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14">
        <f>(((J1378/60)/60)/24)+DATE(1970,1,1)</f>
        <v>42677.669050925921</v>
      </c>
      <c r="T1378" s="14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E1379/D1379*100</f>
        <v>116.15384615384616</v>
      </c>
      <c r="P1379" s="9">
        <f>IF(L1379&gt;0,E1379/L1379,"N/A")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14">
        <f>(((J1379/60)/60)/24)+DATE(1970,1,1)</f>
        <v>42747.219560185185</v>
      </c>
      <c r="T1379" s="14">
        <f>(((I1379/60)/60)/24)+DATE(1970,1,1)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E1380/D1380*100</f>
        <v>203.35000000000002</v>
      </c>
      <c r="P1380" s="9">
        <f>IF(L1380&gt;0,E1380/L1380,"N/A")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14">
        <f>(((J1380/60)/60)/24)+DATE(1970,1,1)</f>
        <v>42568.759374999994</v>
      </c>
      <c r="T1380" s="14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E1381/D1381*100</f>
        <v>111.60000000000001</v>
      </c>
      <c r="P1381" s="9">
        <f>IF(L1381&gt;0,E1381/L1381,"N/A")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14">
        <f>(((J1381/60)/60)/24)+DATE(1970,1,1)</f>
        <v>42130.491620370376</v>
      </c>
      <c r="T1381" s="14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E1382/D1382*100</f>
        <v>424</v>
      </c>
      <c r="P1382" s="9">
        <f>IF(L1382&gt;0,E1382/L1382,"N/A")</f>
        <v>21.2</v>
      </c>
      <c r="Q1382" t="str">
        <f>LEFT(N1382,FIND("/",N1382)-1)</f>
        <v>music</v>
      </c>
      <c r="R1382" t="str">
        <f>RIGHT(N1382,LEN(N1382)-FIND("/",N1382))</f>
        <v>rock</v>
      </c>
      <c r="S1382" s="14">
        <f>(((J1382/60)/60)/24)+DATE(1970,1,1)</f>
        <v>42141.762800925921</v>
      </c>
      <c r="T1382" s="14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E1383/D1383*100</f>
        <v>107.1</v>
      </c>
      <c r="P1383" s="9">
        <f>IF(L1383&gt;0,E1383/L1383,"N/A")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14">
        <f>(((J1383/60)/60)/24)+DATE(1970,1,1)</f>
        <v>42703.214409722219</v>
      </c>
      <c r="T1383" s="14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E1384/D1384*100</f>
        <v>104.3625</v>
      </c>
      <c r="P1384" s="9">
        <f>IF(L1384&gt;0,E1384/L1384,"N/A")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14">
        <f>(((J1384/60)/60)/24)+DATE(1970,1,1)</f>
        <v>41370.800185185188</v>
      </c>
      <c r="T1384" s="14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E1385/D1385*100</f>
        <v>212.40909090909091</v>
      </c>
      <c r="P1385" s="9">
        <f>IF(L1385&gt;0,E1385/L1385,"N/A")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14">
        <f>(((J1385/60)/60)/24)+DATE(1970,1,1)</f>
        <v>42707.074976851851</v>
      </c>
      <c r="T1385" s="14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E1386/D1386*100</f>
        <v>124.08571428571429</v>
      </c>
      <c r="P1386" s="9">
        <f>IF(L1386&gt;0,E1386/L1386,"N/A")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14">
        <f>(((J1386/60)/60)/24)+DATE(1970,1,1)</f>
        <v>42160.735208333332</v>
      </c>
      <c r="T1386" s="14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E1387/D1387*100</f>
        <v>110.406125</v>
      </c>
      <c r="P1387" s="9">
        <f>IF(L1387&gt;0,E1387/L1387,"N/A")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14">
        <f>(((J1387/60)/60)/24)+DATE(1970,1,1)</f>
        <v>42433.688900462963</v>
      </c>
      <c r="T1387" s="14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E1388/D1388*100</f>
        <v>218.75</v>
      </c>
      <c r="P1388" s="9">
        <f>IF(L1388&gt;0,E1388/L1388,"N/A")</f>
        <v>62.5</v>
      </c>
      <c r="Q1388" t="str">
        <f>LEFT(N1388,FIND("/",N1388)-1)</f>
        <v>music</v>
      </c>
      <c r="R1388" t="str">
        <f>RIGHT(N1388,LEN(N1388)-FIND("/",N1388))</f>
        <v>rock</v>
      </c>
      <c r="S1388" s="14">
        <f>(((J1388/60)/60)/24)+DATE(1970,1,1)</f>
        <v>42184.646863425922</v>
      </c>
      <c r="T1388" s="14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E1389/D1389*100</f>
        <v>136.625</v>
      </c>
      <c r="P1389" s="9">
        <f>IF(L1389&gt;0,E1389/L1389,"N/A")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14">
        <f>(((J1389/60)/60)/24)+DATE(1970,1,1)</f>
        <v>42126.92123842593</v>
      </c>
      <c r="T1389" s="14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E1390/D1390*100</f>
        <v>134.8074</v>
      </c>
      <c r="P1390" s="9">
        <f>IF(L1390&gt;0,E1390/L1390,"N/A")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14">
        <f>(((J1390/60)/60)/24)+DATE(1970,1,1)</f>
        <v>42634.614780092597</v>
      </c>
      <c r="T1390" s="14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E1391/D1391*100</f>
        <v>145.4</v>
      </c>
      <c r="P1391" s="9">
        <f>IF(L1391&gt;0,E1391/L1391,"N/A")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14">
        <f>(((J1391/60)/60)/24)+DATE(1970,1,1)</f>
        <v>42565.480983796297</v>
      </c>
      <c r="T1391" s="14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E1392/D1392*100</f>
        <v>109.10714285714285</v>
      </c>
      <c r="P1392" s="9">
        <f>IF(L1392&gt;0,E1392/L1392,"N/A")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14">
        <f>(((J1392/60)/60)/24)+DATE(1970,1,1)</f>
        <v>42087.803310185183</v>
      </c>
      <c r="T1392" s="14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E1393/D1393*100</f>
        <v>110.2</v>
      </c>
      <c r="P1393" s="9">
        <f>IF(L1393&gt;0,E1393/L1393,"N/A")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14">
        <f>(((J1393/60)/60)/24)+DATE(1970,1,1)</f>
        <v>42193.650671296295</v>
      </c>
      <c r="T1393" s="14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E1394/D1394*100</f>
        <v>113.64000000000001</v>
      </c>
      <c r="P1394" s="9">
        <f>IF(L1394&gt;0,E1394/L1394,"N/A")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14">
        <f>(((J1394/60)/60)/24)+DATE(1970,1,1)</f>
        <v>42401.154930555553</v>
      </c>
      <c r="T1394" s="14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E1395/D1395*100</f>
        <v>102.35000000000001</v>
      </c>
      <c r="P1395" s="9">
        <f>IF(L1395&gt;0,E1395/L1395,"N/A")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14">
        <f>(((J1395/60)/60)/24)+DATE(1970,1,1)</f>
        <v>42553.681979166664</v>
      </c>
      <c r="T1395" s="14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E1396/D1396*100</f>
        <v>122.13333333333334</v>
      </c>
      <c r="P1396" s="9">
        <f>IF(L1396&gt;0,E1396/L1396,"N/A")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14">
        <f>(((J1396/60)/60)/24)+DATE(1970,1,1)</f>
        <v>42752.144976851851</v>
      </c>
      <c r="T1396" s="14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E1397/D1397*100</f>
        <v>111.88571428571427</v>
      </c>
      <c r="P1397" s="9">
        <f>IF(L1397&gt;0,E1397/L1397,"N/A")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14">
        <f>(((J1397/60)/60)/24)+DATE(1970,1,1)</f>
        <v>42719.90834490741</v>
      </c>
      <c r="T1397" s="14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E1398/D1398*100</f>
        <v>107.3</v>
      </c>
      <c r="P1398" s="9">
        <f>IF(L1398&gt;0,E1398/L1398,"N/A")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14">
        <f>(((J1398/60)/60)/24)+DATE(1970,1,1)</f>
        <v>42018.99863425926</v>
      </c>
      <c r="T1398" s="14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E1399/D1399*100</f>
        <v>113.85000000000001</v>
      </c>
      <c r="P1399" s="9">
        <f>IF(L1399&gt;0,E1399/L1399,"N/A")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14">
        <f>(((J1399/60)/60)/24)+DATE(1970,1,1)</f>
        <v>42640.917939814812</v>
      </c>
      <c r="T1399" s="14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E1400/D1400*100</f>
        <v>109.68181818181819</v>
      </c>
      <c r="P1400" s="9">
        <f>IF(L1400&gt;0,E1400/L1400,"N/A")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14">
        <f>(((J1400/60)/60)/24)+DATE(1970,1,1)</f>
        <v>42526.874236111107</v>
      </c>
      <c r="T1400" s="14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E1401/D1401*100</f>
        <v>126.14444444444443</v>
      </c>
      <c r="P1401" s="9">
        <f>IF(L1401&gt;0,E1401/L1401,"N/A")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14">
        <f>(((J1401/60)/60)/24)+DATE(1970,1,1)</f>
        <v>41889.004317129627</v>
      </c>
      <c r="T1401" s="14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E1402/D1402*100</f>
        <v>167.42857142857144</v>
      </c>
      <c r="P1402" s="9">
        <f>IF(L1402&gt;0,E1402/L1402,"N/A")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14">
        <f>(((J1402/60)/60)/24)+DATE(1970,1,1)</f>
        <v>42498.341122685189</v>
      </c>
      <c r="T1402" s="14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E1403/D1403*100</f>
        <v>496.52000000000004</v>
      </c>
      <c r="P1403" s="9">
        <f>IF(L1403&gt;0,E1403/L1403,"N/A")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14">
        <f>(((J1403/60)/60)/24)+DATE(1970,1,1)</f>
        <v>41399.99622685185</v>
      </c>
      <c r="T1403" s="14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E1404/D1404*100</f>
        <v>109.16</v>
      </c>
      <c r="P1404" s="9">
        <f>IF(L1404&gt;0,E1404/L1404,"N/A")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14">
        <f>(((J1404/60)/60)/24)+DATE(1970,1,1)</f>
        <v>42065.053368055553</v>
      </c>
      <c r="T1404" s="14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E1405/D1405*100</f>
        <v>102.57499999999999</v>
      </c>
      <c r="P1405" s="9">
        <f>IF(L1405&gt;0,E1405/L1405,"N/A")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14">
        <f>(((J1405/60)/60)/24)+DATE(1970,1,1)</f>
        <v>41451.062905092593</v>
      </c>
      <c r="T1405" s="14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E1406/D1406*100</f>
        <v>1.6620689655172414</v>
      </c>
      <c r="P1406" s="9">
        <f>IF(L1406&gt;0,E1406/L1406,"N/A")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14">
        <f>(((J1406/60)/60)/24)+DATE(1970,1,1)</f>
        <v>42032.510243055556</v>
      </c>
      <c r="T1406" s="14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E1407/D1407*100</f>
        <v>0.42</v>
      </c>
      <c r="P1407" s="9">
        <f>IF(L1407&gt;0,E1407/L1407,"N/A")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14">
        <f>(((J1407/60)/60)/24)+DATE(1970,1,1)</f>
        <v>41941.680567129632</v>
      </c>
      <c r="T1407" s="14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E1408/D1408*100</f>
        <v>0.125</v>
      </c>
      <c r="P1408" s="9">
        <f>IF(L1408&gt;0,E1408/L1408,"N/A")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14">
        <f>(((J1408/60)/60)/24)+DATE(1970,1,1)</f>
        <v>42297.432951388888</v>
      </c>
      <c r="T1408" s="14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E1409/D1409*100</f>
        <v>0.5</v>
      </c>
      <c r="P1409" s="9">
        <f>IF(L1409&gt;0,E1409/L1409,"N/A")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14">
        <f>(((J1409/60)/60)/24)+DATE(1970,1,1)</f>
        <v>41838.536782407406</v>
      </c>
      <c r="T1409" s="14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E1410/D1410*100</f>
        <v>7.1999999999999993</v>
      </c>
      <c r="P1410" s="9">
        <f>IF(L1410&gt;0,E1410/L1410,"N/A")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14">
        <f>(((J1410/60)/60)/24)+DATE(1970,1,1)</f>
        <v>42291.872175925921</v>
      </c>
      <c r="T1410" s="14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E1411/D1411*100</f>
        <v>0</v>
      </c>
      <c r="P1411" s="9" t="str">
        <f>IF(L1411&gt;0,E1411/L1411,"N/A")</f>
        <v>N/A</v>
      </c>
      <c r="Q1411" t="str">
        <f>LEFT(N1411,FIND("/",N1411)-1)</f>
        <v>publishing</v>
      </c>
      <c r="R1411" t="str">
        <f>RIGHT(N1411,LEN(N1411)-FIND("/",N1411))</f>
        <v>translations</v>
      </c>
      <c r="S1411" s="14">
        <f>(((J1411/60)/60)/24)+DATE(1970,1,1)</f>
        <v>41945.133506944447</v>
      </c>
      <c r="T1411" s="14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E1412/D1412*100</f>
        <v>1.6666666666666666E-2</v>
      </c>
      <c r="P1412" s="9">
        <f>IF(L1412&gt;0,E1412/L1412,"N/A")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14">
        <f>(((J1412/60)/60)/24)+DATE(1970,1,1)</f>
        <v>42479.318518518514</v>
      </c>
      <c r="T1412" s="14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E1413/D1413*100</f>
        <v>0.23333333333333336</v>
      </c>
      <c r="P1413" s="9">
        <f>IF(L1413&gt;0,E1413/L1413,"N/A")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14">
        <f>(((J1413/60)/60)/24)+DATE(1970,1,1)</f>
        <v>42013.059027777781</v>
      </c>
      <c r="T1413" s="14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E1414/D1414*100</f>
        <v>4.5714285714285712</v>
      </c>
      <c r="P1414" s="9">
        <f>IF(L1414&gt;0,E1414/L1414,"N/A")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14">
        <f>(((J1414/60)/60)/24)+DATE(1970,1,1)</f>
        <v>41947.063645833332</v>
      </c>
      <c r="T1414" s="14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E1415/D1415*100</f>
        <v>5</v>
      </c>
      <c r="P1415" s="9">
        <f>IF(L1415&gt;0,E1415/L1415,"N/A")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14">
        <f>(((J1415/60)/60)/24)+DATE(1970,1,1)</f>
        <v>42360.437152777777</v>
      </c>
      <c r="T1415" s="14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E1416/D1416*100</f>
        <v>0.2</v>
      </c>
      <c r="P1416" s="9">
        <f>IF(L1416&gt;0,E1416/L1416,"N/A")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14">
        <f>(((J1416/60)/60)/24)+DATE(1970,1,1)</f>
        <v>42708.25309027778</v>
      </c>
      <c r="T1416" s="14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E1417/D1417*100</f>
        <v>18.181818181818183</v>
      </c>
      <c r="P1417" s="9">
        <f>IF(L1417&gt;0,E1417/L1417,"N/A")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14">
        <f>(((J1417/60)/60)/24)+DATE(1970,1,1)</f>
        <v>42192.675821759258</v>
      </c>
      <c r="T1417" s="14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E1418/D1418*100</f>
        <v>0</v>
      </c>
      <c r="P1418" s="9" t="str">
        <f>IF(L1418&gt;0,E1418/L1418,"N/A")</f>
        <v>N/A</v>
      </c>
      <c r="Q1418" t="str">
        <f>LEFT(N1418,FIND("/",N1418)-1)</f>
        <v>publishing</v>
      </c>
      <c r="R1418" t="str">
        <f>RIGHT(N1418,LEN(N1418)-FIND("/",N1418))</f>
        <v>translations</v>
      </c>
      <c r="S1418" s="14">
        <f>(((J1418/60)/60)/24)+DATE(1970,1,1)</f>
        <v>42299.926145833335</v>
      </c>
      <c r="T1418" s="14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E1419/D1419*100</f>
        <v>1.2222222222222223</v>
      </c>
      <c r="P1419" s="9">
        <f>IF(L1419&gt;0,E1419/L1419,"N/A")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14">
        <f>(((J1419/60)/60)/24)+DATE(1970,1,1)</f>
        <v>42232.15016203704</v>
      </c>
      <c r="T1419" s="14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E1420/D1420*100</f>
        <v>0.2</v>
      </c>
      <c r="P1420" s="9">
        <f>IF(L1420&gt;0,E1420/L1420,"N/A")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14">
        <f>(((J1420/60)/60)/24)+DATE(1970,1,1)</f>
        <v>42395.456412037034</v>
      </c>
      <c r="T1420" s="14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E1421/D1421*100</f>
        <v>7.0634920634920633</v>
      </c>
      <c r="P1421" s="9">
        <f>IF(L1421&gt;0,E1421/L1421,"N/A")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14">
        <f>(((J1421/60)/60)/24)+DATE(1970,1,1)</f>
        <v>42622.456238425926</v>
      </c>
      <c r="T1421" s="14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E1422/D1422*100</f>
        <v>2.7272727272727271</v>
      </c>
      <c r="P1422" s="9">
        <f>IF(L1422&gt;0,E1422/L1422,"N/A")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14">
        <f>(((J1422/60)/60)/24)+DATE(1970,1,1)</f>
        <v>42524.667662037042</v>
      </c>
      <c r="T1422" s="14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E1423/D1423*100</f>
        <v>0.1</v>
      </c>
      <c r="P1423" s="9">
        <f>IF(L1423&gt;0,E1423/L1423,"N/A")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14">
        <f>(((J1423/60)/60)/24)+DATE(1970,1,1)</f>
        <v>42013.915613425925</v>
      </c>
      <c r="T1423" s="14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E1424/D1424*100</f>
        <v>0.104</v>
      </c>
      <c r="P1424" s="9">
        <f>IF(L1424&gt;0,E1424/L1424,"N/A")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14">
        <f>(((J1424/60)/60)/24)+DATE(1970,1,1)</f>
        <v>42604.239629629628</v>
      </c>
      <c r="T1424" s="14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E1425/D1425*100</f>
        <v>0.33333333333333337</v>
      </c>
      <c r="P1425" s="9">
        <f>IF(L1425&gt;0,E1425/L1425,"N/A")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14">
        <f>(((J1425/60)/60)/24)+DATE(1970,1,1)</f>
        <v>42340.360312500001</v>
      </c>
      <c r="T1425" s="14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E1426/D1426*100</f>
        <v>20.36</v>
      </c>
      <c r="P1426" s="9">
        <f>IF(L1426&gt;0,E1426/L1426,"N/A")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14">
        <f>(((J1426/60)/60)/24)+DATE(1970,1,1)</f>
        <v>42676.717615740738</v>
      </c>
      <c r="T1426" s="14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E1427/D1427*100</f>
        <v>0</v>
      </c>
      <c r="P1427" s="9" t="str">
        <f>IF(L1427&gt;0,E1427/L1427,"N/A")</f>
        <v>N/A</v>
      </c>
      <c r="Q1427" t="str">
        <f>LEFT(N1427,FIND("/",N1427)-1)</f>
        <v>publishing</v>
      </c>
      <c r="R1427" t="str">
        <f>RIGHT(N1427,LEN(N1427)-FIND("/",N1427))</f>
        <v>translations</v>
      </c>
      <c r="S1427" s="14">
        <f>(((J1427/60)/60)/24)+DATE(1970,1,1)</f>
        <v>42093.131469907406</v>
      </c>
      <c r="T1427" s="14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E1428/D1428*100</f>
        <v>0</v>
      </c>
      <c r="P1428" s="9" t="str">
        <f>IF(L1428&gt;0,E1428/L1428,"N/A")</f>
        <v>N/A</v>
      </c>
      <c r="Q1428" t="str">
        <f>LEFT(N1428,FIND("/",N1428)-1)</f>
        <v>publishing</v>
      </c>
      <c r="R1428" t="str">
        <f>RIGHT(N1428,LEN(N1428)-FIND("/",N1428))</f>
        <v>translations</v>
      </c>
      <c r="S1428" s="14">
        <f>(((J1428/60)/60)/24)+DATE(1970,1,1)</f>
        <v>42180.390277777777</v>
      </c>
      <c r="T1428" s="14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E1429/D1429*100</f>
        <v>8.3800000000000008</v>
      </c>
      <c r="P1429" s="9">
        <f>IF(L1429&gt;0,E1429/L1429,"N/A")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14">
        <f>(((J1429/60)/60)/24)+DATE(1970,1,1)</f>
        <v>42601.851678240739</v>
      </c>
      <c r="T1429" s="14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E1430/D1430*100</f>
        <v>4.5</v>
      </c>
      <c r="P1430" s="9">
        <f>IF(L1430&gt;0,E1430/L1430,"N/A")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14">
        <f>(((J1430/60)/60)/24)+DATE(1970,1,1)</f>
        <v>42432.379826388889</v>
      </c>
      <c r="T1430" s="14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E1431/D1431*100</f>
        <v>0</v>
      </c>
      <c r="P1431" s="9" t="str">
        <f>IF(L1431&gt;0,E1431/L1431,"N/A")</f>
        <v>N/A</v>
      </c>
      <c r="Q1431" t="str">
        <f>LEFT(N1431,FIND("/",N1431)-1)</f>
        <v>publishing</v>
      </c>
      <c r="R1431" t="str">
        <f>RIGHT(N1431,LEN(N1431)-FIND("/",N1431))</f>
        <v>translations</v>
      </c>
      <c r="S1431" s="14">
        <f>(((J1431/60)/60)/24)+DATE(1970,1,1)</f>
        <v>42074.060671296291</v>
      </c>
      <c r="T1431" s="14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E1432/D1432*100</f>
        <v>8.06</v>
      </c>
      <c r="P1432" s="9">
        <f>IF(L1432&gt;0,E1432/L1432,"N/A")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14">
        <f>(((J1432/60)/60)/24)+DATE(1970,1,1)</f>
        <v>41961.813518518517</v>
      </c>
      <c r="T1432" s="14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E1433/D1433*100</f>
        <v>31.94705882352941</v>
      </c>
      <c r="P1433" s="9">
        <f>IF(L1433&gt;0,E1433/L1433,"N/A")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14">
        <f>(((J1433/60)/60)/24)+DATE(1970,1,1)</f>
        <v>42304.210833333331</v>
      </c>
      <c r="T1433" s="14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E1434/D1434*100</f>
        <v>0</v>
      </c>
      <c r="P1434" s="9" t="str">
        <f>IF(L1434&gt;0,E1434/L1434,"N/A")</f>
        <v>N/A</v>
      </c>
      <c r="Q1434" t="str">
        <f>LEFT(N1434,FIND("/",N1434)-1)</f>
        <v>publishing</v>
      </c>
      <c r="R1434" t="str">
        <f>RIGHT(N1434,LEN(N1434)-FIND("/",N1434))</f>
        <v>translations</v>
      </c>
      <c r="S1434" s="14">
        <f>(((J1434/60)/60)/24)+DATE(1970,1,1)</f>
        <v>42175.780416666668</v>
      </c>
      <c r="T1434" s="14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E1435/D1435*100</f>
        <v>6.708333333333333</v>
      </c>
      <c r="P1435" s="9">
        <f>IF(L1435&gt;0,E1435/L1435,"N/A")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14">
        <f>(((J1435/60)/60)/24)+DATE(1970,1,1)</f>
        <v>42673.625868055555</v>
      </c>
      <c r="T1435" s="14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E1436/D1436*100</f>
        <v>9.9878048780487809</v>
      </c>
      <c r="P1436" s="9">
        <f>IF(L1436&gt;0,E1436/L1436,"N/A")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14">
        <f>(((J1436/60)/60)/24)+DATE(1970,1,1)</f>
        <v>42142.767106481479</v>
      </c>
      <c r="T1436" s="14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E1437/D1437*100</f>
        <v>0.1</v>
      </c>
      <c r="P1437" s="9">
        <f>IF(L1437&gt;0,E1437/L1437,"N/A")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14">
        <f>(((J1437/60)/60)/24)+DATE(1970,1,1)</f>
        <v>42258.780324074076</v>
      </c>
      <c r="T1437" s="14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E1438/D1438*100</f>
        <v>0.77</v>
      </c>
      <c r="P1438" s="9">
        <f>IF(L1438&gt;0,E1438/L1438,"N/A")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14">
        <f>(((J1438/60)/60)/24)+DATE(1970,1,1)</f>
        <v>42391.35019675926</v>
      </c>
      <c r="T1438" s="14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E1439/D1439*100</f>
        <v>26.900000000000002</v>
      </c>
      <c r="P1439" s="9">
        <f>IF(L1439&gt;0,E1439/L1439,"N/A")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14">
        <f>(((J1439/60)/60)/24)+DATE(1970,1,1)</f>
        <v>41796.531701388885</v>
      </c>
      <c r="T1439" s="14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E1440/D1440*100</f>
        <v>3</v>
      </c>
      <c r="P1440" s="9">
        <f>IF(L1440&gt;0,E1440/L1440,"N/A")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14">
        <f>(((J1440/60)/60)/24)+DATE(1970,1,1)</f>
        <v>42457.871516203704</v>
      </c>
      <c r="T1440" s="14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E1441/D1441*100</f>
        <v>6.6055045871559637</v>
      </c>
      <c r="P1441" s="9">
        <f>IF(L1441&gt;0,E1441/L1441,"N/A")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14">
        <f>(((J1441/60)/60)/24)+DATE(1970,1,1)</f>
        <v>42040.829872685179</v>
      </c>
      <c r="T1441" s="14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E1442/D1442*100</f>
        <v>7.6923076923076927E-3</v>
      </c>
      <c r="P1442" s="9">
        <f>IF(L1442&gt;0,E1442/L1442,"N/A")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14">
        <f>(((J1442/60)/60)/24)+DATE(1970,1,1)</f>
        <v>42486.748414351852</v>
      </c>
      <c r="T1442" s="14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E1443/D1443*100</f>
        <v>1.1222222222222222</v>
      </c>
      <c r="P1443" s="9">
        <f>IF(L1443&gt;0,E1443/L1443,"N/A")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14">
        <f>(((J1443/60)/60)/24)+DATE(1970,1,1)</f>
        <v>42198.765844907408</v>
      </c>
      <c r="T1443" s="14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E1444/D1444*100</f>
        <v>0</v>
      </c>
      <c r="P1444" s="9" t="str">
        <f>IF(L1444&gt;0,E1444/L1444,"N/A")</f>
        <v>N/A</v>
      </c>
      <c r="Q1444" t="str">
        <f>LEFT(N1444,FIND("/",N1444)-1)</f>
        <v>publishing</v>
      </c>
      <c r="R1444" t="str">
        <f>RIGHT(N1444,LEN(N1444)-FIND("/",N1444))</f>
        <v>translations</v>
      </c>
      <c r="S1444" s="14">
        <f>(((J1444/60)/60)/24)+DATE(1970,1,1)</f>
        <v>42485.64534722222</v>
      </c>
      <c r="T1444" s="14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E1445/D1445*100</f>
        <v>0</v>
      </c>
      <c r="P1445" s="9" t="str">
        <f>IF(L1445&gt;0,E1445/L1445,"N/A")</f>
        <v>N/A</v>
      </c>
      <c r="Q1445" t="str">
        <f>LEFT(N1445,FIND("/",N1445)-1)</f>
        <v>publishing</v>
      </c>
      <c r="R1445" t="str">
        <f>RIGHT(N1445,LEN(N1445)-FIND("/",N1445))</f>
        <v>translations</v>
      </c>
      <c r="S1445" s="14">
        <f>(((J1445/60)/60)/24)+DATE(1970,1,1)</f>
        <v>42707.926030092596</v>
      </c>
      <c r="T1445" s="14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E1446/D1446*100</f>
        <v>0</v>
      </c>
      <c r="P1446" s="9" t="str">
        <f>IF(L1446&gt;0,E1446/L1446,"N/A")</f>
        <v>N/A</v>
      </c>
      <c r="Q1446" t="str">
        <f>LEFT(N1446,FIND("/",N1446)-1)</f>
        <v>publishing</v>
      </c>
      <c r="R1446" t="str">
        <f>RIGHT(N1446,LEN(N1446)-FIND("/",N1446))</f>
        <v>translations</v>
      </c>
      <c r="S1446" s="14">
        <f>(((J1446/60)/60)/24)+DATE(1970,1,1)</f>
        <v>42199.873402777783</v>
      </c>
      <c r="T1446" s="14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E1447/D1447*100</f>
        <v>0</v>
      </c>
      <c r="P1447" s="9" t="str">
        <f>IF(L1447&gt;0,E1447/L1447,"N/A")</f>
        <v>N/A</v>
      </c>
      <c r="Q1447" t="str">
        <f>LEFT(N1447,FIND("/",N1447)-1)</f>
        <v>publishing</v>
      </c>
      <c r="R1447" t="str">
        <f>RIGHT(N1447,LEN(N1447)-FIND("/",N1447))</f>
        <v>translations</v>
      </c>
      <c r="S1447" s="14">
        <f>(((J1447/60)/60)/24)+DATE(1970,1,1)</f>
        <v>42139.542303240742</v>
      </c>
      <c r="T1447" s="14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E1448/D1448*100</f>
        <v>0</v>
      </c>
      <c r="P1448" s="9" t="str">
        <f>IF(L1448&gt;0,E1448/L1448,"N/A")</f>
        <v>N/A</v>
      </c>
      <c r="Q1448" t="str">
        <f>LEFT(N1448,FIND("/",N1448)-1)</f>
        <v>publishing</v>
      </c>
      <c r="R1448" t="str">
        <f>RIGHT(N1448,LEN(N1448)-FIND("/",N1448))</f>
        <v>translations</v>
      </c>
      <c r="S1448" s="14">
        <f>(((J1448/60)/60)/24)+DATE(1970,1,1)</f>
        <v>42461.447662037041</v>
      </c>
      <c r="T1448" s="14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E1449/D1449*100</f>
        <v>1.4999999999999999E-2</v>
      </c>
      <c r="P1449" s="9">
        <f>IF(L1449&gt;0,E1449/L1449,"N/A")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14">
        <f>(((J1449/60)/60)/24)+DATE(1970,1,1)</f>
        <v>42529.730717592596</v>
      </c>
      <c r="T1449" s="14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E1450/D1450*100</f>
        <v>0</v>
      </c>
      <c r="P1450" s="9" t="str">
        <f>IF(L1450&gt;0,E1450/L1450,"N/A")</f>
        <v>N/A</v>
      </c>
      <c r="Q1450" t="str">
        <f>LEFT(N1450,FIND("/",N1450)-1)</f>
        <v>publishing</v>
      </c>
      <c r="R1450" t="str">
        <f>RIGHT(N1450,LEN(N1450)-FIND("/",N1450))</f>
        <v>translations</v>
      </c>
      <c r="S1450" s="14">
        <f>(((J1450/60)/60)/24)+DATE(1970,1,1)</f>
        <v>42115.936550925922</v>
      </c>
      <c r="T1450" s="14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E1451/D1451*100</f>
        <v>0</v>
      </c>
      <c r="P1451" s="9" t="str">
        <f>IF(L1451&gt;0,E1451/L1451,"N/A")</f>
        <v>N/A</v>
      </c>
      <c r="Q1451" t="str">
        <f>LEFT(N1451,FIND("/",N1451)-1)</f>
        <v>publishing</v>
      </c>
      <c r="R1451" t="str">
        <f>RIGHT(N1451,LEN(N1451)-FIND("/",N1451))</f>
        <v>translations</v>
      </c>
      <c r="S1451" s="14">
        <f>(((J1451/60)/60)/24)+DATE(1970,1,1)</f>
        <v>42086.811400462961</v>
      </c>
      <c r="T1451" s="14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E1452/D1452*100</f>
        <v>1E-3</v>
      </c>
      <c r="P1452" s="9">
        <f>IF(L1452&gt;0,E1452/L1452,"N/A")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14">
        <f>(((J1452/60)/60)/24)+DATE(1970,1,1)</f>
        <v>42390.171261574069</v>
      </c>
      <c r="T1452" s="14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E1453/D1453*100</f>
        <v>1.0554089709762533E-2</v>
      </c>
      <c r="P1453" s="9">
        <f>IF(L1453&gt;0,E1453/L1453,"N/A")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14">
        <f>(((J1453/60)/60)/24)+DATE(1970,1,1)</f>
        <v>41931.959016203706</v>
      </c>
      <c r="T1453" s="14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E1454/D1454*100</f>
        <v>0</v>
      </c>
      <c r="P1454" s="9" t="str">
        <f>IF(L1454&gt;0,E1454/L1454,"N/A")</f>
        <v>N/A</v>
      </c>
      <c r="Q1454" t="str">
        <f>LEFT(N1454,FIND("/",N1454)-1)</f>
        <v>publishing</v>
      </c>
      <c r="R1454" t="str">
        <f>RIGHT(N1454,LEN(N1454)-FIND("/",N1454))</f>
        <v>translations</v>
      </c>
      <c r="S1454" s="14">
        <f>(((J1454/60)/60)/24)+DATE(1970,1,1)</f>
        <v>41818.703275462962</v>
      </c>
      <c r="T1454" s="14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E1455/D1455*100</f>
        <v>0</v>
      </c>
      <c r="P1455" s="9" t="str">
        <f>IF(L1455&gt;0,E1455/L1455,"N/A")</f>
        <v>N/A</v>
      </c>
      <c r="Q1455" t="str">
        <f>LEFT(N1455,FIND("/",N1455)-1)</f>
        <v>publishing</v>
      </c>
      <c r="R1455" t="str">
        <f>RIGHT(N1455,LEN(N1455)-FIND("/",N1455))</f>
        <v>translations</v>
      </c>
      <c r="S1455" s="14">
        <f>(((J1455/60)/60)/24)+DATE(1970,1,1)</f>
        <v>42795.696145833332</v>
      </c>
      <c r="T1455" s="14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E1456/D1456*100</f>
        <v>0.85714285714285721</v>
      </c>
      <c r="P1456" s="9">
        <f>IF(L1456&gt;0,E1456/L1456,"N/A")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14">
        <f>(((J1456/60)/60)/24)+DATE(1970,1,1)</f>
        <v>42463.866666666669</v>
      </c>
      <c r="T1456" s="14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E1457/D1457*100</f>
        <v>10.5</v>
      </c>
      <c r="P1457" s="9">
        <f>IF(L1457&gt;0,E1457/L1457,"N/A")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14">
        <f>(((J1457/60)/60)/24)+DATE(1970,1,1)</f>
        <v>41832.672685185185</v>
      </c>
      <c r="T1457" s="14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E1458/D1458*100</f>
        <v>2.9000000000000004</v>
      </c>
      <c r="P1458" s="9">
        <f>IF(L1458&gt;0,E1458/L1458,"N/A")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14">
        <f>(((J1458/60)/60)/24)+DATE(1970,1,1)</f>
        <v>42708.668576388889</v>
      </c>
      <c r="T1458" s="14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E1459/D1459*100</f>
        <v>0</v>
      </c>
      <c r="P1459" s="9" t="str">
        <f>IF(L1459&gt;0,E1459/L1459,"N/A")</f>
        <v>N/A</v>
      </c>
      <c r="Q1459" t="str">
        <f>LEFT(N1459,FIND("/",N1459)-1)</f>
        <v>publishing</v>
      </c>
      <c r="R1459" t="str">
        <f>RIGHT(N1459,LEN(N1459)-FIND("/",N1459))</f>
        <v>translations</v>
      </c>
      <c r="S1459" s="14">
        <f>(((J1459/60)/60)/24)+DATE(1970,1,1)</f>
        <v>42289.89634259259</v>
      </c>
      <c r="T1459" s="14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E1460/D1460*100</f>
        <v>0</v>
      </c>
      <c r="P1460" s="9" t="str">
        <f>IF(L1460&gt;0,E1460/L1460,"N/A")</f>
        <v>N/A</v>
      </c>
      <c r="Q1460" t="str">
        <f>LEFT(N1460,FIND("/",N1460)-1)</f>
        <v>publishing</v>
      </c>
      <c r="R1460" t="str">
        <f>RIGHT(N1460,LEN(N1460)-FIND("/",N1460))</f>
        <v>translations</v>
      </c>
      <c r="S1460" s="14">
        <f>(((J1460/60)/60)/24)+DATE(1970,1,1)</f>
        <v>41831.705555555556</v>
      </c>
      <c r="T1460" s="14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E1461/D1461*100</f>
        <v>0</v>
      </c>
      <c r="P1461" s="9" t="str">
        <f>IF(L1461&gt;0,E1461/L1461,"N/A")</f>
        <v>N/A</v>
      </c>
      <c r="Q1461" t="str">
        <f>LEFT(N1461,FIND("/",N1461)-1)</f>
        <v>publishing</v>
      </c>
      <c r="R1461" t="str">
        <f>RIGHT(N1461,LEN(N1461)-FIND("/",N1461))</f>
        <v>translations</v>
      </c>
      <c r="S1461" s="14">
        <f>(((J1461/60)/60)/24)+DATE(1970,1,1)</f>
        <v>42312.204814814817</v>
      </c>
      <c r="T1461" s="14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E1462/D1462*100</f>
        <v>0</v>
      </c>
      <c r="P1462" s="9" t="str">
        <f>IF(L1462&gt;0,E1462/L1462,"N/A")</f>
        <v>N/A</v>
      </c>
      <c r="Q1462" t="str">
        <f>LEFT(N1462,FIND("/",N1462)-1)</f>
        <v>publishing</v>
      </c>
      <c r="R1462" t="str">
        <f>RIGHT(N1462,LEN(N1462)-FIND("/",N1462))</f>
        <v>translations</v>
      </c>
      <c r="S1462" s="14">
        <f>(((J1462/60)/60)/24)+DATE(1970,1,1)</f>
        <v>41915.896967592591</v>
      </c>
      <c r="T1462" s="14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E1463/D1463*100</f>
        <v>101.24459999999999</v>
      </c>
      <c r="P1463" s="9">
        <f>IF(L1463&gt;0,E1463/L1463,"N/A")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14">
        <f>(((J1463/60)/60)/24)+DATE(1970,1,1)</f>
        <v>41899.645300925928</v>
      </c>
      <c r="T1463" s="14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E1464/D1464*100</f>
        <v>108.5175</v>
      </c>
      <c r="P1464" s="9">
        <f>IF(L1464&gt;0,E1464/L1464,"N/A")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14">
        <f>(((J1464/60)/60)/24)+DATE(1970,1,1)</f>
        <v>41344.662858796299</v>
      </c>
      <c r="T1464" s="14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E1465/D1465*100</f>
        <v>147.66666666666666</v>
      </c>
      <c r="P1465" s="9">
        <f>IF(L1465&gt;0,E1465/L1465,"N/A")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14">
        <f>(((J1465/60)/60)/24)+DATE(1970,1,1)</f>
        <v>41326.911319444444</v>
      </c>
      <c r="T1465" s="14">
        <f>(((I1465/60)/60)/24)+DATE(1970,1,1)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E1466/D1466*100</f>
        <v>163.19999999999999</v>
      </c>
      <c r="P1466" s="9">
        <f>IF(L1466&gt;0,E1466/L1466,"N/A")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14">
        <f>(((J1466/60)/60)/24)+DATE(1970,1,1)</f>
        <v>41291.661550925928</v>
      </c>
      <c r="T1466" s="14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E1467/D1467*100</f>
        <v>456.41449999999998</v>
      </c>
      <c r="P1467" s="9">
        <f>IF(L1467&gt;0,E1467/L1467,"N/A")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14">
        <f>(((J1467/60)/60)/24)+DATE(1970,1,1)</f>
        <v>40959.734398148146</v>
      </c>
      <c r="T1467" s="14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E1468/D1468*100</f>
        <v>107.87731249999999</v>
      </c>
      <c r="P1468" s="9">
        <f>IF(L1468&gt;0,E1468/L1468,"N/A")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14">
        <f>(((J1468/60)/60)/24)+DATE(1970,1,1)</f>
        <v>42340.172060185185</v>
      </c>
      <c r="T1468" s="14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E1469/D1469*100</f>
        <v>115.08</v>
      </c>
      <c r="P1469" s="9">
        <f>IF(L1469&gt;0,E1469/L1469,"N/A")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14">
        <f>(((J1469/60)/60)/24)+DATE(1970,1,1)</f>
        <v>40933.80190972222</v>
      </c>
      <c r="T1469" s="14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E1470/D1470*100</f>
        <v>102.36842105263158</v>
      </c>
      <c r="P1470" s="9">
        <f>IF(L1470&gt;0,E1470/L1470,"N/A")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14">
        <f>(((J1470/60)/60)/24)+DATE(1970,1,1)</f>
        <v>40646.014456018522</v>
      </c>
      <c r="T1470" s="14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E1471/D1471*100</f>
        <v>108.42485875706214</v>
      </c>
      <c r="P1471" s="9">
        <f>IF(L1471&gt;0,E1471/L1471,"N/A")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14">
        <f>(((J1471/60)/60)/24)+DATE(1970,1,1)</f>
        <v>41290.598483796297</v>
      </c>
      <c r="T1471" s="14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E1472/D1472*100</f>
        <v>125.13333333333334</v>
      </c>
      <c r="P1472" s="9">
        <f>IF(L1472&gt;0,E1472/L1472,"N/A")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14">
        <f>(((J1472/60)/60)/24)+DATE(1970,1,1)</f>
        <v>41250.827118055553</v>
      </c>
      <c r="T1472" s="14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E1473/D1473*100</f>
        <v>103.840625</v>
      </c>
      <c r="P1473" s="9">
        <f>IF(L1473&gt;0,E1473/L1473,"N/A")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14">
        <f>(((J1473/60)/60)/24)+DATE(1970,1,1)</f>
        <v>42073.957569444443</v>
      </c>
      <c r="T1473" s="14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E1474/D1474*100</f>
        <v>138.70400000000001</v>
      </c>
      <c r="P1474" s="9">
        <f>IF(L1474&gt;0,E1474/L1474,"N/A")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14">
        <f>(((J1474/60)/60)/24)+DATE(1970,1,1)</f>
        <v>41533.542858796296</v>
      </c>
      <c r="T1474" s="14">
        <f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E1475/D1475*100</f>
        <v>120.51600000000001</v>
      </c>
      <c r="P1475" s="9">
        <f>IF(L1475&gt;0,E1475/L1475,"N/A")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14">
        <f>(((J1475/60)/60)/24)+DATE(1970,1,1)</f>
        <v>40939.979618055557</v>
      </c>
      <c r="T1475" s="14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E1476/D1476*100</f>
        <v>112.26666666666667</v>
      </c>
      <c r="P1476" s="9">
        <f>IF(L1476&gt;0,E1476/L1476,"N/A")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14">
        <f>(((J1476/60)/60)/24)+DATE(1970,1,1)</f>
        <v>41500.727916666663</v>
      </c>
      <c r="T1476" s="14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E1477/D1477*100</f>
        <v>188.66966666666667</v>
      </c>
      <c r="P1477" s="9">
        <f>IF(L1477&gt;0,E1477/L1477,"N/A")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14">
        <f>(((J1477/60)/60)/24)+DATE(1970,1,1)</f>
        <v>41960.722951388889</v>
      </c>
      <c r="T1477" s="14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E1478/D1478*100</f>
        <v>661.55466666666666</v>
      </c>
      <c r="P1478" s="9">
        <f>IF(L1478&gt;0,E1478/L1478,"N/A")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14">
        <f>(((J1478/60)/60)/24)+DATE(1970,1,1)</f>
        <v>40766.041921296295</v>
      </c>
      <c r="T1478" s="14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E1479/D1479*100</f>
        <v>111.31</v>
      </c>
      <c r="P1479" s="9">
        <f>IF(L1479&gt;0,E1479/L1479,"N/A")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14">
        <f>(((J1479/60)/60)/24)+DATE(1970,1,1)</f>
        <v>40840.615787037037</v>
      </c>
      <c r="T1479" s="14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E1480/D1480*100</f>
        <v>1181.6142199999999</v>
      </c>
      <c r="P1480" s="9">
        <f>IF(L1480&gt;0,E1480/L1480,"N/A")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14">
        <f>(((J1480/60)/60)/24)+DATE(1970,1,1)</f>
        <v>41394.871678240743</v>
      </c>
      <c r="T1480" s="14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E1481/D1481*100</f>
        <v>137.375</v>
      </c>
      <c r="P1481" s="9">
        <f>IF(L1481&gt;0,E1481/L1481,"N/A")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14">
        <f>(((J1481/60)/60)/24)+DATE(1970,1,1)</f>
        <v>41754.745243055557</v>
      </c>
      <c r="T1481" s="14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E1482/D1482*100</f>
        <v>117.04040000000001</v>
      </c>
      <c r="P1482" s="9">
        <f>IF(L1482&gt;0,E1482/L1482,"N/A")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14">
        <f>(((J1482/60)/60)/24)+DATE(1970,1,1)</f>
        <v>41464.934016203704</v>
      </c>
      <c r="T1482" s="14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E1483/D1483*100</f>
        <v>2.1</v>
      </c>
      <c r="P1483" s="9">
        <f>IF(L1483&gt;0,E1483/L1483,"N/A")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14">
        <f>(((J1483/60)/60)/24)+DATE(1970,1,1)</f>
        <v>41550.922974537039</v>
      </c>
      <c r="T1483" s="14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E1484/D1484*100</f>
        <v>0.1</v>
      </c>
      <c r="P1484" s="9">
        <f>IF(L1484&gt;0,E1484/L1484,"N/A")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14">
        <f>(((J1484/60)/60)/24)+DATE(1970,1,1)</f>
        <v>41136.85805555556</v>
      </c>
      <c r="T1484" s="14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E1485/D1485*100</f>
        <v>0.7142857142857143</v>
      </c>
      <c r="P1485" s="9">
        <f>IF(L1485&gt;0,E1485/L1485,"N/A")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14">
        <f>(((J1485/60)/60)/24)+DATE(1970,1,1)</f>
        <v>42548.192997685182</v>
      </c>
      <c r="T1485" s="14">
        <f>(((I1485/60)/60)/24)+DATE(1970,1,1)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E1486/D1486*100</f>
        <v>0</v>
      </c>
      <c r="P1486" s="9" t="str">
        <f>IF(L1486&gt;0,E1486/L1486,"N/A")</f>
        <v>N/A</v>
      </c>
      <c r="Q1486" t="str">
        <f>LEFT(N1486,FIND("/",N1486)-1)</f>
        <v>publishing</v>
      </c>
      <c r="R1486" t="str">
        <f>RIGHT(N1486,LEN(N1486)-FIND("/",N1486))</f>
        <v>fiction</v>
      </c>
      <c r="S1486" s="14">
        <f>(((J1486/60)/60)/24)+DATE(1970,1,1)</f>
        <v>41053.200960648144</v>
      </c>
      <c r="T1486" s="14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E1487/D1487*100</f>
        <v>2.2388059701492535</v>
      </c>
      <c r="P1487" s="9">
        <f>IF(L1487&gt;0,E1487/L1487,"N/A")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14">
        <f>(((J1487/60)/60)/24)+DATE(1970,1,1)</f>
        <v>42130.795983796299</v>
      </c>
      <c r="T1487" s="14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E1488/D1488*100</f>
        <v>0.24</v>
      </c>
      <c r="P1488" s="9">
        <f>IF(L1488&gt;0,E1488/L1488,"N/A")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14">
        <f>(((J1488/60)/60)/24)+DATE(1970,1,1)</f>
        <v>42032.168530092589</v>
      </c>
      <c r="T1488" s="14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E1489/D1489*100</f>
        <v>0</v>
      </c>
      <c r="P1489" s="9" t="str">
        <f>IF(L1489&gt;0,E1489/L1489,"N/A")</f>
        <v>N/A</v>
      </c>
      <c r="Q1489" t="str">
        <f>LEFT(N1489,FIND("/",N1489)-1)</f>
        <v>publishing</v>
      </c>
      <c r="R1489" t="str">
        <f>RIGHT(N1489,LEN(N1489)-FIND("/",N1489))</f>
        <v>fiction</v>
      </c>
      <c r="S1489" s="14">
        <f>(((J1489/60)/60)/24)+DATE(1970,1,1)</f>
        <v>42554.917488425926</v>
      </c>
      <c r="T1489" s="14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E1490/D1490*100</f>
        <v>2.4</v>
      </c>
      <c r="P1490" s="9">
        <f>IF(L1490&gt;0,E1490/L1490,"N/A")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14">
        <f>(((J1490/60)/60)/24)+DATE(1970,1,1)</f>
        <v>41614.563194444447</v>
      </c>
      <c r="T1490" s="14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E1491/D1491*100</f>
        <v>0</v>
      </c>
      <c r="P1491" s="9" t="str">
        <f>IF(L1491&gt;0,E1491/L1491,"N/A")</f>
        <v>N/A</v>
      </c>
      <c r="Q1491" t="str">
        <f>LEFT(N1491,FIND("/",N1491)-1)</f>
        <v>publishing</v>
      </c>
      <c r="R1491" t="str">
        <f>RIGHT(N1491,LEN(N1491)-FIND("/",N1491))</f>
        <v>fiction</v>
      </c>
      <c r="S1491" s="14">
        <f>(((J1491/60)/60)/24)+DATE(1970,1,1)</f>
        <v>41198.611712962964</v>
      </c>
      <c r="T1491" s="14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E1492/D1492*100</f>
        <v>30.862068965517242</v>
      </c>
      <c r="P1492" s="9">
        <f>IF(L1492&gt;0,E1492/L1492,"N/A")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14">
        <f>(((J1492/60)/60)/24)+DATE(1970,1,1)</f>
        <v>41520.561041666668</v>
      </c>
      <c r="T1492" s="14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E1493/D1493*100</f>
        <v>8.3333333333333321</v>
      </c>
      <c r="P1493" s="9">
        <f>IF(L1493&gt;0,E1493/L1493,"N/A")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14">
        <f>(((J1493/60)/60)/24)+DATE(1970,1,1)</f>
        <v>41991.713460648149</v>
      </c>
      <c r="T1493" s="14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E1494/D1494*100</f>
        <v>0.75</v>
      </c>
      <c r="P1494" s="9">
        <f>IF(L1494&gt;0,E1494/L1494,"N/A")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14">
        <f>(((J1494/60)/60)/24)+DATE(1970,1,1)</f>
        <v>40682.884791666671</v>
      </c>
      <c r="T1494" s="14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E1495/D1495*100</f>
        <v>0</v>
      </c>
      <c r="P1495" s="9" t="str">
        <f>IF(L1495&gt;0,E1495/L1495,"N/A")</f>
        <v>N/A</v>
      </c>
      <c r="Q1495" t="str">
        <f>LEFT(N1495,FIND("/",N1495)-1)</f>
        <v>publishing</v>
      </c>
      <c r="R1495" t="str">
        <f>RIGHT(N1495,LEN(N1495)-FIND("/",N1495))</f>
        <v>fiction</v>
      </c>
      <c r="S1495" s="14">
        <f>(((J1495/60)/60)/24)+DATE(1970,1,1)</f>
        <v>41411.866608796299</v>
      </c>
      <c r="T1495" s="14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E1496/D1496*100</f>
        <v>8.9</v>
      </c>
      <c r="P1496" s="9">
        <f>IF(L1496&gt;0,E1496/L1496,"N/A")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14">
        <f>(((J1496/60)/60)/24)+DATE(1970,1,1)</f>
        <v>42067.722372685181</v>
      </c>
      <c r="T1496" s="14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E1497/D1497*100</f>
        <v>0</v>
      </c>
      <c r="P1497" s="9" t="str">
        <f>IF(L1497&gt;0,E1497/L1497,"N/A")</f>
        <v>N/A</v>
      </c>
      <c r="Q1497" t="str">
        <f>LEFT(N1497,FIND("/",N1497)-1)</f>
        <v>publishing</v>
      </c>
      <c r="R1497" t="str">
        <f>RIGHT(N1497,LEN(N1497)-FIND("/",N1497))</f>
        <v>fiction</v>
      </c>
      <c r="S1497" s="14">
        <f>(((J1497/60)/60)/24)+DATE(1970,1,1)</f>
        <v>40752.789710648147</v>
      </c>
      <c r="T1497" s="14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E1498/D1498*100</f>
        <v>0</v>
      </c>
      <c r="P1498" s="9" t="str">
        <f>IF(L1498&gt;0,E1498/L1498,"N/A")</f>
        <v>N/A</v>
      </c>
      <c r="Q1498" t="str">
        <f>LEFT(N1498,FIND("/",N1498)-1)</f>
        <v>publishing</v>
      </c>
      <c r="R1498" t="str">
        <f>RIGHT(N1498,LEN(N1498)-FIND("/",N1498))</f>
        <v>fiction</v>
      </c>
      <c r="S1498" s="14">
        <f>(((J1498/60)/60)/24)+DATE(1970,1,1)</f>
        <v>41838.475219907406</v>
      </c>
      <c r="T1498" s="14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E1499/D1499*100</f>
        <v>6.6666666666666671E-3</v>
      </c>
      <c r="P1499" s="9">
        <f>IF(L1499&gt;0,E1499/L1499,"N/A")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14">
        <f>(((J1499/60)/60)/24)+DATE(1970,1,1)</f>
        <v>41444.64261574074</v>
      </c>
      <c r="T1499" s="14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E1500/D1500*100</f>
        <v>1.9</v>
      </c>
      <c r="P1500" s="9">
        <f>IF(L1500&gt;0,E1500/L1500,"N/A")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14">
        <f>(((J1500/60)/60)/24)+DATE(1970,1,1)</f>
        <v>41840.983541666668</v>
      </c>
      <c r="T1500" s="14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E1501/D1501*100</f>
        <v>0.25</v>
      </c>
      <c r="P1501" s="9">
        <f>IF(L1501&gt;0,E1501/L1501,"N/A")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14">
        <f>(((J1501/60)/60)/24)+DATE(1970,1,1)</f>
        <v>42527.007326388892</v>
      </c>
      <c r="T1501" s="14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E1502/D1502*100</f>
        <v>25.035714285714285</v>
      </c>
      <c r="P1502" s="9">
        <f>IF(L1502&gt;0,E1502/L1502,"N/A")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14">
        <f>(((J1502/60)/60)/24)+DATE(1970,1,1)</f>
        <v>41365.904594907406</v>
      </c>
      <c r="T1502" s="14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E1503/D1503*100</f>
        <v>166.33076923076925</v>
      </c>
      <c r="P1503" s="9">
        <f>IF(L1503&gt;0,E1503/L1503,"N/A")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14">
        <f>(((J1503/60)/60)/24)+DATE(1970,1,1)</f>
        <v>42163.583599537036</v>
      </c>
      <c r="T1503" s="14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E1504/D1504*100</f>
        <v>101.44545454545455</v>
      </c>
      <c r="P1504" s="9">
        <f>IF(L1504&gt;0,E1504/L1504,"N/A")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14">
        <f>(((J1504/60)/60)/24)+DATE(1970,1,1)</f>
        <v>42426.542592592596</v>
      </c>
      <c r="T1504" s="14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E1505/D1505*100</f>
        <v>107.89146666666667</v>
      </c>
      <c r="P1505" s="9">
        <f>IF(L1505&gt;0,E1505/L1505,"N/A")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14">
        <f>(((J1505/60)/60)/24)+DATE(1970,1,1)</f>
        <v>42606.347233796296</v>
      </c>
      <c r="T1505" s="14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E1506/D1506*100</f>
        <v>277.93846153846158</v>
      </c>
      <c r="P1506" s="9">
        <f>IF(L1506&gt;0,E1506/L1506,"N/A")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14">
        <f>(((J1506/60)/60)/24)+DATE(1970,1,1)</f>
        <v>41772.657685185186</v>
      </c>
      <c r="T1506" s="14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E1507/D1507*100</f>
        <v>103.58125</v>
      </c>
      <c r="P1507" s="9">
        <f>IF(L1507&gt;0,E1507/L1507,"N/A")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14">
        <f>(((J1507/60)/60)/24)+DATE(1970,1,1)</f>
        <v>42414.44332175926</v>
      </c>
      <c r="T1507" s="14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E1508/D1508*100</f>
        <v>111.4</v>
      </c>
      <c r="P1508" s="9">
        <f>IF(L1508&gt;0,E1508/L1508,"N/A")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14">
        <f>(((J1508/60)/60)/24)+DATE(1970,1,1)</f>
        <v>41814.785925925928</v>
      </c>
      <c r="T1508" s="14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E1509/D1509*100</f>
        <v>215</v>
      </c>
      <c r="P1509" s="9">
        <f>IF(L1509&gt;0,E1509/L1509,"N/A")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14">
        <f>(((J1509/60)/60)/24)+DATE(1970,1,1)</f>
        <v>40254.450335648151</v>
      </c>
      <c r="T1509" s="14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E1510/D1510*100</f>
        <v>110.76216216216217</v>
      </c>
      <c r="P1510" s="9">
        <f>IF(L1510&gt;0,E1510/L1510,"N/A")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14">
        <f>(((J1510/60)/60)/24)+DATE(1970,1,1)</f>
        <v>41786.614363425928</v>
      </c>
      <c r="T1510" s="14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E1511/D1511*100</f>
        <v>123.64125714285714</v>
      </c>
      <c r="P1511" s="9">
        <f>IF(L1511&gt;0,E1511/L1511,"N/A")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14">
        <f>(((J1511/60)/60)/24)+DATE(1970,1,1)</f>
        <v>42751.533391203702</v>
      </c>
      <c r="T1511" s="14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E1512/D1512*100</f>
        <v>101.03500000000001</v>
      </c>
      <c r="P1512" s="9">
        <f>IF(L1512&gt;0,E1512/L1512,"N/A")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14">
        <f>(((J1512/60)/60)/24)+DATE(1970,1,1)</f>
        <v>41809.385162037033</v>
      </c>
      <c r="T1512" s="14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E1513/D1513*100</f>
        <v>111.79285714285714</v>
      </c>
      <c r="P1513" s="9">
        <f>IF(L1513&gt;0,E1513/L1513,"N/A")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14">
        <f>(((J1513/60)/60)/24)+DATE(1970,1,1)</f>
        <v>42296.583379629628</v>
      </c>
      <c r="T1513" s="14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E1514/D1514*100</f>
        <v>558.7714285714286</v>
      </c>
      <c r="P1514" s="9">
        <f>IF(L1514&gt;0,E1514/L1514,"N/A")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14">
        <f>(((J1514/60)/60)/24)+DATE(1970,1,1)</f>
        <v>42741.684479166666</v>
      </c>
      <c r="T1514" s="14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E1515/D1515*100</f>
        <v>150.01875000000001</v>
      </c>
      <c r="P1515" s="9">
        <f>IF(L1515&gt;0,E1515/L1515,"N/A")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14">
        <f>(((J1515/60)/60)/24)+DATE(1970,1,1)</f>
        <v>41806.637337962966</v>
      </c>
      <c r="T1515" s="14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E1516/D1516*100</f>
        <v>106.476</v>
      </c>
      <c r="P1516" s="9">
        <f>IF(L1516&gt;0,E1516/L1516,"N/A")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14">
        <f>(((J1516/60)/60)/24)+DATE(1970,1,1)</f>
        <v>42234.597685185188</v>
      </c>
      <c r="T1516" s="14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E1517/D1517*100</f>
        <v>157.18899999999999</v>
      </c>
      <c r="P1517" s="9">
        <f>IF(L1517&gt;0,E1517/L1517,"N/A")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14">
        <f>(((J1517/60)/60)/24)+DATE(1970,1,1)</f>
        <v>42415.253437499996</v>
      </c>
      <c r="T1517" s="14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E1518/D1518*100</f>
        <v>108.65882352941176</v>
      </c>
      <c r="P1518" s="9">
        <f>IF(L1518&gt;0,E1518/L1518,"N/A")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14">
        <f>(((J1518/60)/60)/24)+DATE(1970,1,1)</f>
        <v>42619.466342592597</v>
      </c>
      <c r="T1518" s="14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E1519/D1519*100</f>
        <v>161.97999999999999</v>
      </c>
      <c r="P1519" s="9">
        <f>IF(L1519&gt;0,E1519/L1519,"N/A")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14">
        <f>(((J1519/60)/60)/24)+DATE(1970,1,1)</f>
        <v>41948.56658564815</v>
      </c>
      <c r="T1519" s="14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E1520/D1520*100</f>
        <v>205.36666666666665</v>
      </c>
      <c r="P1520" s="9">
        <f>IF(L1520&gt;0,E1520/L1520,"N/A")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14">
        <f>(((J1520/60)/60)/24)+DATE(1970,1,1)</f>
        <v>41760.8200462963</v>
      </c>
      <c r="T1520" s="14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E1521/D1521*100</f>
        <v>103.36388888888889</v>
      </c>
      <c r="P1521" s="9">
        <f>IF(L1521&gt;0,E1521/L1521,"N/A")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14">
        <f>(((J1521/60)/60)/24)+DATE(1970,1,1)</f>
        <v>41782.741701388892</v>
      </c>
      <c r="T1521" s="14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E1522/D1522*100</f>
        <v>103.47222222222223</v>
      </c>
      <c r="P1522" s="9">
        <f>IF(L1522&gt;0,E1522/L1522,"N/A")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14">
        <f>(((J1522/60)/60)/24)+DATE(1970,1,1)</f>
        <v>41955.857789351852</v>
      </c>
      <c r="T1522" s="14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E1523/D1523*100</f>
        <v>106.81333333333333</v>
      </c>
      <c r="P1523" s="9">
        <f>IF(L1523&gt;0,E1523/L1523,"N/A")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14">
        <f>(((J1523/60)/60)/24)+DATE(1970,1,1)</f>
        <v>42493.167719907404</v>
      </c>
      <c r="T1523" s="14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E1524/D1524*100</f>
        <v>138.96574712643678</v>
      </c>
      <c r="P1524" s="9">
        <f>IF(L1524&gt;0,E1524/L1524,"N/A")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14">
        <f>(((J1524/60)/60)/24)+DATE(1970,1,1)</f>
        <v>41899.830312500002</v>
      </c>
      <c r="T1524" s="14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E1525/D1525*100</f>
        <v>124.84324324324325</v>
      </c>
      <c r="P1525" s="9">
        <f>IF(L1525&gt;0,E1525/L1525,"N/A")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14">
        <f>(((J1525/60)/60)/24)+DATE(1970,1,1)</f>
        <v>41964.751342592594</v>
      </c>
      <c r="T1525" s="14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E1526/D1526*100</f>
        <v>206.99999999999997</v>
      </c>
      <c r="P1526" s="9">
        <f>IF(L1526&gt;0,E1526/L1526,"N/A")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14">
        <f>(((J1526/60)/60)/24)+DATE(1970,1,1)</f>
        <v>42756.501041666663</v>
      </c>
      <c r="T1526" s="14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E1527/D1527*100</f>
        <v>174.00576923076923</v>
      </c>
      <c r="P1527" s="9">
        <f>IF(L1527&gt;0,E1527/L1527,"N/A")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14">
        <f>(((J1527/60)/60)/24)+DATE(1970,1,1)</f>
        <v>42570.702986111108</v>
      </c>
      <c r="T1527" s="14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E1528/D1528*100</f>
        <v>120.32608695652173</v>
      </c>
      <c r="P1528" s="9">
        <f>IF(L1528&gt;0,E1528/L1528,"N/A")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14">
        <f>(((J1528/60)/60)/24)+DATE(1970,1,1)</f>
        <v>42339.276006944448</v>
      </c>
      <c r="T1528" s="14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E1529/D1529*100</f>
        <v>110.44428571428573</v>
      </c>
      <c r="P1529" s="9">
        <f>IF(L1529&gt;0,E1529/L1529,"N/A")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14">
        <f>(((J1529/60)/60)/24)+DATE(1970,1,1)</f>
        <v>42780.600532407407</v>
      </c>
      <c r="T1529" s="14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E1530/D1530*100</f>
        <v>281.56666666666666</v>
      </c>
      <c r="P1530" s="9">
        <f>IF(L1530&gt;0,E1530/L1530,"N/A")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14">
        <f>(((J1530/60)/60)/24)+DATE(1970,1,1)</f>
        <v>42736.732893518521</v>
      </c>
      <c r="T1530" s="14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E1531/D1531*100</f>
        <v>100.67894736842105</v>
      </c>
      <c r="P1531" s="9">
        <f>IF(L1531&gt;0,E1531/L1531,"N/A")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14">
        <f>(((J1531/60)/60)/24)+DATE(1970,1,1)</f>
        <v>42052.628703703704</v>
      </c>
      <c r="T1531" s="14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E1532/D1532*100</f>
        <v>134.82571428571427</v>
      </c>
      <c r="P1532" s="9">
        <f>IF(L1532&gt;0,E1532/L1532,"N/A")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14">
        <f>(((J1532/60)/60)/24)+DATE(1970,1,1)</f>
        <v>42275.767303240747</v>
      </c>
      <c r="T1532" s="14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E1533/D1533*100</f>
        <v>175.95744680851064</v>
      </c>
      <c r="P1533" s="9">
        <f>IF(L1533&gt;0,E1533/L1533,"N/A")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14">
        <f>(((J1533/60)/60)/24)+DATE(1970,1,1)</f>
        <v>41941.802384259259</v>
      </c>
      <c r="T1533" s="14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E1534/D1534*100</f>
        <v>484.02000000000004</v>
      </c>
      <c r="P1534" s="9">
        <f>IF(L1534&gt;0,E1534/L1534,"N/A")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14">
        <f>(((J1534/60)/60)/24)+DATE(1970,1,1)</f>
        <v>42391.475289351853</v>
      </c>
      <c r="T1534" s="14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E1535/D1535*100</f>
        <v>145.14000000000001</v>
      </c>
      <c r="P1535" s="9">
        <f>IF(L1535&gt;0,E1535/L1535,"N/A")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14">
        <f>(((J1535/60)/60)/24)+DATE(1970,1,1)</f>
        <v>42443.00204861111</v>
      </c>
      <c r="T1535" s="14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E1536/D1536*100</f>
        <v>417.73333333333335</v>
      </c>
      <c r="P1536" s="9">
        <f>IF(L1536&gt;0,E1536/L1536,"N/A")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14">
        <f>(((J1536/60)/60)/24)+DATE(1970,1,1)</f>
        <v>42221.67432870371</v>
      </c>
      <c r="T1536" s="14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E1537/D1537*100</f>
        <v>132.42499999999998</v>
      </c>
      <c r="P1537" s="9">
        <f>IF(L1537&gt;0,E1537/L1537,"N/A")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14">
        <f>(((J1537/60)/60)/24)+DATE(1970,1,1)</f>
        <v>42484.829062500001</v>
      </c>
      <c r="T1537" s="14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E1538/D1538*100</f>
        <v>250.30841666666666</v>
      </c>
      <c r="P1538" s="9">
        <f>IF(L1538&gt;0,E1538/L1538,"N/A")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14">
        <f>(((J1538/60)/60)/24)+DATE(1970,1,1)</f>
        <v>42213.802199074074</v>
      </c>
      <c r="T1538" s="14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E1539/D1539*100</f>
        <v>179.9</v>
      </c>
      <c r="P1539" s="9">
        <f>IF(L1539&gt;0,E1539/L1539,"N/A")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14">
        <f>(((J1539/60)/60)/24)+DATE(1970,1,1)</f>
        <v>42552.315127314811</v>
      </c>
      <c r="T1539" s="14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E1540/D1540*100</f>
        <v>102.62857142857142</v>
      </c>
      <c r="P1540" s="9">
        <f>IF(L1540&gt;0,E1540/L1540,"N/A")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14">
        <f>(((J1540/60)/60)/24)+DATE(1970,1,1)</f>
        <v>41981.782060185185</v>
      </c>
      <c r="T1540" s="14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E1541/D1541*100</f>
        <v>135.98609999999999</v>
      </c>
      <c r="P1541" s="9">
        <f>IF(L1541&gt;0,E1541/L1541,"N/A")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14">
        <f>(((J1541/60)/60)/24)+DATE(1970,1,1)</f>
        <v>42705.919201388882</v>
      </c>
      <c r="T1541" s="14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E1542/D1542*100</f>
        <v>117.86666666666667</v>
      </c>
      <c r="P1542" s="9">
        <f>IF(L1542&gt;0,E1542/L1542,"N/A")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14">
        <f>(((J1542/60)/60)/24)+DATE(1970,1,1)</f>
        <v>41939.00712962963</v>
      </c>
      <c r="T1542" s="14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E1543/D1543*100</f>
        <v>3.3333333333333333E-2</v>
      </c>
      <c r="P1543" s="9">
        <f>IF(L1543&gt;0,E1543/L1543,"N/A")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14">
        <f>(((J1543/60)/60)/24)+DATE(1970,1,1)</f>
        <v>41974.712245370371</v>
      </c>
      <c r="T1543" s="14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E1544/D1544*100</f>
        <v>4</v>
      </c>
      <c r="P1544" s="9">
        <f>IF(L1544&gt;0,E1544/L1544,"N/A")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14">
        <f>(((J1544/60)/60)/24)+DATE(1970,1,1)</f>
        <v>42170.996527777781</v>
      </c>
      <c r="T1544" s="14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E1545/D1545*100</f>
        <v>0.44444444444444442</v>
      </c>
      <c r="P1545" s="9">
        <f>IF(L1545&gt;0,E1545/L1545,"N/A")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14">
        <f>(((J1545/60)/60)/24)+DATE(1970,1,1)</f>
        <v>41935.509652777779</v>
      </c>
      <c r="T1545" s="14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E1546/D1546*100</f>
        <v>0</v>
      </c>
      <c r="P1546" s="9" t="str">
        <f>IF(L1546&gt;0,E1546/L1546,"N/A")</f>
        <v>N/A</v>
      </c>
      <c r="Q1546" t="str">
        <f>LEFT(N1546,FIND("/",N1546)-1)</f>
        <v>photography</v>
      </c>
      <c r="R1546" t="str">
        <f>RIGHT(N1546,LEN(N1546)-FIND("/",N1546))</f>
        <v>nature</v>
      </c>
      <c r="S1546" s="14">
        <f>(((J1546/60)/60)/24)+DATE(1970,1,1)</f>
        <v>42053.051203703704</v>
      </c>
      <c r="T1546" s="14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E1547/D1547*100</f>
        <v>3.3333333333333333E-2</v>
      </c>
      <c r="P1547" s="9">
        <f>IF(L1547&gt;0,E1547/L1547,"N/A")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14">
        <f>(((J1547/60)/60)/24)+DATE(1970,1,1)</f>
        <v>42031.884652777779</v>
      </c>
      <c r="T1547" s="14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E1548/D1548*100</f>
        <v>28.9</v>
      </c>
      <c r="P1548" s="9">
        <f>IF(L1548&gt;0,E1548/L1548,"N/A")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14">
        <f>(((J1548/60)/60)/24)+DATE(1970,1,1)</f>
        <v>41839.212951388887</v>
      </c>
      <c r="T1548" s="14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E1549/D1549*100</f>
        <v>0</v>
      </c>
      <c r="P1549" s="9" t="str">
        <f>IF(L1549&gt;0,E1549/L1549,"N/A")</f>
        <v>N/A</v>
      </c>
      <c r="Q1549" t="str">
        <f>LEFT(N1549,FIND("/",N1549)-1)</f>
        <v>photography</v>
      </c>
      <c r="R1549" t="str">
        <f>RIGHT(N1549,LEN(N1549)-FIND("/",N1549))</f>
        <v>nature</v>
      </c>
      <c r="S1549" s="14">
        <f>(((J1549/60)/60)/24)+DATE(1970,1,1)</f>
        <v>42782.426875000005</v>
      </c>
      <c r="T1549" s="14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E1550/D1550*100</f>
        <v>8.5714285714285712</v>
      </c>
      <c r="P1550" s="9">
        <f>IF(L1550&gt;0,E1550/L1550,"N/A")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14">
        <f>(((J1550/60)/60)/24)+DATE(1970,1,1)</f>
        <v>42286.88217592593</v>
      </c>
      <c r="T1550" s="14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E1551/D1551*100</f>
        <v>34</v>
      </c>
      <c r="P1551" s="9">
        <f>IF(L1551&gt;0,E1551/L1551,"N/A")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14">
        <f>(((J1551/60)/60)/24)+DATE(1970,1,1)</f>
        <v>42281.136099537034</v>
      </c>
      <c r="T1551" s="14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E1552/D1552*100</f>
        <v>13.466666666666665</v>
      </c>
      <c r="P1552" s="9">
        <f>IF(L1552&gt;0,E1552/L1552,"N/A")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14">
        <f>(((J1552/60)/60)/24)+DATE(1970,1,1)</f>
        <v>42472.449467592596</v>
      </c>
      <c r="T1552" s="14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E1553/D1553*100</f>
        <v>0</v>
      </c>
      <c r="P1553" s="9" t="str">
        <f>IF(L1553&gt;0,E1553/L1553,"N/A")</f>
        <v>N/A</v>
      </c>
      <c r="Q1553" t="str">
        <f>LEFT(N1553,FIND("/",N1553)-1)</f>
        <v>photography</v>
      </c>
      <c r="R1553" t="str">
        <f>RIGHT(N1553,LEN(N1553)-FIND("/",N1553))</f>
        <v>nature</v>
      </c>
      <c r="S1553" s="14">
        <f>(((J1553/60)/60)/24)+DATE(1970,1,1)</f>
        <v>42121.824525462958</v>
      </c>
      <c r="T1553" s="14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E1554/D1554*100</f>
        <v>49.186046511627907</v>
      </c>
      <c r="P1554" s="9">
        <f>IF(L1554&gt;0,E1554/L1554,"N/A")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14">
        <f>(((J1554/60)/60)/24)+DATE(1970,1,1)</f>
        <v>41892.688750000001</v>
      </c>
      <c r="T1554" s="14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E1555/D1555*100</f>
        <v>0</v>
      </c>
      <c r="P1555" s="9" t="str">
        <f>IF(L1555&gt;0,E1555/L1555,"N/A")</f>
        <v>N/A</v>
      </c>
      <c r="Q1555" t="str">
        <f>LEFT(N1555,FIND("/",N1555)-1)</f>
        <v>photography</v>
      </c>
      <c r="R1555" t="str">
        <f>RIGHT(N1555,LEN(N1555)-FIND("/",N1555))</f>
        <v>nature</v>
      </c>
      <c r="S1555" s="14">
        <f>(((J1555/60)/60)/24)+DATE(1970,1,1)</f>
        <v>42219.282951388886</v>
      </c>
      <c r="T1555" s="14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E1556/D1556*100</f>
        <v>0</v>
      </c>
      <c r="P1556" s="9" t="str">
        <f>IF(L1556&gt;0,E1556/L1556,"N/A")</f>
        <v>N/A</v>
      </c>
      <c r="Q1556" t="str">
        <f>LEFT(N1556,FIND("/",N1556)-1)</f>
        <v>photography</v>
      </c>
      <c r="R1556" t="str">
        <f>RIGHT(N1556,LEN(N1556)-FIND("/",N1556))</f>
        <v>nature</v>
      </c>
      <c r="S1556" s="14">
        <f>(((J1556/60)/60)/24)+DATE(1970,1,1)</f>
        <v>42188.252199074079</v>
      </c>
      <c r="T1556" s="14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E1557/D1557*100</f>
        <v>0</v>
      </c>
      <c r="P1557" s="9" t="str">
        <f>IF(L1557&gt;0,E1557/L1557,"N/A")</f>
        <v>N/A</v>
      </c>
      <c r="Q1557" t="str">
        <f>LEFT(N1557,FIND("/",N1557)-1)</f>
        <v>photography</v>
      </c>
      <c r="R1557" t="str">
        <f>RIGHT(N1557,LEN(N1557)-FIND("/",N1557))</f>
        <v>nature</v>
      </c>
      <c r="S1557" s="14">
        <f>(((J1557/60)/60)/24)+DATE(1970,1,1)</f>
        <v>42241.613796296297</v>
      </c>
      <c r="T1557" s="14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E1558/D1558*100</f>
        <v>45.133333333333333</v>
      </c>
      <c r="P1558" s="9">
        <f>IF(L1558&gt;0,E1558/L1558,"N/A")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14">
        <f>(((J1558/60)/60)/24)+DATE(1970,1,1)</f>
        <v>42525.153055555551</v>
      </c>
      <c r="T1558" s="14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E1559/D1559*100</f>
        <v>4</v>
      </c>
      <c r="P1559" s="9">
        <f>IF(L1559&gt;0,E1559/L1559,"N/A")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14">
        <f>(((J1559/60)/60)/24)+DATE(1970,1,1)</f>
        <v>41871.65315972222</v>
      </c>
      <c r="T1559" s="14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E1560/D1560*100</f>
        <v>4.666666666666667</v>
      </c>
      <c r="P1560" s="9">
        <f>IF(L1560&gt;0,E1560/L1560,"N/A")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14">
        <f>(((J1560/60)/60)/24)+DATE(1970,1,1)</f>
        <v>42185.397673611107</v>
      </c>
      <c r="T1560" s="14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E1561/D1561*100</f>
        <v>0.33333333333333337</v>
      </c>
      <c r="P1561" s="9">
        <f>IF(L1561&gt;0,E1561/L1561,"N/A")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14">
        <f>(((J1561/60)/60)/24)+DATE(1970,1,1)</f>
        <v>42108.05322916666</v>
      </c>
      <c r="T1561" s="14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E1562/D1562*100</f>
        <v>3.7600000000000002</v>
      </c>
      <c r="P1562" s="9">
        <f>IF(L1562&gt;0,E1562/L1562,"N/A")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14">
        <f>(((J1562/60)/60)/24)+DATE(1970,1,1)</f>
        <v>41936.020752314813</v>
      </c>
      <c r="T1562" s="14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E1563/D1563*100</f>
        <v>0.67</v>
      </c>
      <c r="P1563" s="9">
        <f>IF(L1563&gt;0,E1563/L1563,"N/A")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14">
        <f>(((J1563/60)/60)/24)+DATE(1970,1,1)</f>
        <v>41555.041701388887</v>
      </c>
      <c r="T1563" s="14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E1564/D1564*100</f>
        <v>0</v>
      </c>
      <c r="P1564" s="9" t="str">
        <f>IF(L1564&gt;0,E1564/L1564,"N/A")</f>
        <v>N/A</v>
      </c>
      <c r="Q1564" t="str">
        <f>LEFT(N1564,FIND("/",N1564)-1)</f>
        <v>publishing</v>
      </c>
      <c r="R1564" t="str">
        <f>RIGHT(N1564,LEN(N1564)-FIND("/",N1564))</f>
        <v>art books</v>
      </c>
      <c r="S1564" s="14">
        <f>(((J1564/60)/60)/24)+DATE(1970,1,1)</f>
        <v>40079.566157407404</v>
      </c>
      <c r="T1564" s="14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E1565/D1565*100</f>
        <v>1.4166666666666665</v>
      </c>
      <c r="P1565" s="9">
        <f>IF(L1565&gt;0,E1565/L1565,"N/A")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14">
        <f>(((J1565/60)/60)/24)+DATE(1970,1,1)</f>
        <v>41652.742488425924</v>
      </c>
      <c r="T1565" s="14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E1566/D1566*100</f>
        <v>0.1</v>
      </c>
      <c r="P1566" s="9">
        <f>IF(L1566&gt;0,E1566/L1566,"N/A")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14">
        <f>(((J1566/60)/60)/24)+DATE(1970,1,1)</f>
        <v>42121.367002314815</v>
      </c>
      <c r="T1566" s="14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E1567/D1567*100</f>
        <v>2.5</v>
      </c>
      <c r="P1567" s="9">
        <f>IF(L1567&gt;0,E1567/L1567,"N/A")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14">
        <f>(((J1567/60)/60)/24)+DATE(1970,1,1)</f>
        <v>40672.729872685188</v>
      </c>
      <c r="T1567" s="14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E1568/D1568*100</f>
        <v>21.25</v>
      </c>
      <c r="P1568" s="9">
        <f>IF(L1568&gt;0,E1568/L1568,"N/A")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14">
        <f>(((J1568/60)/60)/24)+DATE(1970,1,1)</f>
        <v>42549.916712962964</v>
      </c>
      <c r="T1568" s="14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E1569/D1569*100</f>
        <v>4.117647058823529</v>
      </c>
      <c r="P1569" s="9">
        <f>IF(L1569&gt;0,E1569/L1569,"N/A")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14">
        <f>(((J1569/60)/60)/24)+DATE(1970,1,1)</f>
        <v>41671.936863425923</v>
      </c>
      <c r="T1569" s="14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E1570/D1570*100</f>
        <v>13.639999999999999</v>
      </c>
      <c r="P1570" s="9">
        <f>IF(L1570&gt;0,E1570/L1570,"N/A")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14">
        <f>(((J1570/60)/60)/24)+DATE(1970,1,1)</f>
        <v>41962.062326388885</v>
      </c>
      <c r="T1570" s="14">
        <f>(((I1570/60)/60)/24)+DATE(1970,1,1)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E1571/D1571*100</f>
        <v>0</v>
      </c>
      <c r="P1571" s="9" t="str">
        <f>IF(L1571&gt;0,E1571/L1571,"N/A")</f>
        <v>N/A</v>
      </c>
      <c r="Q1571" t="str">
        <f>LEFT(N1571,FIND("/",N1571)-1)</f>
        <v>publishing</v>
      </c>
      <c r="R1571" t="str">
        <f>RIGHT(N1571,LEN(N1571)-FIND("/",N1571))</f>
        <v>art books</v>
      </c>
      <c r="S1571" s="14">
        <f>(((J1571/60)/60)/24)+DATE(1970,1,1)</f>
        <v>41389.679560185185</v>
      </c>
      <c r="T1571" s="14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E1572/D1572*100</f>
        <v>41.4</v>
      </c>
      <c r="P1572" s="9">
        <f>IF(L1572&gt;0,E1572/L1572,"N/A")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14">
        <f>(((J1572/60)/60)/24)+DATE(1970,1,1)</f>
        <v>42438.813449074078</v>
      </c>
      <c r="T1572" s="14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E1573/D1573*100</f>
        <v>0.66115702479338845</v>
      </c>
      <c r="P1573" s="9">
        <f>IF(L1573&gt;0,E1573/L1573,"N/A")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14">
        <f>(((J1573/60)/60)/24)+DATE(1970,1,1)</f>
        <v>42144.769479166673</v>
      </c>
      <c r="T1573" s="14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E1574/D1574*100</f>
        <v>5</v>
      </c>
      <c r="P1574" s="9">
        <f>IF(L1574&gt;0,E1574/L1574,"N/A")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14">
        <f>(((J1574/60)/60)/24)+DATE(1970,1,1)</f>
        <v>42404.033090277779</v>
      </c>
      <c r="T1574" s="14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E1575/D1575*100</f>
        <v>2.4777777777777779</v>
      </c>
      <c r="P1575" s="9">
        <f>IF(L1575&gt;0,E1575/L1575,"N/A")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14">
        <f>(((J1575/60)/60)/24)+DATE(1970,1,1)</f>
        <v>42786.000023148154</v>
      </c>
      <c r="T1575" s="14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E1576/D1576*100</f>
        <v>5.0599999999999996</v>
      </c>
      <c r="P1576" s="9">
        <f>IF(L1576&gt;0,E1576/L1576,"N/A")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14">
        <f>(((J1576/60)/60)/24)+DATE(1970,1,1)</f>
        <v>42017.927418981482</v>
      </c>
      <c r="T1576" s="14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E1577/D1577*100</f>
        <v>22.91</v>
      </c>
      <c r="P1577" s="9">
        <f>IF(L1577&gt;0,E1577/L1577,"N/A")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14">
        <f>(((J1577/60)/60)/24)+DATE(1970,1,1)</f>
        <v>41799.524259259262</v>
      </c>
      <c r="T1577" s="14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E1578/D1578*100</f>
        <v>13</v>
      </c>
      <c r="P1578" s="9">
        <f>IF(L1578&gt;0,E1578/L1578,"N/A")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14">
        <f>(((J1578/60)/60)/24)+DATE(1970,1,1)</f>
        <v>42140.879259259258</v>
      </c>
      <c r="T1578" s="14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E1579/D1579*100</f>
        <v>0.54999999999999993</v>
      </c>
      <c r="P1579" s="9">
        <f>IF(L1579&gt;0,E1579/L1579,"N/A")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14">
        <f>(((J1579/60)/60)/24)+DATE(1970,1,1)</f>
        <v>41054.847777777781</v>
      </c>
      <c r="T1579" s="14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E1580/D1580*100</f>
        <v>10.806536636794938</v>
      </c>
      <c r="P1580" s="9">
        <f>IF(L1580&gt;0,E1580/L1580,"N/A")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14">
        <f>(((J1580/60)/60)/24)+DATE(1970,1,1)</f>
        <v>40399.065868055557</v>
      </c>
      <c r="T1580" s="14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E1581/D1581*100</f>
        <v>0.84008400840084008</v>
      </c>
      <c r="P1581" s="9">
        <f>IF(L1581&gt;0,E1581/L1581,"N/A")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14">
        <f>(((J1581/60)/60)/24)+DATE(1970,1,1)</f>
        <v>41481.996423611112</v>
      </c>
      <c r="T1581" s="14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E1582/D1582*100</f>
        <v>0</v>
      </c>
      <c r="P1582" s="9" t="str">
        <f>IF(L1582&gt;0,E1582/L1582,"N/A")</f>
        <v>N/A</v>
      </c>
      <c r="Q1582" t="str">
        <f>LEFT(N1582,FIND("/",N1582)-1)</f>
        <v>publishing</v>
      </c>
      <c r="R1582" t="str">
        <f>RIGHT(N1582,LEN(N1582)-FIND("/",N1582))</f>
        <v>art books</v>
      </c>
      <c r="S1582" s="14">
        <f>(((J1582/60)/60)/24)+DATE(1970,1,1)</f>
        <v>40990.050069444449</v>
      </c>
      <c r="T1582" s="14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E1583/D1583*100</f>
        <v>0.5</v>
      </c>
      <c r="P1583" s="9">
        <f>IF(L1583&gt;0,E1583/L1583,"N/A")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14">
        <f>(((J1583/60)/60)/24)+DATE(1970,1,1)</f>
        <v>42325.448958333334</v>
      </c>
      <c r="T1583" s="14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E1584/D1584*100</f>
        <v>9.3000000000000007</v>
      </c>
      <c r="P1584" s="9">
        <f>IF(L1584&gt;0,E1584/L1584,"N/A")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14">
        <f>(((J1584/60)/60)/24)+DATE(1970,1,1)</f>
        <v>42246.789965277778</v>
      </c>
      <c r="T1584" s="14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E1585/D1585*100</f>
        <v>7.4999999999999997E-2</v>
      </c>
      <c r="P1585" s="9">
        <f>IF(L1585&gt;0,E1585/L1585,"N/A")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14">
        <f>(((J1585/60)/60)/24)+DATE(1970,1,1)</f>
        <v>41877.904988425929</v>
      </c>
      <c r="T1585" s="14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E1586/D1586*100</f>
        <v>0</v>
      </c>
      <c r="P1586" s="9" t="str">
        <f>IF(L1586&gt;0,E1586/L1586,"N/A")</f>
        <v>N/A</v>
      </c>
      <c r="Q1586" t="str">
        <f>LEFT(N1586,FIND("/",N1586)-1)</f>
        <v>photography</v>
      </c>
      <c r="R1586" t="str">
        <f>RIGHT(N1586,LEN(N1586)-FIND("/",N1586))</f>
        <v>places</v>
      </c>
      <c r="S1586" s="14">
        <f>(((J1586/60)/60)/24)+DATE(1970,1,1)</f>
        <v>41779.649317129632</v>
      </c>
      <c r="T1586" s="14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E1587/D1587*100</f>
        <v>79</v>
      </c>
      <c r="P1587" s="9">
        <f>IF(L1587&gt;0,E1587/L1587,"N/A")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14">
        <f>(((J1587/60)/60)/24)+DATE(1970,1,1)</f>
        <v>42707.895462962959</v>
      </c>
      <c r="T1587" s="14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E1588/D1588*100</f>
        <v>0</v>
      </c>
      <c r="P1588" s="9" t="str">
        <f>IF(L1588&gt;0,E1588/L1588,"N/A")</f>
        <v>N/A</v>
      </c>
      <c r="Q1588" t="str">
        <f>LEFT(N1588,FIND("/",N1588)-1)</f>
        <v>photography</v>
      </c>
      <c r="R1588" t="str">
        <f>RIGHT(N1588,LEN(N1588)-FIND("/",N1588))</f>
        <v>places</v>
      </c>
      <c r="S1588" s="14">
        <f>(((J1588/60)/60)/24)+DATE(1970,1,1)</f>
        <v>42069.104421296302</v>
      </c>
      <c r="T1588" s="14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E1589/D1589*100</f>
        <v>1.3333333333333334E-2</v>
      </c>
      <c r="P1589" s="9">
        <f>IF(L1589&gt;0,E1589/L1589,"N/A")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14">
        <f>(((J1589/60)/60)/24)+DATE(1970,1,1)</f>
        <v>41956.950983796298</v>
      </c>
      <c r="T1589" s="14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E1590/D1590*100</f>
        <v>0</v>
      </c>
      <c r="P1590" s="9" t="str">
        <f>IF(L1590&gt;0,E1590/L1590,"N/A")</f>
        <v>N/A</v>
      </c>
      <c r="Q1590" t="str">
        <f>LEFT(N1590,FIND("/",N1590)-1)</f>
        <v>photography</v>
      </c>
      <c r="R1590" t="str">
        <f>RIGHT(N1590,LEN(N1590)-FIND("/",N1590))</f>
        <v>places</v>
      </c>
      <c r="S1590" s="14">
        <f>(((J1590/60)/60)/24)+DATE(1970,1,1)</f>
        <v>42005.24998842593</v>
      </c>
      <c r="T1590" s="14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E1591/D1591*100</f>
        <v>0</v>
      </c>
      <c r="P1591" s="9" t="str">
        <f>IF(L1591&gt;0,E1591/L1591,"N/A")</f>
        <v>N/A</v>
      </c>
      <c r="Q1591" t="str">
        <f>LEFT(N1591,FIND("/",N1591)-1)</f>
        <v>photography</v>
      </c>
      <c r="R1591" t="str">
        <f>RIGHT(N1591,LEN(N1591)-FIND("/",N1591))</f>
        <v>places</v>
      </c>
      <c r="S1591" s="14">
        <f>(((J1591/60)/60)/24)+DATE(1970,1,1)</f>
        <v>42256.984791666662</v>
      </c>
      <c r="T1591" s="14">
        <f>(((I1591/60)/60)/24)+DATE(1970,1,1)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E1592/D1592*100</f>
        <v>1.7000000000000002</v>
      </c>
      <c r="P1592" s="9">
        <f>IF(L1592&gt;0,E1592/L1592,"N/A")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14">
        <f>(((J1592/60)/60)/24)+DATE(1970,1,1)</f>
        <v>42240.857222222221</v>
      </c>
      <c r="T1592" s="14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E1593/D1593*100</f>
        <v>29.228571428571428</v>
      </c>
      <c r="P1593" s="9">
        <f>IF(L1593&gt;0,E1593/L1593,"N/A")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14">
        <f>(((J1593/60)/60)/24)+DATE(1970,1,1)</f>
        <v>42433.726168981477</v>
      </c>
      <c r="T1593" s="14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E1594/D1594*100</f>
        <v>0</v>
      </c>
      <c r="P1594" s="9" t="str">
        <f>IF(L1594&gt;0,E1594/L1594,"N/A")</f>
        <v>N/A</v>
      </c>
      <c r="Q1594" t="str">
        <f>LEFT(N1594,FIND("/",N1594)-1)</f>
        <v>photography</v>
      </c>
      <c r="R1594" t="str">
        <f>RIGHT(N1594,LEN(N1594)-FIND("/",N1594))</f>
        <v>places</v>
      </c>
      <c r="S1594" s="14">
        <f>(((J1594/60)/60)/24)+DATE(1970,1,1)</f>
        <v>42046.072743055556</v>
      </c>
      <c r="T1594" s="14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E1595/D1595*100</f>
        <v>1.3636363636363637E-2</v>
      </c>
      <c r="P1595" s="9">
        <f>IF(L1595&gt;0,E1595/L1595,"N/A")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14">
        <f>(((J1595/60)/60)/24)+DATE(1970,1,1)</f>
        <v>42033.845543981486</v>
      </c>
      <c r="T1595" s="14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E1596/D1596*100</f>
        <v>20.5</v>
      </c>
      <c r="P1596" s="9">
        <f>IF(L1596&gt;0,E1596/L1596,"N/A")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14">
        <f>(((J1596/60)/60)/24)+DATE(1970,1,1)</f>
        <v>42445.712754629625</v>
      </c>
      <c r="T1596" s="14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E1597/D1597*100</f>
        <v>0.27999999999999997</v>
      </c>
      <c r="P1597" s="9">
        <f>IF(L1597&gt;0,E1597/L1597,"N/A")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14">
        <f>(((J1597/60)/60)/24)+DATE(1970,1,1)</f>
        <v>41780.050092592595</v>
      </c>
      <c r="T1597" s="14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E1598/D1598*100</f>
        <v>2.3076923076923079</v>
      </c>
      <c r="P1598" s="9">
        <f>IF(L1598&gt;0,E1598/L1598,"N/A")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14">
        <f>(((J1598/60)/60)/24)+DATE(1970,1,1)</f>
        <v>41941.430196759262</v>
      </c>
      <c r="T1598" s="14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E1599/D1599*100</f>
        <v>0</v>
      </c>
      <c r="P1599" s="9" t="str">
        <f>IF(L1599&gt;0,E1599/L1599,"N/A")</f>
        <v>N/A</v>
      </c>
      <c r="Q1599" t="str">
        <f>LEFT(N1599,FIND("/",N1599)-1)</f>
        <v>photography</v>
      </c>
      <c r="R1599" t="str">
        <f>RIGHT(N1599,LEN(N1599)-FIND("/",N1599))</f>
        <v>places</v>
      </c>
      <c r="S1599" s="14">
        <f>(((J1599/60)/60)/24)+DATE(1970,1,1)</f>
        <v>42603.354131944448</v>
      </c>
      <c r="T1599" s="14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E1600/D1600*100</f>
        <v>0.125</v>
      </c>
      <c r="P1600" s="9">
        <f>IF(L1600&gt;0,E1600/L1600,"N/A")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14">
        <f>(((J1600/60)/60)/24)+DATE(1970,1,1)</f>
        <v>42151.667337962965</v>
      </c>
      <c r="T1600" s="14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E1601/D1601*100</f>
        <v>0</v>
      </c>
      <c r="P1601" s="9" t="str">
        <f>IF(L1601&gt;0,E1601/L1601,"N/A")</f>
        <v>N/A</v>
      </c>
      <c r="Q1601" t="str">
        <f>LEFT(N1601,FIND("/",N1601)-1)</f>
        <v>photography</v>
      </c>
      <c r="R1601" t="str">
        <f>RIGHT(N1601,LEN(N1601)-FIND("/",N1601))</f>
        <v>places</v>
      </c>
      <c r="S1601" s="14">
        <f>(((J1601/60)/60)/24)+DATE(1970,1,1)</f>
        <v>42438.53907407407</v>
      </c>
      <c r="T1601" s="14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E1602/D1602*100</f>
        <v>7.3400000000000007</v>
      </c>
      <c r="P1602" s="9">
        <f>IF(L1602&gt;0,E1602/L1602,"N/A")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14">
        <f>(((J1602/60)/60)/24)+DATE(1970,1,1)</f>
        <v>41791.057314814818</v>
      </c>
      <c r="T1602" s="14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E1603/D1603*100</f>
        <v>108.2492</v>
      </c>
      <c r="P1603" s="9">
        <f>IF(L1603&gt;0,E1603/L1603,"N/A")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14">
        <f>(((J1603/60)/60)/24)+DATE(1970,1,1)</f>
        <v>40638.092974537038</v>
      </c>
      <c r="T1603" s="14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E1604/D1604*100</f>
        <v>100.16666666666667</v>
      </c>
      <c r="P1604" s="9">
        <f>IF(L1604&gt;0,E1604/L1604,"N/A")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14">
        <f>(((J1604/60)/60)/24)+DATE(1970,1,1)</f>
        <v>40788.297650462962</v>
      </c>
      <c r="T1604" s="14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E1605/D1605*100</f>
        <v>100.03299999999999</v>
      </c>
      <c r="P1605" s="9">
        <f>IF(L1605&gt;0,E1605/L1605,"N/A")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14">
        <f>(((J1605/60)/60)/24)+DATE(1970,1,1)</f>
        <v>40876.169664351852</v>
      </c>
      <c r="T1605" s="14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E1606/D1606*100</f>
        <v>122.10714285714286</v>
      </c>
      <c r="P1606" s="9">
        <f>IF(L1606&gt;0,E1606/L1606,"N/A")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14">
        <f>(((J1606/60)/60)/24)+DATE(1970,1,1)</f>
        <v>40945.845312500001</v>
      </c>
      <c r="T1606" s="14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E1607/D1607*100</f>
        <v>100.69333333333334</v>
      </c>
      <c r="P1607" s="9">
        <f>IF(L1607&gt;0,E1607/L1607,"N/A")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14">
        <f>(((J1607/60)/60)/24)+DATE(1970,1,1)</f>
        <v>40747.012881944444</v>
      </c>
      <c r="T1607" s="14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E1608/D1608*100</f>
        <v>101.004125</v>
      </c>
      <c r="P1608" s="9">
        <f>IF(L1608&gt;0,E1608/L1608,"N/A")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14">
        <f>(((J1608/60)/60)/24)+DATE(1970,1,1)</f>
        <v>40536.111550925925</v>
      </c>
      <c r="T1608" s="14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E1609/D1609*100</f>
        <v>145.11000000000001</v>
      </c>
      <c r="P1609" s="9">
        <f>IF(L1609&gt;0,E1609/L1609,"N/A")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14">
        <f>(((J1609/60)/60)/24)+DATE(1970,1,1)</f>
        <v>41053.80846064815</v>
      </c>
      <c r="T1609" s="14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E1610/D1610*100</f>
        <v>101.25</v>
      </c>
      <c r="P1610" s="9">
        <f>IF(L1610&gt;0,E1610/L1610,"N/A")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14">
        <f>(((J1610/60)/60)/24)+DATE(1970,1,1)</f>
        <v>41607.83085648148</v>
      </c>
      <c r="T1610" s="14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E1611/D1611*100</f>
        <v>118.33333333333333</v>
      </c>
      <c r="P1611" s="9">
        <f>IF(L1611&gt;0,E1611/L1611,"N/A")</f>
        <v>443.75</v>
      </c>
      <c r="Q1611" t="str">
        <f>LEFT(N1611,FIND("/",N1611)-1)</f>
        <v>music</v>
      </c>
      <c r="R1611" t="str">
        <f>RIGHT(N1611,LEN(N1611)-FIND("/",N1611))</f>
        <v>rock</v>
      </c>
      <c r="S1611" s="14">
        <f>(((J1611/60)/60)/24)+DATE(1970,1,1)</f>
        <v>40796.001261574071</v>
      </c>
      <c r="T1611" s="14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E1612/D1612*100</f>
        <v>271.85000000000002</v>
      </c>
      <c r="P1612" s="9">
        <f>IF(L1612&gt;0,E1612/L1612,"N/A")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14">
        <f>(((J1612/60)/60)/24)+DATE(1970,1,1)</f>
        <v>41228.924884259257</v>
      </c>
      <c r="T1612" s="14">
        <f>(((I1612/60)/60)/24)+DATE(1970,1,1)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E1613/D1613*100</f>
        <v>125.125</v>
      </c>
      <c r="P1613" s="9">
        <f>IF(L1613&gt;0,E1613/L1613,"N/A")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14">
        <f>(((J1613/60)/60)/24)+DATE(1970,1,1)</f>
        <v>41409.00037037037</v>
      </c>
      <c r="T1613" s="14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E1614/D1614*100</f>
        <v>110.00000000000001</v>
      </c>
      <c r="P1614" s="9">
        <f>IF(L1614&gt;0,E1614/L1614,"N/A")</f>
        <v>50</v>
      </c>
      <c r="Q1614" t="str">
        <f>LEFT(N1614,FIND("/",N1614)-1)</f>
        <v>music</v>
      </c>
      <c r="R1614" t="str">
        <f>RIGHT(N1614,LEN(N1614)-FIND("/",N1614))</f>
        <v>rock</v>
      </c>
      <c r="S1614" s="14">
        <f>(((J1614/60)/60)/24)+DATE(1970,1,1)</f>
        <v>41246.874814814815</v>
      </c>
      <c r="T1614" s="14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E1615/D1615*100</f>
        <v>101.49999999999999</v>
      </c>
      <c r="P1615" s="9">
        <f>IF(L1615&gt;0,E1615/L1615,"N/A")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14">
        <f>(((J1615/60)/60)/24)+DATE(1970,1,1)</f>
        <v>41082.069467592592</v>
      </c>
      <c r="T1615" s="14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E1616/D1616*100</f>
        <v>102.69999999999999</v>
      </c>
      <c r="P1616" s="9">
        <f>IF(L1616&gt;0,E1616/L1616,"N/A")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14">
        <f>(((J1616/60)/60)/24)+DATE(1970,1,1)</f>
        <v>41794.981122685182</v>
      </c>
      <c r="T1616" s="14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E1617/D1617*100</f>
        <v>114.12500000000001</v>
      </c>
      <c r="P1617" s="9">
        <f>IF(L1617&gt;0,E1617/L1617,"N/A")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14">
        <f>(((J1617/60)/60)/24)+DATE(1970,1,1)</f>
        <v>40845.050879629627</v>
      </c>
      <c r="T1617" s="14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E1618/D1618*100</f>
        <v>104.2</v>
      </c>
      <c r="P1618" s="9">
        <f>IF(L1618&gt;0,E1618/L1618,"N/A")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14">
        <f>(((J1618/60)/60)/24)+DATE(1970,1,1)</f>
        <v>41194.715520833335</v>
      </c>
      <c r="T1618" s="14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E1619/D1619*100</f>
        <v>145.85714285714286</v>
      </c>
      <c r="P1619" s="9">
        <f>IF(L1619&gt;0,E1619/L1619,"N/A")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14">
        <f>(((J1619/60)/60)/24)+DATE(1970,1,1)</f>
        <v>41546.664212962962</v>
      </c>
      <c r="T1619" s="14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E1620/D1620*100</f>
        <v>105.06666666666666</v>
      </c>
      <c r="P1620" s="9">
        <f>IF(L1620&gt;0,E1620/L1620,"N/A")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14">
        <f>(((J1620/60)/60)/24)+DATE(1970,1,1)</f>
        <v>41301.654340277775</v>
      </c>
      <c r="T1620" s="14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E1621/D1621*100</f>
        <v>133.33333333333331</v>
      </c>
      <c r="P1621" s="9">
        <f>IF(L1621&gt;0,E1621/L1621,"N/A")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14">
        <f>(((J1621/60)/60)/24)+DATE(1970,1,1)</f>
        <v>41876.18618055556</v>
      </c>
      <c r="T1621" s="14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E1622/D1622*100</f>
        <v>112.99999999999999</v>
      </c>
      <c r="P1622" s="9">
        <f>IF(L1622&gt;0,E1622/L1622,"N/A")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14">
        <f>(((J1622/60)/60)/24)+DATE(1970,1,1)</f>
        <v>41321.339583333334</v>
      </c>
      <c r="T1622" s="14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E1623/D1623*100</f>
        <v>121.2</v>
      </c>
      <c r="P1623" s="9">
        <f>IF(L1623&gt;0,E1623/L1623,"N/A")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14">
        <f>(((J1623/60)/60)/24)+DATE(1970,1,1)</f>
        <v>41003.60665509259</v>
      </c>
      <c r="T1623" s="14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E1624/D1624*100</f>
        <v>101.72463768115942</v>
      </c>
      <c r="P1624" s="9">
        <f>IF(L1624&gt;0,E1624/L1624,"N/A")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14">
        <f>(((J1624/60)/60)/24)+DATE(1970,1,1)</f>
        <v>41950.29483796296</v>
      </c>
      <c r="T1624" s="14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E1625/D1625*100</f>
        <v>101.06666666666666</v>
      </c>
      <c r="P1625" s="9">
        <f>IF(L1625&gt;0,E1625/L1625,"N/A")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14">
        <f>(((J1625/60)/60)/24)+DATE(1970,1,1)</f>
        <v>41453.688530092593</v>
      </c>
      <c r="T1625" s="14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E1626/D1626*100</f>
        <v>118</v>
      </c>
      <c r="P1626" s="9">
        <f>IF(L1626&gt;0,E1626/L1626,"N/A")</f>
        <v>47.2</v>
      </c>
      <c r="Q1626" t="str">
        <f>LEFT(N1626,FIND("/",N1626)-1)</f>
        <v>music</v>
      </c>
      <c r="R1626" t="str">
        <f>RIGHT(N1626,LEN(N1626)-FIND("/",N1626))</f>
        <v>rock</v>
      </c>
      <c r="S1626" s="14">
        <f>(((J1626/60)/60)/24)+DATE(1970,1,1)</f>
        <v>41243.367303240739</v>
      </c>
      <c r="T1626" s="14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E1627/D1627*100</f>
        <v>155.33333333333331</v>
      </c>
      <c r="P1627" s="9">
        <f>IF(L1627&gt;0,E1627/L1627,"N/A")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14">
        <f>(((J1627/60)/60)/24)+DATE(1970,1,1)</f>
        <v>41135.699687500004</v>
      </c>
      <c r="T1627" s="14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E1628/D1628*100</f>
        <v>101.18750000000001</v>
      </c>
      <c r="P1628" s="9">
        <f>IF(L1628&gt;0,E1628/L1628,"N/A")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14">
        <f>(((J1628/60)/60)/24)+DATE(1970,1,1)</f>
        <v>41579.847997685189</v>
      </c>
      <c r="T1628" s="14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E1629/D1629*100</f>
        <v>117</v>
      </c>
      <c r="P1629" s="9">
        <f>IF(L1629&gt;0,E1629/L1629,"N/A")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14">
        <f>(((J1629/60)/60)/24)+DATE(1970,1,1)</f>
        <v>41205.707048611112</v>
      </c>
      <c r="T1629" s="14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E1630/D1630*100</f>
        <v>100.925</v>
      </c>
      <c r="P1630" s="9">
        <f>IF(L1630&gt;0,E1630/L1630,"N/A")</f>
        <v>45.875</v>
      </c>
      <c r="Q1630" t="str">
        <f>LEFT(N1630,FIND("/",N1630)-1)</f>
        <v>music</v>
      </c>
      <c r="R1630" t="str">
        <f>RIGHT(N1630,LEN(N1630)-FIND("/",N1630))</f>
        <v>rock</v>
      </c>
      <c r="S1630" s="14">
        <f>(((J1630/60)/60)/24)+DATE(1970,1,1)</f>
        <v>41774.737060185187</v>
      </c>
      <c r="T1630" s="14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E1631/D1631*100</f>
        <v>103.66666666666666</v>
      </c>
      <c r="P1631" s="9">
        <f>IF(L1631&gt;0,E1631/L1631,"N/A")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14">
        <f>(((J1631/60)/60)/24)+DATE(1970,1,1)</f>
        <v>41645.867280092592</v>
      </c>
      <c r="T1631" s="14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E1632/D1632*100</f>
        <v>265.25</v>
      </c>
      <c r="P1632" s="9">
        <f>IF(L1632&gt;0,E1632/L1632,"N/A")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14">
        <f>(((J1632/60)/60)/24)+DATE(1970,1,1)</f>
        <v>40939.837673611109</v>
      </c>
      <c r="T1632" s="14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E1633/D1633*100</f>
        <v>155.91</v>
      </c>
      <c r="P1633" s="9">
        <f>IF(L1633&gt;0,E1633/L1633,"N/A")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14">
        <f>(((J1633/60)/60)/24)+DATE(1970,1,1)</f>
        <v>41164.859502314815</v>
      </c>
      <c r="T1633" s="14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E1634/D1634*100</f>
        <v>101.62500000000001</v>
      </c>
      <c r="P1634" s="9">
        <f>IF(L1634&gt;0,E1634/L1634,"N/A")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14">
        <f>(((J1634/60)/60)/24)+DATE(1970,1,1)</f>
        <v>40750.340902777774</v>
      </c>
      <c r="T1634" s="14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E1635/D1635*100</f>
        <v>100</v>
      </c>
      <c r="P1635" s="9">
        <f>IF(L1635&gt;0,E1635/L1635,"N/A")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14">
        <f>(((J1635/60)/60)/24)+DATE(1970,1,1)</f>
        <v>40896.883750000001</v>
      </c>
      <c r="T1635" s="14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E1636/D1636*100</f>
        <v>100.49999999999999</v>
      </c>
      <c r="P1636" s="9">
        <f>IF(L1636&gt;0,E1636/L1636,"N/A")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14">
        <f>(((J1636/60)/60)/24)+DATE(1970,1,1)</f>
        <v>40658.189826388887</v>
      </c>
      <c r="T1636" s="14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E1637/D1637*100</f>
        <v>125.29999999999998</v>
      </c>
      <c r="P1637" s="9">
        <f>IF(L1637&gt;0,E1637/L1637,"N/A")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14">
        <f>(((J1637/60)/60)/24)+DATE(1970,1,1)</f>
        <v>42502.868761574078</v>
      </c>
      <c r="T1637" s="14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E1638/D1638*100</f>
        <v>103.55555555555556</v>
      </c>
      <c r="P1638" s="9">
        <f>IF(L1638&gt;0,E1638/L1638,"N/A")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14">
        <f>(((J1638/60)/60)/24)+DATE(1970,1,1)</f>
        <v>40663.08666666667</v>
      </c>
      <c r="T1638" s="14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E1639/D1639*100</f>
        <v>103.8</v>
      </c>
      <c r="P1639" s="9">
        <f>IF(L1639&gt;0,E1639/L1639,"N/A")</f>
        <v>34.6</v>
      </c>
      <c r="Q1639" t="str">
        <f>LEFT(N1639,FIND("/",N1639)-1)</f>
        <v>music</v>
      </c>
      <c r="R1639" t="str">
        <f>RIGHT(N1639,LEN(N1639)-FIND("/",N1639))</f>
        <v>rock</v>
      </c>
      <c r="S1639" s="14">
        <f>(((J1639/60)/60)/24)+DATE(1970,1,1)</f>
        <v>40122.751620370371</v>
      </c>
      <c r="T1639" s="14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E1640/D1640*100</f>
        <v>105</v>
      </c>
      <c r="P1640" s="9">
        <f>IF(L1640&gt;0,E1640/L1640,"N/A")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14">
        <f>(((J1640/60)/60)/24)+DATE(1970,1,1)</f>
        <v>41288.68712962963</v>
      </c>
      <c r="T1640" s="14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E1641/D1641*100</f>
        <v>100</v>
      </c>
      <c r="P1641" s="9">
        <f>IF(L1641&gt;0,E1641/L1641,"N/A")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14">
        <f>(((J1641/60)/60)/24)+DATE(1970,1,1)</f>
        <v>40941.652372685188</v>
      </c>
      <c r="T1641" s="14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E1642/D1642*100</f>
        <v>169.86</v>
      </c>
      <c r="P1642" s="9">
        <f>IF(L1642&gt;0,E1642/L1642,"N/A")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14">
        <f>(((J1642/60)/60)/24)+DATE(1970,1,1)</f>
        <v>40379.23096064815</v>
      </c>
      <c r="T1642" s="14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E1643/D1643*100</f>
        <v>101.4</v>
      </c>
      <c r="P1643" s="9">
        <f>IF(L1643&gt;0,E1643/L1643,"N/A")</f>
        <v>97.5</v>
      </c>
      <c r="Q1643" t="str">
        <f>LEFT(N1643,FIND("/",N1643)-1)</f>
        <v>music</v>
      </c>
      <c r="R1643" t="str">
        <f>RIGHT(N1643,LEN(N1643)-FIND("/",N1643))</f>
        <v>pop</v>
      </c>
      <c r="S1643" s="14">
        <f>(((J1643/60)/60)/24)+DATE(1970,1,1)</f>
        <v>41962.596574074079</v>
      </c>
      <c r="T1643" s="14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E1644/D1644*100</f>
        <v>100</v>
      </c>
      <c r="P1644" s="9">
        <f>IF(L1644&gt;0,E1644/L1644,"N/A")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14">
        <f>(((J1644/60)/60)/24)+DATE(1970,1,1)</f>
        <v>40688.024618055555</v>
      </c>
      <c r="T1644" s="14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E1645/D1645*100</f>
        <v>124.70000000000002</v>
      </c>
      <c r="P1645" s="9">
        <f>IF(L1645&gt;0,E1645/L1645,"N/A")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14">
        <f>(((J1645/60)/60)/24)+DATE(1970,1,1)</f>
        <v>41146.824212962965</v>
      </c>
      <c r="T1645" s="14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E1646/D1646*100</f>
        <v>109.5</v>
      </c>
      <c r="P1646" s="9">
        <f>IF(L1646&gt;0,E1646/L1646,"N/A")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14">
        <f>(((J1646/60)/60)/24)+DATE(1970,1,1)</f>
        <v>41175.05972222222</v>
      </c>
      <c r="T1646" s="14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E1647/D1647*100</f>
        <v>110.80000000000001</v>
      </c>
      <c r="P1647" s="9">
        <f>IF(L1647&gt;0,E1647/L1647,"N/A")</f>
        <v>554</v>
      </c>
      <c r="Q1647" t="str">
        <f>LEFT(N1647,FIND("/",N1647)-1)</f>
        <v>music</v>
      </c>
      <c r="R1647" t="str">
        <f>RIGHT(N1647,LEN(N1647)-FIND("/",N1647))</f>
        <v>pop</v>
      </c>
      <c r="S1647" s="14">
        <f>(((J1647/60)/60)/24)+DATE(1970,1,1)</f>
        <v>41521.617361111108</v>
      </c>
      <c r="T1647" s="14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E1648/D1648*100</f>
        <v>110.2</v>
      </c>
      <c r="P1648" s="9">
        <f>IF(L1648&gt;0,E1648/L1648,"N/A")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14">
        <f>(((J1648/60)/60)/24)+DATE(1970,1,1)</f>
        <v>41833.450266203705</v>
      </c>
      <c r="T1648" s="14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E1649/D1649*100</f>
        <v>104.71999999999998</v>
      </c>
      <c r="P1649" s="9">
        <f>IF(L1649&gt;0,E1649/L1649,"N/A")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14">
        <f>(((J1649/60)/60)/24)+DATE(1970,1,1)</f>
        <v>41039.409456018519</v>
      </c>
      <c r="T1649" s="14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E1650/D1650*100</f>
        <v>125.26086956521738</v>
      </c>
      <c r="P1650" s="9">
        <f>IF(L1650&gt;0,E1650/L1650,"N/A")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14">
        <f>(((J1650/60)/60)/24)+DATE(1970,1,1)</f>
        <v>40592.704652777778</v>
      </c>
      <c r="T1650" s="14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E1651/D1651*100</f>
        <v>100.58763157894737</v>
      </c>
      <c r="P1651" s="9">
        <f>IF(L1651&gt;0,E1651/L1651,"N/A")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14">
        <f>(((J1651/60)/60)/24)+DATE(1970,1,1)</f>
        <v>41737.684664351851</v>
      </c>
      <c r="T1651" s="14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E1652/D1652*100</f>
        <v>141.55000000000001</v>
      </c>
      <c r="P1652" s="9">
        <f>IF(L1652&gt;0,E1652/L1652,"N/A")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14">
        <f>(((J1652/60)/60)/24)+DATE(1970,1,1)</f>
        <v>41526.435613425929</v>
      </c>
      <c r="T1652" s="14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E1653/D1653*100</f>
        <v>100.75</v>
      </c>
      <c r="P1653" s="9">
        <f>IF(L1653&gt;0,E1653/L1653,"N/A")</f>
        <v>100.75</v>
      </c>
      <c r="Q1653" t="str">
        <f>LEFT(N1653,FIND("/",N1653)-1)</f>
        <v>music</v>
      </c>
      <c r="R1653" t="str">
        <f>RIGHT(N1653,LEN(N1653)-FIND("/",N1653))</f>
        <v>pop</v>
      </c>
      <c r="S1653" s="14">
        <f>(((J1653/60)/60)/24)+DATE(1970,1,1)</f>
        <v>40625.900694444441</v>
      </c>
      <c r="T1653" s="14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E1654/D1654*100</f>
        <v>100.66666666666666</v>
      </c>
      <c r="P1654" s="9">
        <f>IF(L1654&gt;0,E1654/L1654,"N/A")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14">
        <f>(((J1654/60)/60)/24)+DATE(1970,1,1)</f>
        <v>41572.492974537039</v>
      </c>
      <c r="T1654" s="14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E1655/D1655*100</f>
        <v>174.2304</v>
      </c>
      <c r="P1655" s="9">
        <f>IF(L1655&gt;0,E1655/L1655,"N/A")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14">
        <f>(((J1655/60)/60)/24)+DATE(1970,1,1)</f>
        <v>40626.834444444445</v>
      </c>
      <c r="T1655" s="14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E1656/D1656*100</f>
        <v>119.90909090909089</v>
      </c>
      <c r="P1656" s="9">
        <f>IF(L1656&gt;0,E1656/L1656,"N/A")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14">
        <f>(((J1656/60)/60)/24)+DATE(1970,1,1)</f>
        <v>40987.890740740739</v>
      </c>
      <c r="T1656" s="14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E1657/D1657*100</f>
        <v>142.86666666666667</v>
      </c>
      <c r="P1657" s="9">
        <f>IF(L1657&gt;0,E1657/L1657,"N/A")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14">
        <f>(((J1657/60)/60)/24)+DATE(1970,1,1)</f>
        <v>40974.791898148149</v>
      </c>
      <c r="T1657" s="14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E1658/D1658*100</f>
        <v>100.33493333333334</v>
      </c>
      <c r="P1658" s="9">
        <f>IF(L1658&gt;0,E1658/L1658,"N/A")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14">
        <f>(((J1658/60)/60)/24)+DATE(1970,1,1)</f>
        <v>41226.928842592592</v>
      </c>
      <c r="T1658" s="14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E1659/D1659*100</f>
        <v>104.93380000000001</v>
      </c>
      <c r="P1659" s="9">
        <f>IF(L1659&gt;0,E1659/L1659,"N/A")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14">
        <f>(((J1659/60)/60)/24)+DATE(1970,1,1)</f>
        <v>41023.782037037039</v>
      </c>
      <c r="T1659" s="14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E1660/D1660*100</f>
        <v>132.23333333333335</v>
      </c>
      <c r="P1660" s="9">
        <f>IF(L1660&gt;0,E1660/L1660,"N/A")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14">
        <f>(((J1660/60)/60)/24)+DATE(1970,1,1)</f>
        <v>41223.22184027778</v>
      </c>
      <c r="T1660" s="14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E1661/D1661*100</f>
        <v>112.79999999999998</v>
      </c>
      <c r="P1661" s="9">
        <f>IF(L1661&gt;0,E1661/L1661,"N/A")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14">
        <f>(((J1661/60)/60)/24)+DATE(1970,1,1)</f>
        <v>41596.913437499999</v>
      </c>
      <c r="T1661" s="14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E1662/D1662*100</f>
        <v>1253.75</v>
      </c>
      <c r="P1662" s="9">
        <f>IF(L1662&gt;0,E1662/L1662,"N/A")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14">
        <f>(((J1662/60)/60)/24)+DATE(1970,1,1)</f>
        <v>42459.693865740745</v>
      </c>
      <c r="T1662" s="14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E1663/D1663*100</f>
        <v>102.50632911392405</v>
      </c>
      <c r="P1663" s="9">
        <f>IF(L1663&gt;0,E1663/L1663,"N/A")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14">
        <f>(((J1663/60)/60)/24)+DATE(1970,1,1)</f>
        <v>42343.998043981483</v>
      </c>
      <c r="T1663" s="14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E1664/D1664*100</f>
        <v>102.6375</v>
      </c>
      <c r="P1664" s="9">
        <f>IF(L1664&gt;0,E1664/L1664,"N/A")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14">
        <f>(((J1664/60)/60)/24)+DATE(1970,1,1)</f>
        <v>40848.198333333334</v>
      </c>
      <c r="T1664" s="14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E1665/D1665*100</f>
        <v>108</v>
      </c>
      <c r="P1665" s="9">
        <f>IF(L1665&gt;0,E1665/L1665,"N/A")</f>
        <v>33.75</v>
      </c>
      <c r="Q1665" t="str">
        <f>LEFT(N1665,FIND("/",N1665)-1)</f>
        <v>music</v>
      </c>
      <c r="R1665" t="str">
        <f>RIGHT(N1665,LEN(N1665)-FIND("/",N1665))</f>
        <v>pop</v>
      </c>
      <c r="S1665" s="14">
        <f>(((J1665/60)/60)/24)+DATE(1970,1,1)</f>
        <v>42006.02207175926</v>
      </c>
      <c r="T1665" s="14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E1666/D1666*100</f>
        <v>122.40879999999999</v>
      </c>
      <c r="P1666" s="9">
        <f>IF(L1666&gt;0,E1666/L1666,"N/A")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14">
        <f>(((J1666/60)/60)/24)+DATE(1970,1,1)</f>
        <v>40939.761782407404</v>
      </c>
      <c r="T1666" s="14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E1667/D1667*100</f>
        <v>119.45714285714286</v>
      </c>
      <c r="P1667" s="9">
        <f>IF(L1667&gt;0,E1667/L1667,"N/A")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14">
        <f>(((J1667/60)/60)/24)+DATE(1970,1,1)</f>
        <v>40564.649456018517</v>
      </c>
      <c r="T1667" s="14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E1668/D1668*100</f>
        <v>160.88</v>
      </c>
      <c r="P1668" s="9">
        <f>IF(L1668&gt;0,E1668/L1668,"N/A")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14">
        <f>(((J1668/60)/60)/24)+DATE(1970,1,1)</f>
        <v>41331.253159722226</v>
      </c>
      <c r="T1668" s="14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E1669/D1669*100</f>
        <v>126.85294117647059</v>
      </c>
      <c r="P1669" s="9">
        <f>IF(L1669&gt;0,E1669/L1669,"N/A")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14">
        <f>(((J1669/60)/60)/24)+DATE(1970,1,1)</f>
        <v>41682.0705787037</v>
      </c>
      <c r="T1669" s="14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E1670/D1670*100</f>
        <v>102.6375</v>
      </c>
      <c r="P1670" s="9">
        <f>IF(L1670&gt;0,E1670/L1670,"N/A")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14">
        <f>(((J1670/60)/60)/24)+DATE(1970,1,1)</f>
        <v>40845.14975694444</v>
      </c>
      <c r="T1670" s="14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E1671/D1671*100</f>
        <v>139.75</v>
      </c>
      <c r="P1671" s="9">
        <f>IF(L1671&gt;0,E1671/L1671,"N/A")</f>
        <v>53.75</v>
      </c>
      <c r="Q1671" t="str">
        <f>LEFT(N1671,FIND("/",N1671)-1)</f>
        <v>music</v>
      </c>
      <c r="R1671" t="str">
        <f>RIGHT(N1671,LEN(N1671)-FIND("/",N1671))</f>
        <v>pop</v>
      </c>
      <c r="S1671" s="14">
        <f>(((J1671/60)/60)/24)+DATE(1970,1,1)</f>
        <v>42461.885138888887</v>
      </c>
      <c r="T1671" s="14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E1672/D1672*100</f>
        <v>102.60000000000001</v>
      </c>
      <c r="P1672" s="9">
        <f>IF(L1672&gt;0,E1672/L1672,"N/A")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14">
        <f>(((J1672/60)/60)/24)+DATE(1970,1,1)</f>
        <v>40313.930543981485</v>
      </c>
      <c r="T1672" s="14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E1673/D1673*100</f>
        <v>100.67349999999999</v>
      </c>
      <c r="P1673" s="9">
        <f>IF(L1673&gt;0,E1673/L1673,"N/A")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14">
        <f>(((J1673/60)/60)/24)+DATE(1970,1,1)</f>
        <v>42553.54414351852</v>
      </c>
      <c r="T1673" s="14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E1674/D1674*100</f>
        <v>112.94117647058823</v>
      </c>
      <c r="P1674" s="9">
        <f>IF(L1674&gt;0,E1674/L1674,"N/A")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14">
        <f>(((J1674/60)/60)/24)+DATE(1970,1,1)</f>
        <v>41034.656597222223</v>
      </c>
      <c r="T1674" s="14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E1675/D1675*100</f>
        <v>128.09523809523807</v>
      </c>
      <c r="P1675" s="9">
        <f>IF(L1675&gt;0,E1675/L1675,"N/A")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14">
        <f>(((J1675/60)/60)/24)+DATE(1970,1,1)</f>
        <v>42039.878379629634</v>
      </c>
      <c r="T1675" s="14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E1676/D1676*100</f>
        <v>201.7</v>
      </c>
      <c r="P1676" s="9">
        <f>IF(L1676&gt;0,E1676/L1676,"N/A")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14">
        <f>(((J1676/60)/60)/24)+DATE(1970,1,1)</f>
        <v>42569.605393518519</v>
      </c>
      <c r="T1676" s="14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E1677/D1677*100</f>
        <v>137.416</v>
      </c>
      <c r="P1677" s="9">
        <f>IF(L1677&gt;0,E1677/L1677,"N/A")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14">
        <f>(((J1677/60)/60)/24)+DATE(1970,1,1)</f>
        <v>40802.733101851853</v>
      </c>
      <c r="T1677" s="14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E1678/D1678*100</f>
        <v>115.33333333333333</v>
      </c>
      <c r="P1678" s="9">
        <f>IF(L1678&gt;0,E1678/L1678,"N/A")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14">
        <f>(((J1678/60)/60)/24)+DATE(1970,1,1)</f>
        <v>40973.72623842593</v>
      </c>
      <c r="T1678" s="14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E1679/D1679*100</f>
        <v>111.66666666666667</v>
      </c>
      <c r="P1679" s="9">
        <f>IF(L1679&gt;0,E1679/L1679,"N/A")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14">
        <f>(((J1679/60)/60)/24)+DATE(1970,1,1)</f>
        <v>42416.407129629632</v>
      </c>
      <c r="T1679" s="14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E1680/D1680*100</f>
        <v>118.39999999999999</v>
      </c>
      <c r="P1680" s="9">
        <f>IF(L1680&gt;0,E1680/L1680,"N/A")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14">
        <f>(((J1680/60)/60)/24)+DATE(1970,1,1)</f>
        <v>41662.854988425926</v>
      </c>
      <c r="T1680" s="14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E1681/D1681*100</f>
        <v>175</v>
      </c>
      <c r="P1681" s="9">
        <f>IF(L1681&gt;0,E1681/L1681,"N/A")</f>
        <v>62.5</v>
      </c>
      <c r="Q1681" t="str">
        <f>LEFT(N1681,FIND("/",N1681)-1)</f>
        <v>music</v>
      </c>
      <c r="R1681" t="str">
        <f>RIGHT(N1681,LEN(N1681)-FIND("/",N1681))</f>
        <v>pop</v>
      </c>
      <c r="S1681" s="14">
        <f>(((J1681/60)/60)/24)+DATE(1970,1,1)</f>
        <v>40723.068807870368</v>
      </c>
      <c r="T1681" s="14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E1682/D1682*100</f>
        <v>117.5</v>
      </c>
      <c r="P1682" s="9">
        <f>IF(L1682&gt;0,E1682/L1682,"N/A")</f>
        <v>47</v>
      </c>
      <c r="Q1682" t="str">
        <f>LEFT(N1682,FIND("/",N1682)-1)</f>
        <v>music</v>
      </c>
      <c r="R1682" t="str">
        <f>RIGHT(N1682,LEN(N1682)-FIND("/",N1682))</f>
        <v>pop</v>
      </c>
      <c r="S1682" s="14">
        <f>(((J1682/60)/60)/24)+DATE(1970,1,1)</f>
        <v>41802.757719907408</v>
      </c>
      <c r="T1682" s="14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E1683/D1683*100</f>
        <v>101.42212307692309</v>
      </c>
      <c r="P1683" s="9">
        <f>IF(L1683&gt;0,E1683/L1683,"N/A")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14">
        <f>(((J1683/60)/60)/24)+DATE(1970,1,1)</f>
        <v>42774.121342592596</v>
      </c>
      <c r="T1683" s="14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E1684/D1684*100</f>
        <v>0</v>
      </c>
      <c r="P1684" s="9" t="str">
        <f>IF(L1684&gt;0,E1684/L1684,"N/A")</f>
        <v>N/A</v>
      </c>
      <c r="Q1684" t="str">
        <f>LEFT(N1684,FIND("/",N1684)-1)</f>
        <v>music</v>
      </c>
      <c r="R1684" t="str">
        <f>RIGHT(N1684,LEN(N1684)-FIND("/",N1684))</f>
        <v>faith</v>
      </c>
      <c r="S1684" s="14">
        <f>(((J1684/60)/60)/24)+DATE(1970,1,1)</f>
        <v>42779.21365740741</v>
      </c>
      <c r="T1684" s="14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E1685/D1685*100</f>
        <v>21.714285714285715</v>
      </c>
      <c r="P1685" s="9">
        <f>IF(L1685&gt;0,E1685/L1685,"N/A")</f>
        <v>76</v>
      </c>
      <c r="Q1685" t="str">
        <f>LEFT(N1685,FIND("/",N1685)-1)</f>
        <v>music</v>
      </c>
      <c r="R1685" t="str">
        <f>RIGHT(N1685,LEN(N1685)-FIND("/",N1685))</f>
        <v>faith</v>
      </c>
      <c r="S1685" s="14">
        <f>(((J1685/60)/60)/24)+DATE(1970,1,1)</f>
        <v>42808.781689814816</v>
      </c>
      <c r="T1685" s="14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E1686/D1686*100</f>
        <v>109.125</v>
      </c>
      <c r="P1686" s="9">
        <f>IF(L1686&gt;0,E1686/L1686,"N/A")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14">
        <f>(((J1686/60)/60)/24)+DATE(1970,1,1)</f>
        <v>42783.815289351856</v>
      </c>
      <c r="T1686" s="14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E1687/D1687*100</f>
        <v>102.85714285714285</v>
      </c>
      <c r="P1687" s="9">
        <f>IF(L1687&gt;0,E1687/L1687,"N/A")</f>
        <v>24</v>
      </c>
      <c r="Q1687" t="str">
        <f>LEFT(N1687,FIND("/",N1687)-1)</f>
        <v>music</v>
      </c>
      <c r="R1687" t="str">
        <f>RIGHT(N1687,LEN(N1687)-FIND("/",N1687))</f>
        <v>faith</v>
      </c>
      <c r="S1687" s="14">
        <f>(((J1687/60)/60)/24)+DATE(1970,1,1)</f>
        <v>42788.2502662037</v>
      </c>
      <c r="T1687" s="14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E1688/D1688*100</f>
        <v>0.36</v>
      </c>
      <c r="P1688" s="9">
        <f>IF(L1688&gt;0,E1688/L1688,"N/A")</f>
        <v>18</v>
      </c>
      <c r="Q1688" t="str">
        <f>LEFT(N1688,FIND("/",N1688)-1)</f>
        <v>music</v>
      </c>
      <c r="R1688" t="str">
        <f>RIGHT(N1688,LEN(N1688)-FIND("/",N1688))</f>
        <v>faith</v>
      </c>
      <c r="S1688" s="14">
        <f>(((J1688/60)/60)/24)+DATE(1970,1,1)</f>
        <v>42792.843969907408</v>
      </c>
      <c r="T1688" s="14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E1689/D1689*100</f>
        <v>31.25</v>
      </c>
      <c r="P1689" s="9">
        <f>IF(L1689&gt;0,E1689/L1689,"N/A")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14">
        <f>(((J1689/60)/60)/24)+DATE(1970,1,1)</f>
        <v>42802.046817129631</v>
      </c>
      <c r="T1689" s="14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E1690/D1690*100</f>
        <v>44.3</v>
      </c>
      <c r="P1690" s="9">
        <f>IF(L1690&gt;0,E1690/L1690,"N/A")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14">
        <f>(((J1690/60)/60)/24)+DATE(1970,1,1)</f>
        <v>42804.534652777773</v>
      </c>
      <c r="T1690" s="14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E1691/D1691*100</f>
        <v>100</v>
      </c>
      <c r="P1691" s="9">
        <f>IF(L1691&gt;0,E1691/L1691,"N/A")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14">
        <f>(((J1691/60)/60)/24)+DATE(1970,1,1)</f>
        <v>42780.942476851851</v>
      </c>
      <c r="T1691" s="14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E1692/D1692*100</f>
        <v>25.4</v>
      </c>
      <c r="P1692" s="9">
        <f>IF(L1692&gt;0,E1692/L1692,"N/A")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14">
        <f>(((J1692/60)/60)/24)+DATE(1970,1,1)</f>
        <v>42801.43104166667</v>
      </c>
      <c r="T1692" s="14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E1693/D1693*100</f>
        <v>33.473333333333329</v>
      </c>
      <c r="P1693" s="9">
        <f>IF(L1693&gt;0,E1693/L1693,"N/A")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14">
        <f>(((J1693/60)/60)/24)+DATE(1970,1,1)</f>
        <v>42795.701481481476</v>
      </c>
      <c r="T1693" s="14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E1694/D1694*100</f>
        <v>47.8</v>
      </c>
      <c r="P1694" s="9">
        <f>IF(L1694&gt;0,E1694/L1694,"N/A")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14">
        <f>(((J1694/60)/60)/24)+DATE(1970,1,1)</f>
        <v>42788.151238425926</v>
      </c>
      <c r="T1694" s="14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E1695/D1695*100</f>
        <v>9.3333333333333339</v>
      </c>
      <c r="P1695" s="9">
        <f>IF(L1695&gt;0,E1695/L1695,"N/A")</f>
        <v>35</v>
      </c>
      <c r="Q1695" t="str">
        <f>LEFT(N1695,FIND("/",N1695)-1)</f>
        <v>music</v>
      </c>
      <c r="R1695" t="str">
        <f>RIGHT(N1695,LEN(N1695)-FIND("/",N1695))</f>
        <v>faith</v>
      </c>
      <c r="S1695" s="14">
        <f>(((J1695/60)/60)/24)+DATE(1970,1,1)</f>
        <v>42803.920277777783</v>
      </c>
      <c r="T1695" s="14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E1696/D1696*100</f>
        <v>0.05</v>
      </c>
      <c r="P1696" s="9">
        <f>IF(L1696&gt;0,E1696/L1696,"N/A")</f>
        <v>5</v>
      </c>
      <c r="Q1696" t="str">
        <f>LEFT(N1696,FIND("/",N1696)-1)</f>
        <v>music</v>
      </c>
      <c r="R1696" t="str">
        <f>RIGHT(N1696,LEN(N1696)-FIND("/",N1696))</f>
        <v>faith</v>
      </c>
      <c r="S1696" s="14">
        <f>(((J1696/60)/60)/24)+DATE(1970,1,1)</f>
        <v>42791.669837962967</v>
      </c>
      <c r="T1696" s="14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E1697/D1697*100</f>
        <v>11.708333333333334</v>
      </c>
      <c r="P1697" s="9">
        <f>IF(L1697&gt;0,E1697/L1697,"N/A")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14">
        <f>(((J1697/60)/60)/24)+DATE(1970,1,1)</f>
        <v>42801.031412037039</v>
      </c>
      <c r="T1697" s="14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E1698/D1698*100</f>
        <v>0</v>
      </c>
      <c r="P1698" s="9" t="str">
        <f>IF(L1698&gt;0,E1698/L1698,"N/A")</f>
        <v>N/A</v>
      </c>
      <c r="Q1698" t="str">
        <f>LEFT(N1698,FIND("/",N1698)-1)</f>
        <v>music</v>
      </c>
      <c r="R1698" t="str">
        <f>RIGHT(N1698,LEN(N1698)-FIND("/",N1698))</f>
        <v>faith</v>
      </c>
      <c r="S1698" s="14">
        <f>(((J1698/60)/60)/24)+DATE(1970,1,1)</f>
        <v>42796.069571759261</v>
      </c>
      <c r="T1698" s="14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E1699/D1699*100</f>
        <v>20.208000000000002</v>
      </c>
      <c r="P1699" s="9">
        <f>IF(L1699&gt;0,E1699/L1699,"N/A")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14">
        <f>(((J1699/60)/60)/24)+DATE(1970,1,1)</f>
        <v>42805.032962962956</v>
      </c>
      <c r="T1699" s="14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E1700/D1700*100</f>
        <v>0</v>
      </c>
      <c r="P1700" s="9" t="str">
        <f>IF(L1700&gt;0,E1700/L1700,"N/A")</f>
        <v>N/A</v>
      </c>
      <c r="Q1700" t="str">
        <f>LEFT(N1700,FIND("/",N1700)-1)</f>
        <v>music</v>
      </c>
      <c r="R1700" t="str">
        <f>RIGHT(N1700,LEN(N1700)-FIND("/",N1700))</f>
        <v>faith</v>
      </c>
      <c r="S1700" s="14">
        <f>(((J1700/60)/60)/24)+DATE(1970,1,1)</f>
        <v>42796.207870370374</v>
      </c>
      <c r="T1700" s="14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E1701/D1701*100</f>
        <v>4.2311459353574925</v>
      </c>
      <c r="P1701" s="9">
        <f>IF(L1701&gt;0,E1701/L1701,"N/A")</f>
        <v>54</v>
      </c>
      <c r="Q1701" t="str">
        <f>LEFT(N1701,FIND("/",N1701)-1)</f>
        <v>music</v>
      </c>
      <c r="R1701" t="str">
        <f>RIGHT(N1701,LEN(N1701)-FIND("/",N1701))</f>
        <v>faith</v>
      </c>
      <c r="S1701" s="14">
        <f>(((J1701/60)/60)/24)+DATE(1970,1,1)</f>
        <v>42806.863946759258</v>
      </c>
      <c r="T1701" s="14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E1702/D1702*100</f>
        <v>26.06</v>
      </c>
      <c r="P1702" s="9">
        <f>IF(L1702&gt;0,E1702/L1702,"N/A")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14">
        <f>(((J1702/60)/60)/24)+DATE(1970,1,1)</f>
        <v>42796.071643518517</v>
      </c>
      <c r="T1702" s="14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E1703/D1703*100</f>
        <v>0.19801980198019803</v>
      </c>
      <c r="P1703" s="9">
        <f>IF(L1703&gt;0,E1703/L1703,"N/A")</f>
        <v>5</v>
      </c>
      <c r="Q1703" t="str">
        <f>LEFT(N1703,FIND("/",N1703)-1)</f>
        <v>music</v>
      </c>
      <c r="R1703" t="str">
        <f>RIGHT(N1703,LEN(N1703)-FIND("/",N1703))</f>
        <v>faith</v>
      </c>
      <c r="S1703" s="14">
        <f>(((J1703/60)/60)/24)+DATE(1970,1,1)</f>
        <v>41989.664409722223</v>
      </c>
      <c r="T1703" s="14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E1704/D1704*100</f>
        <v>6.0606060606060606E-3</v>
      </c>
      <c r="P1704" s="9">
        <f>IF(L1704&gt;0,E1704/L1704,"N/A")</f>
        <v>1</v>
      </c>
      <c r="Q1704" t="str">
        <f>LEFT(N1704,FIND("/",N1704)-1)</f>
        <v>music</v>
      </c>
      <c r="R1704" t="str">
        <f>RIGHT(N1704,LEN(N1704)-FIND("/",N1704))</f>
        <v>faith</v>
      </c>
      <c r="S1704" s="14">
        <f>(((J1704/60)/60)/24)+DATE(1970,1,1)</f>
        <v>42063.869791666672</v>
      </c>
      <c r="T1704" s="14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E1705/D1705*100</f>
        <v>1.02</v>
      </c>
      <c r="P1705" s="9">
        <f>IF(L1705&gt;0,E1705/L1705,"N/A")</f>
        <v>25.5</v>
      </c>
      <c r="Q1705" t="str">
        <f>LEFT(N1705,FIND("/",N1705)-1)</f>
        <v>music</v>
      </c>
      <c r="R1705" t="str">
        <f>RIGHT(N1705,LEN(N1705)-FIND("/",N1705))</f>
        <v>faith</v>
      </c>
      <c r="S1705" s="14">
        <f>(((J1705/60)/60)/24)+DATE(1970,1,1)</f>
        <v>42187.281678240746</v>
      </c>
      <c r="T1705" s="14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E1706/D1706*100</f>
        <v>65.100000000000009</v>
      </c>
      <c r="P1706" s="9">
        <f>IF(L1706&gt;0,E1706/L1706,"N/A")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14">
        <f>(((J1706/60)/60)/24)+DATE(1970,1,1)</f>
        <v>42021.139733796299</v>
      </c>
      <c r="T1706" s="14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E1707/D1707*100</f>
        <v>0</v>
      </c>
      <c r="P1707" s="9" t="str">
        <f>IF(L1707&gt;0,E1707/L1707,"N/A")</f>
        <v>N/A</v>
      </c>
      <c r="Q1707" t="str">
        <f>LEFT(N1707,FIND("/",N1707)-1)</f>
        <v>music</v>
      </c>
      <c r="R1707" t="str">
        <f>RIGHT(N1707,LEN(N1707)-FIND("/",N1707))</f>
        <v>faith</v>
      </c>
      <c r="S1707" s="14">
        <f>(((J1707/60)/60)/24)+DATE(1970,1,1)</f>
        <v>42245.016736111109</v>
      </c>
      <c r="T1707" s="14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E1708/D1708*100</f>
        <v>0</v>
      </c>
      <c r="P1708" s="9" t="str">
        <f>IF(L1708&gt;0,E1708/L1708,"N/A")</f>
        <v>N/A</v>
      </c>
      <c r="Q1708" t="str">
        <f>LEFT(N1708,FIND("/",N1708)-1)</f>
        <v>music</v>
      </c>
      <c r="R1708" t="str">
        <f>RIGHT(N1708,LEN(N1708)-FIND("/",N1708))</f>
        <v>faith</v>
      </c>
      <c r="S1708" s="14">
        <f>(((J1708/60)/60)/24)+DATE(1970,1,1)</f>
        <v>42179.306388888886</v>
      </c>
      <c r="T1708" s="14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E1709/D1709*100</f>
        <v>9.74</v>
      </c>
      <c r="P1709" s="9">
        <f>IF(L1709&gt;0,E1709/L1709,"N/A")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14">
        <f>(((J1709/60)/60)/24)+DATE(1970,1,1)</f>
        <v>42427.721006944441</v>
      </c>
      <c r="T1709" s="14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E1710/D1710*100</f>
        <v>0</v>
      </c>
      <c r="P1710" s="9" t="str">
        <f>IF(L1710&gt;0,E1710/L1710,"N/A")</f>
        <v>N/A</v>
      </c>
      <c r="Q1710" t="str">
        <f>LEFT(N1710,FIND("/",N1710)-1)</f>
        <v>music</v>
      </c>
      <c r="R1710" t="str">
        <f>RIGHT(N1710,LEN(N1710)-FIND("/",N1710))</f>
        <v>faith</v>
      </c>
      <c r="S1710" s="14">
        <f>(((J1710/60)/60)/24)+DATE(1970,1,1)</f>
        <v>42451.866967592592</v>
      </c>
      <c r="T1710" s="14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E1711/D1711*100</f>
        <v>4.8571428571428568</v>
      </c>
      <c r="P1711" s="9">
        <f>IF(L1711&gt;0,E1711/L1711,"N/A")</f>
        <v>21.25</v>
      </c>
      <c r="Q1711" t="str">
        <f>LEFT(N1711,FIND("/",N1711)-1)</f>
        <v>music</v>
      </c>
      <c r="R1711" t="str">
        <f>RIGHT(N1711,LEN(N1711)-FIND("/",N1711))</f>
        <v>faith</v>
      </c>
      <c r="S1711" s="14">
        <f>(((J1711/60)/60)/24)+DATE(1970,1,1)</f>
        <v>41841.56381944444</v>
      </c>
      <c r="T1711" s="14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E1712/D1712*100</f>
        <v>0.67999999999999994</v>
      </c>
      <c r="P1712" s="9">
        <f>IF(L1712&gt;0,E1712/L1712,"N/A")</f>
        <v>34</v>
      </c>
      <c r="Q1712" t="str">
        <f>LEFT(N1712,FIND("/",N1712)-1)</f>
        <v>music</v>
      </c>
      <c r="R1712" t="str">
        <f>RIGHT(N1712,LEN(N1712)-FIND("/",N1712))</f>
        <v>faith</v>
      </c>
      <c r="S1712" s="14">
        <f>(((J1712/60)/60)/24)+DATE(1970,1,1)</f>
        <v>42341.59129629629</v>
      </c>
      <c r="T1712" s="14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E1713/D1713*100</f>
        <v>10.5</v>
      </c>
      <c r="P1713" s="9">
        <f>IF(L1713&gt;0,E1713/L1713,"N/A")</f>
        <v>525</v>
      </c>
      <c r="Q1713" t="str">
        <f>LEFT(N1713,FIND("/",N1713)-1)</f>
        <v>music</v>
      </c>
      <c r="R1713" t="str">
        <f>RIGHT(N1713,LEN(N1713)-FIND("/",N1713))</f>
        <v>faith</v>
      </c>
      <c r="S1713" s="14">
        <f>(((J1713/60)/60)/24)+DATE(1970,1,1)</f>
        <v>41852.646226851852</v>
      </c>
      <c r="T1713" s="14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E1714/D1714*100</f>
        <v>0</v>
      </c>
      <c r="P1714" s="9" t="str">
        <f>IF(L1714&gt;0,E1714/L1714,"N/A")</f>
        <v>N/A</v>
      </c>
      <c r="Q1714" t="str">
        <f>LEFT(N1714,FIND("/",N1714)-1)</f>
        <v>music</v>
      </c>
      <c r="R1714" t="str">
        <f>RIGHT(N1714,LEN(N1714)-FIND("/",N1714))</f>
        <v>faith</v>
      </c>
      <c r="S1714" s="14">
        <f>(((J1714/60)/60)/24)+DATE(1970,1,1)</f>
        <v>42125.913807870369</v>
      </c>
      <c r="T1714" s="14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E1715/D1715*100</f>
        <v>1.6666666666666667</v>
      </c>
      <c r="P1715" s="9">
        <f>IF(L1715&gt;0,E1715/L1715,"N/A")</f>
        <v>50</v>
      </c>
      <c r="Q1715" t="str">
        <f>LEFT(N1715,FIND("/",N1715)-1)</f>
        <v>music</v>
      </c>
      <c r="R1715" t="str">
        <f>RIGHT(N1715,LEN(N1715)-FIND("/",N1715))</f>
        <v>faith</v>
      </c>
      <c r="S1715" s="14">
        <f>(((J1715/60)/60)/24)+DATE(1970,1,1)</f>
        <v>41887.801064814819</v>
      </c>
      <c r="T1715" s="14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E1716/D1716*100</f>
        <v>7.8680000000000003</v>
      </c>
      <c r="P1716" s="9">
        <f>IF(L1716&gt;0,E1716/L1716,"N/A")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14">
        <f>(((J1716/60)/60)/24)+DATE(1970,1,1)</f>
        <v>42095.918530092589</v>
      </c>
      <c r="T1716" s="14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E1717/D1717*100</f>
        <v>0.22</v>
      </c>
      <c r="P1717" s="9">
        <f>IF(L1717&gt;0,E1717/L1717,"N/A")</f>
        <v>5.5</v>
      </c>
      <c r="Q1717" t="str">
        <f>LEFT(N1717,FIND("/",N1717)-1)</f>
        <v>music</v>
      </c>
      <c r="R1717" t="str">
        <f>RIGHT(N1717,LEN(N1717)-FIND("/",N1717))</f>
        <v>faith</v>
      </c>
      <c r="S1717" s="14">
        <f>(((J1717/60)/60)/24)+DATE(1970,1,1)</f>
        <v>42064.217418981483</v>
      </c>
      <c r="T1717" s="14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E1718/D1718*100</f>
        <v>7.5</v>
      </c>
      <c r="P1718" s="9">
        <f>IF(L1718&gt;0,E1718/L1718,"N/A")</f>
        <v>50</v>
      </c>
      <c r="Q1718" t="str">
        <f>LEFT(N1718,FIND("/",N1718)-1)</f>
        <v>music</v>
      </c>
      <c r="R1718" t="str">
        <f>RIGHT(N1718,LEN(N1718)-FIND("/",N1718))</f>
        <v>faith</v>
      </c>
      <c r="S1718" s="14">
        <f>(((J1718/60)/60)/24)+DATE(1970,1,1)</f>
        <v>42673.577534722222</v>
      </c>
      <c r="T1718" s="14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E1719/D1719*100</f>
        <v>42.725880551301685</v>
      </c>
      <c r="P1719" s="9">
        <f>IF(L1719&gt;0,E1719/L1719,"N/A")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14">
        <f>(((J1719/60)/60)/24)+DATE(1970,1,1)</f>
        <v>42460.98192129629</v>
      </c>
      <c r="T1719" s="14">
        <f>(((I1719/60)/60)/24)+DATE(1970,1,1)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E1720/D1720*100</f>
        <v>0.2142857142857143</v>
      </c>
      <c r="P1720" s="9">
        <f>IF(L1720&gt;0,E1720/L1720,"N/A")</f>
        <v>37.5</v>
      </c>
      <c r="Q1720" t="str">
        <f>LEFT(N1720,FIND("/",N1720)-1)</f>
        <v>music</v>
      </c>
      <c r="R1720" t="str">
        <f>RIGHT(N1720,LEN(N1720)-FIND("/",N1720))</f>
        <v>faith</v>
      </c>
      <c r="S1720" s="14">
        <f>(((J1720/60)/60)/24)+DATE(1970,1,1)</f>
        <v>42460.610520833332</v>
      </c>
      <c r="T1720" s="14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E1721/D1721*100</f>
        <v>0.87500000000000011</v>
      </c>
      <c r="P1721" s="9">
        <f>IF(L1721&gt;0,E1721/L1721,"N/A")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14">
        <f>(((J1721/60)/60)/24)+DATE(1970,1,1)</f>
        <v>41869.534618055557</v>
      </c>
      <c r="T1721" s="14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E1722/D1722*100</f>
        <v>5.625</v>
      </c>
      <c r="P1722" s="9">
        <f>IF(L1722&gt;0,E1722/L1722,"N/A")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14">
        <f>(((J1722/60)/60)/24)+DATE(1970,1,1)</f>
        <v>41922.783229166671</v>
      </c>
      <c r="T1722" s="14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E1723/D1723*100</f>
        <v>0</v>
      </c>
      <c r="P1723" s="9" t="str">
        <f>IF(L1723&gt;0,E1723/L1723,"N/A")</f>
        <v>N/A</v>
      </c>
      <c r="Q1723" t="str">
        <f>LEFT(N1723,FIND("/",N1723)-1)</f>
        <v>music</v>
      </c>
      <c r="R1723" t="str">
        <f>RIGHT(N1723,LEN(N1723)-FIND("/",N1723))</f>
        <v>faith</v>
      </c>
      <c r="S1723" s="14">
        <f>(((J1723/60)/60)/24)+DATE(1970,1,1)</f>
        <v>42319.461377314816</v>
      </c>
      <c r="T1723" s="14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E1724/D1724*100</f>
        <v>3.4722222222222224E-2</v>
      </c>
      <c r="P1724" s="9">
        <f>IF(L1724&gt;0,E1724/L1724,"N/A")</f>
        <v>1</v>
      </c>
      <c r="Q1724" t="str">
        <f>LEFT(N1724,FIND("/",N1724)-1)</f>
        <v>music</v>
      </c>
      <c r="R1724" t="str">
        <f>RIGHT(N1724,LEN(N1724)-FIND("/",N1724))</f>
        <v>faith</v>
      </c>
      <c r="S1724" s="14">
        <f>(((J1724/60)/60)/24)+DATE(1970,1,1)</f>
        <v>42425.960983796293</v>
      </c>
      <c r="T1724" s="14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E1725/D1725*100</f>
        <v>6.5</v>
      </c>
      <c r="P1725" s="9">
        <f>IF(L1725&gt;0,E1725/L1725,"N/A")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14">
        <f>(((J1725/60)/60)/24)+DATE(1970,1,1)</f>
        <v>42129.82540509259</v>
      </c>
      <c r="T1725" s="14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E1726/D1726*100</f>
        <v>0.58333333333333337</v>
      </c>
      <c r="P1726" s="9">
        <f>IF(L1726&gt;0,E1726/L1726,"N/A")</f>
        <v>8.75</v>
      </c>
      <c r="Q1726" t="str">
        <f>LEFT(N1726,FIND("/",N1726)-1)</f>
        <v>music</v>
      </c>
      <c r="R1726" t="str">
        <f>RIGHT(N1726,LEN(N1726)-FIND("/",N1726))</f>
        <v>faith</v>
      </c>
      <c r="S1726" s="14">
        <f>(((J1726/60)/60)/24)+DATE(1970,1,1)</f>
        <v>41912.932430555556</v>
      </c>
      <c r="T1726" s="14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E1727/D1727*100</f>
        <v>10.181818181818182</v>
      </c>
      <c r="P1727" s="9">
        <f>IF(L1727&gt;0,E1727/L1727,"N/A")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14">
        <f>(((J1727/60)/60)/24)+DATE(1970,1,1)</f>
        <v>41845.968159722222</v>
      </c>
      <c r="T1727" s="14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E1728/D1728*100</f>
        <v>33.784615384615385</v>
      </c>
      <c r="P1728" s="9">
        <f>IF(L1728&gt;0,E1728/L1728,"N/A")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14">
        <f>(((J1728/60)/60)/24)+DATE(1970,1,1)</f>
        <v>41788.919722222221</v>
      </c>
      <c r="T1728" s="14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E1729/D1729*100</f>
        <v>3.3333333333333333E-2</v>
      </c>
      <c r="P1729" s="9">
        <f>IF(L1729&gt;0,E1729/L1729,"N/A")</f>
        <v>1</v>
      </c>
      <c r="Q1729" t="str">
        <f>LEFT(N1729,FIND("/",N1729)-1)</f>
        <v>music</v>
      </c>
      <c r="R1729" t="str">
        <f>RIGHT(N1729,LEN(N1729)-FIND("/",N1729))</f>
        <v>faith</v>
      </c>
      <c r="S1729" s="14">
        <f>(((J1729/60)/60)/24)+DATE(1970,1,1)</f>
        <v>42044.927974537044</v>
      </c>
      <c r="T1729" s="14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E1730/D1730*100</f>
        <v>68.400000000000006</v>
      </c>
      <c r="P1730" s="9">
        <f>IF(L1730&gt;0,E1730/L1730,"N/A")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14">
        <f>(((J1730/60)/60)/24)+DATE(1970,1,1)</f>
        <v>42268.625856481478</v>
      </c>
      <c r="T1730" s="14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E1731/D1731*100</f>
        <v>0</v>
      </c>
      <c r="P1731" s="9" t="str">
        <f>IF(L1731&gt;0,E1731/L1731,"N/A")</f>
        <v>N/A</v>
      </c>
      <c r="Q1731" t="str">
        <f>LEFT(N1731,FIND("/",N1731)-1)</f>
        <v>music</v>
      </c>
      <c r="R1731" t="str">
        <f>RIGHT(N1731,LEN(N1731)-FIND("/",N1731))</f>
        <v>faith</v>
      </c>
      <c r="S1731" s="14">
        <f>(((J1731/60)/60)/24)+DATE(1970,1,1)</f>
        <v>42471.052152777775</v>
      </c>
      <c r="T1731" s="14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E1732/D1732*100</f>
        <v>0</v>
      </c>
      <c r="P1732" s="9" t="str">
        <f>IF(L1732&gt;0,E1732/L1732,"N/A")</f>
        <v>N/A</v>
      </c>
      <c r="Q1732" t="str">
        <f>LEFT(N1732,FIND("/",N1732)-1)</f>
        <v>music</v>
      </c>
      <c r="R1732" t="str">
        <f>RIGHT(N1732,LEN(N1732)-FIND("/",N1732))</f>
        <v>faith</v>
      </c>
      <c r="S1732" s="14">
        <f>(((J1732/60)/60)/24)+DATE(1970,1,1)</f>
        <v>42272.087766203709</v>
      </c>
      <c r="T1732" s="14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E1733/D1733*100</f>
        <v>0</v>
      </c>
      <c r="P1733" s="9" t="str">
        <f>IF(L1733&gt;0,E1733/L1733,"N/A")</f>
        <v>N/A</v>
      </c>
      <c r="Q1733" t="str">
        <f>LEFT(N1733,FIND("/",N1733)-1)</f>
        <v>music</v>
      </c>
      <c r="R1733" t="str">
        <f>RIGHT(N1733,LEN(N1733)-FIND("/",N1733))</f>
        <v>faith</v>
      </c>
      <c r="S1733" s="14">
        <f>(((J1733/60)/60)/24)+DATE(1970,1,1)</f>
        <v>42152.906851851847</v>
      </c>
      <c r="T1733" s="14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E1734/D1734*100</f>
        <v>0</v>
      </c>
      <c r="P1734" s="9" t="str">
        <f>IF(L1734&gt;0,E1734/L1734,"N/A")</f>
        <v>N/A</v>
      </c>
      <c r="Q1734" t="str">
        <f>LEFT(N1734,FIND("/",N1734)-1)</f>
        <v>music</v>
      </c>
      <c r="R1734" t="str">
        <f>RIGHT(N1734,LEN(N1734)-FIND("/",N1734))</f>
        <v>faith</v>
      </c>
      <c r="S1734" s="14">
        <f>(((J1734/60)/60)/24)+DATE(1970,1,1)</f>
        <v>42325.683807870373</v>
      </c>
      <c r="T1734" s="14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E1735/D1735*100</f>
        <v>0</v>
      </c>
      <c r="P1735" s="9" t="str">
        <f>IF(L1735&gt;0,E1735/L1735,"N/A")</f>
        <v>N/A</v>
      </c>
      <c r="Q1735" t="str">
        <f>LEFT(N1735,FIND("/",N1735)-1)</f>
        <v>music</v>
      </c>
      <c r="R1735" t="str">
        <f>RIGHT(N1735,LEN(N1735)-FIND("/",N1735))</f>
        <v>faith</v>
      </c>
      <c r="S1735" s="14">
        <f>(((J1735/60)/60)/24)+DATE(1970,1,1)</f>
        <v>42614.675625000003</v>
      </c>
      <c r="T1735" s="14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E1736/D1736*100</f>
        <v>2.2222222222222223E-2</v>
      </c>
      <c r="P1736" s="9">
        <f>IF(L1736&gt;0,E1736/L1736,"N/A")</f>
        <v>1</v>
      </c>
      <c r="Q1736" t="str">
        <f>LEFT(N1736,FIND("/",N1736)-1)</f>
        <v>music</v>
      </c>
      <c r="R1736" t="str">
        <f>RIGHT(N1736,LEN(N1736)-FIND("/",N1736))</f>
        <v>faith</v>
      </c>
      <c r="S1736" s="14">
        <f>(((J1736/60)/60)/24)+DATE(1970,1,1)</f>
        <v>42102.036527777775</v>
      </c>
      <c r="T1736" s="14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E1737/D1737*100</f>
        <v>11</v>
      </c>
      <c r="P1737" s="9">
        <f>IF(L1737&gt;0,E1737/L1737,"N/A")</f>
        <v>55</v>
      </c>
      <c r="Q1737" t="str">
        <f>LEFT(N1737,FIND("/",N1737)-1)</f>
        <v>music</v>
      </c>
      <c r="R1737" t="str">
        <f>RIGHT(N1737,LEN(N1737)-FIND("/",N1737))</f>
        <v>faith</v>
      </c>
      <c r="S1737" s="14">
        <f>(((J1737/60)/60)/24)+DATE(1970,1,1)</f>
        <v>42559.814178240747</v>
      </c>
      <c r="T1737" s="14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E1738/D1738*100</f>
        <v>0.73333333333333328</v>
      </c>
      <c r="P1738" s="9">
        <f>IF(L1738&gt;0,E1738/L1738,"N/A")</f>
        <v>22</v>
      </c>
      <c r="Q1738" t="str">
        <f>LEFT(N1738,FIND("/",N1738)-1)</f>
        <v>music</v>
      </c>
      <c r="R1738" t="str">
        <f>RIGHT(N1738,LEN(N1738)-FIND("/",N1738))</f>
        <v>faith</v>
      </c>
      <c r="S1738" s="14">
        <f>(((J1738/60)/60)/24)+DATE(1970,1,1)</f>
        <v>42286.861493055556</v>
      </c>
      <c r="T1738" s="14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E1739/D1739*100</f>
        <v>21.25</v>
      </c>
      <c r="P1739" s="9">
        <f>IF(L1739&gt;0,E1739/L1739,"N/A")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14">
        <f>(((J1739/60)/60)/24)+DATE(1970,1,1)</f>
        <v>42175.948981481488</v>
      </c>
      <c r="T1739" s="14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E1740/D1740*100</f>
        <v>0.4</v>
      </c>
      <c r="P1740" s="9">
        <f>IF(L1740&gt;0,E1740/L1740,"N/A")</f>
        <v>20</v>
      </c>
      <c r="Q1740" t="str">
        <f>LEFT(N1740,FIND("/",N1740)-1)</f>
        <v>music</v>
      </c>
      <c r="R1740" t="str">
        <f>RIGHT(N1740,LEN(N1740)-FIND("/",N1740))</f>
        <v>faith</v>
      </c>
      <c r="S1740" s="14">
        <f>(((J1740/60)/60)/24)+DATE(1970,1,1)</f>
        <v>41884.874328703707</v>
      </c>
      <c r="T1740" s="14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E1741/D1741*100</f>
        <v>0.1</v>
      </c>
      <c r="P1741" s="9">
        <f>IF(L1741&gt;0,E1741/L1741,"N/A")</f>
        <v>1</v>
      </c>
      <c r="Q1741" t="str">
        <f>LEFT(N1741,FIND("/",N1741)-1)</f>
        <v>music</v>
      </c>
      <c r="R1741" t="str">
        <f>RIGHT(N1741,LEN(N1741)-FIND("/",N1741))</f>
        <v>faith</v>
      </c>
      <c r="S1741" s="14">
        <f>(((J1741/60)/60)/24)+DATE(1970,1,1)</f>
        <v>42435.874212962968</v>
      </c>
      <c r="T1741" s="14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E1742/D1742*100</f>
        <v>0</v>
      </c>
      <c r="P1742" s="9" t="str">
        <f>IF(L1742&gt;0,E1742/L1742,"N/A")</f>
        <v>N/A</v>
      </c>
      <c r="Q1742" t="str">
        <f>LEFT(N1742,FIND("/",N1742)-1)</f>
        <v>music</v>
      </c>
      <c r="R1742" t="str">
        <f>RIGHT(N1742,LEN(N1742)-FIND("/",N1742))</f>
        <v>faith</v>
      </c>
      <c r="S1742" s="14">
        <f>(((J1742/60)/60)/24)+DATE(1970,1,1)</f>
        <v>42171.817384259266</v>
      </c>
      <c r="T1742" s="14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E1743/D1743*100</f>
        <v>110.83333333333334</v>
      </c>
      <c r="P1743" s="9">
        <f>IF(L1743&gt;0,E1743/L1743,"N/A")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14">
        <f>(((J1743/60)/60)/24)+DATE(1970,1,1)</f>
        <v>42120.628136574072</v>
      </c>
      <c r="T1743" s="14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E1744/D1744*100</f>
        <v>108.74999999999999</v>
      </c>
      <c r="P1744" s="9">
        <f>IF(L1744&gt;0,E1744/L1744,"N/A")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14">
        <f>(((J1744/60)/60)/24)+DATE(1970,1,1)</f>
        <v>42710.876967592587</v>
      </c>
      <c r="T1744" s="14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E1745/D1745*100</f>
        <v>100.41666666666667</v>
      </c>
      <c r="P1745" s="9">
        <f>IF(L1745&gt;0,E1745/L1745,"N/A")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14">
        <f>(((J1745/60)/60)/24)+DATE(1970,1,1)</f>
        <v>42586.925636574073</v>
      </c>
      <c r="T1745" s="14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E1746/D1746*100</f>
        <v>118.45454545454545</v>
      </c>
      <c r="P1746" s="9">
        <f>IF(L1746&gt;0,E1746/L1746,"N/A")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14">
        <f>(((J1746/60)/60)/24)+DATE(1970,1,1)</f>
        <v>42026.605057870373</v>
      </c>
      <c r="T1746" s="14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E1747/D1747*100</f>
        <v>114.01428571428571</v>
      </c>
      <c r="P1747" s="9">
        <f>IF(L1747&gt;0,E1747/L1747,"N/A")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14">
        <f>(((J1747/60)/60)/24)+DATE(1970,1,1)</f>
        <v>42690.259699074071</v>
      </c>
      <c r="T1747" s="14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E1748/D1748*100</f>
        <v>148.10000000000002</v>
      </c>
      <c r="P1748" s="9">
        <f>IF(L1748&gt;0,E1748/L1748,"N/A")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14">
        <f>(((J1748/60)/60)/24)+DATE(1970,1,1)</f>
        <v>42668.176701388889</v>
      </c>
      <c r="T1748" s="14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E1749/D1749*100</f>
        <v>104.95555555555556</v>
      </c>
      <c r="P1749" s="9">
        <f>IF(L1749&gt;0,E1749/L1749,"N/A")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14">
        <f>(((J1749/60)/60)/24)+DATE(1970,1,1)</f>
        <v>42292.435532407413</v>
      </c>
      <c r="T1749" s="14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E1750/D1750*100</f>
        <v>129.94800000000001</v>
      </c>
      <c r="P1750" s="9">
        <f>IF(L1750&gt;0,E1750/L1750,"N/A")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14">
        <f>(((J1750/60)/60)/24)+DATE(1970,1,1)</f>
        <v>42219.950729166667</v>
      </c>
      <c r="T1750" s="14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E1751/D1751*100</f>
        <v>123.48756218905473</v>
      </c>
      <c r="P1751" s="9">
        <f>IF(L1751&gt;0,E1751/L1751,"N/A")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14">
        <f>(((J1751/60)/60)/24)+DATE(1970,1,1)</f>
        <v>42758.975937499999</v>
      </c>
      <c r="T1751" s="14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E1752/D1752*100</f>
        <v>201.62</v>
      </c>
      <c r="P1752" s="9">
        <f>IF(L1752&gt;0,E1752/L1752,"N/A")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14">
        <f>(((J1752/60)/60)/24)+DATE(1970,1,1)</f>
        <v>42454.836851851855</v>
      </c>
      <c r="T1752" s="14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E1753/D1753*100</f>
        <v>102.89999999999999</v>
      </c>
      <c r="P1753" s="9">
        <f>IF(L1753&gt;0,E1753/L1753,"N/A")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14">
        <f>(((J1753/60)/60)/24)+DATE(1970,1,1)</f>
        <v>42052.7815162037</v>
      </c>
      <c r="T1753" s="14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E1754/D1754*100</f>
        <v>260.16666666666663</v>
      </c>
      <c r="P1754" s="9">
        <f>IF(L1754&gt;0,E1754/L1754,"N/A")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14">
        <f>(((J1754/60)/60)/24)+DATE(1970,1,1)</f>
        <v>42627.253263888888</v>
      </c>
      <c r="T1754" s="14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E1755/D1755*100</f>
        <v>108</v>
      </c>
      <c r="P1755" s="9">
        <f>IF(L1755&gt;0,E1755/L1755,"N/A")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14">
        <f>(((J1755/60)/60)/24)+DATE(1970,1,1)</f>
        <v>42420.74962962963</v>
      </c>
      <c r="T1755" s="14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E1756/D1756*100</f>
        <v>110.52941176470587</v>
      </c>
      <c r="P1756" s="9">
        <f>IF(L1756&gt;0,E1756/L1756,"N/A")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14">
        <f>(((J1756/60)/60)/24)+DATE(1970,1,1)</f>
        <v>42067.876770833333</v>
      </c>
      <c r="T1756" s="14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E1757/D1757*100</f>
        <v>120</v>
      </c>
      <c r="P1757" s="9">
        <f>IF(L1757&gt;0,E1757/L1757,"N/A")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14">
        <f>(((J1757/60)/60)/24)+DATE(1970,1,1)</f>
        <v>42252.788900462961</v>
      </c>
      <c r="T1757" s="14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E1758/D1758*100</f>
        <v>102.82909090909091</v>
      </c>
      <c r="P1758" s="9">
        <f>IF(L1758&gt;0,E1758/L1758,"N/A")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14">
        <f>(((J1758/60)/60)/24)+DATE(1970,1,1)</f>
        <v>42571.167465277773</v>
      </c>
      <c r="T1758" s="14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E1759/D1759*100</f>
        <v>115.99999999999999</v>
      </c>
      <c r="P1759" s="9">
        <f>IF(L1759&gt;0,E1759/L1759,"N/A")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14">
        <f>(((J1759/60)/60)/24)+DATE(1970,1,1)</f>
        <v>42733.827349537038</v>
      </c>
      <c r="T1759" s="14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E1760/D1760*100</f>
        <v>114.7</v>
      </c>
      <c r="P1760" s="9">
        <f>IF(L1760&gt;0,E1760/L1760,"N/A")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14">
        <f>(((J1760/60)/60)/24)+DATE(1970,1,1)</f>
        <v>42505.955925925926</v>
      </c>
      <c r="T1760" s="14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E1761/D1761*100</f>
        <v>106.60000000000001</v>
      </c>
      <c r="P1761" s="9">
        <f>IF(L1761&gt;0,E1761/L1761,"N/A")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14">
        <f>(((J1761/60)/60)/24)+DATE(1970,1,1)</f>
        <v>42068.829039351855</v>
      </c>
      <c r="T1761" s="14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E1762/D1762*100</f>
        <v>165.44</v>
      </c>
      <c r="P1762" s="9">
        <f>IF(L1762&gt;0,E1762/L1762,"N/A")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14">
        <f>(((J1762/60)/60)/24)+DATE(1970,1,1)</f>
        <v>42405.67260416667</v>
      </c>
      <c r="T1762" s="14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E1763/D1763*100</f>
        <v>155</v>
      </c>
      <c r="P1763" s="9">
        <f>IF(L1763&gt;0,E1763/L1763,"N/A")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14">
        <f>(((J1763/60)/60)/24)+DATE(1970,1,1)</f>
        <v>42209.567824074074</v>
      </c>
      <c r="T1763" s="14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E1764/D1764*100</f>
        <v>885</v>
      </c>
      <c r="P1764" s="9">
        <f>IF(L1764&gt;0,E1764/L1764,"N/A")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14">
        <f>(((J1764/60)/60)/24)+DATE(1970,1,1)</f>
        <v>42410.982002314813</v>
      </c>
      <c r="T1764" s="14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E1765/D1765*100</f>
        <v>101.90833333333333</v>
      </c>
      <c r="P1765" s="9">
        <f>IF(L1765&gt;0,E1765/L1765,"N/A")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14">
        <f>(((J1765/60)/60)/24)+DATE(1970,1,1)</f>
        <v>42636.868518518517</v>
      </c>
      <c r="T1765" s="14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E1766/D1766*100</f>
        <v>19.600000000000001</v>
      </c>
      <c r="P1766" s="9">
        <f>IF(L1766&gt;0,E1766/L1766,"N/A")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14">
        <f>(((J1766/60)/60)/24)+DATE(1970,1,1)</f>
        <v>41825.485868055555</v>
      </c>
      <c r="T1766" s="14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E1767/D1767*100</f>
        <v>59.467839999999995</v>
      </c>
      <c r="P1767" s="9">
        <f>IF(L1767&gt;0,E1767/L1767,"N/A")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14">
        <f>(((J1767/60)/60)/24)+DATE(1970,1,1)</f>
        <v>41834.980462962965</v>
      </c>
      <c r="T1767" s="14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E1768/D1768*100</f>
        <v>0</v>
      </c>
      <c r="P1768" s="9" t="str">
        <f>IF(L1768&gt;0,E1768/L1768,"N/A")</f>
        <v>N/A</v>
      </c>
      <c r="Q1768" t="str">
        <f>LEFT(N1768,FIND("/",N1768)-1)</f>
        <v>photography</v>
      </c>
      <c r="R1768" t="str">
        <f>RIGHT(N1768,LEN(N1768)-FIND("/",N1768))</f>
        <v>photobooks</v>
      </c>
      <c r="S1768" s="14">
        <f>(((J1768/60)/60)/24)+DATE(1970,1,1)</f>
        <v>41855.859814814816</v>
      </c>
      <c r="T1768" s="14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E1769/D1769*100</f>
        <v>45.72</v>
      </c>
      <c r="P1769" s="9">
        <f>IF(L1769&gt;0,E1769/L1769,"N/A")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14">
        <f>(((J1769/60)/60)/24)+DATE(1970,1,1)</f>
        <v>41824.658379629633</v>
      </c>
      <c r="T1769" s="14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E1770/D1770*100</f>
        <v>3.74</v>
      </c>
      <c r="P1770" s="9">
        <f>IF(L1770&gt;0,E1770/L1770,"N/A")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14">
        <f>(((J1770/60)/60)/24)+DATE(1970,1,1)</f>
        <v>41849.560694444444</v>
      </c>
      <c r="T1770" s="14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E1771/D1771*100</f>
        <v>2.7025000000000001</v>
      </c>
      <c r="P1771" s="9">
        <f>IF(L1771&gt;0,E1771/L1771,"N/A")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14">
        <f>(((J1771/60)/60)/24)+DATE(1970,1,1)</f>
        <v>41987.818969907406</v>
      </c>
      <c r="T1771" s="14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E1772/D1772*100</f>
        <v>56.51428571428572</v>
      </c>
      <c r="P1772" s="9">
        <f>IF(L1772&gt;0,E1772/L1772,"N/A")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14">
        <f>(((J1772/60)/60)/24)+DATE(1970,1,1)</f>
        <v>41891.780023148152</v>
      </c>
      <c r="T1772" s="14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E1773/D1773*100</f>
        <v>21.30952380952381</v>
      </c>
      <c r="P1773" s="9">
        <f>IF(L1773&gt;0,E1773/L1773,"N/A")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14">
        <f>(((J1773/60)/60)/24)+DATE(1970,1,1)</f>
        <v>41905.979629629634</v>
      </c>
      <c r="T1773" s="14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E1774/D1774*100</f>
        <v>15.6</v>
      </c>
      <c r="P1774" s="9">
        <f>IF(L1774&gt;0,E1774/L1774,"N/A")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14">
        <f>(((J1774/60)/60)/24)+DATE(1970,1,1)</f>
        <v>41766.718009259261</v>
      </c>
      <c r="T1774" s="14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E1775/D1775*100</f>
        <v>6.2566666666666677</v>
      </c>
      <c r="P1775" s="9">
        <f>IF(L1775&gt;0,E1775/L1775,"N/A")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14">
        <f>(((J1775/60)/60)/24)+DATE(1970,1,1)</f>
        <v>41978.760393518518</v>
      </c>
      <c r="T1775" s="14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E1776/D1776*100</f>
        <v>45.92</v>
      </c>
      <c r="P1776" s="9">
        <f>IF(L1776&gt;0,E1776/L1776,"N/A")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14">
        <f>(((J1776/60)/60)/24)+DATE(1970,1,1)</f>
        <v>41930.218657407408</v>
      </c>
      <c r="T1776" s="14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E1777/D1777*100</f>
        <v>65.101538461538468</v>
      </c>
      <c r="P1777" s="9">
        <f>IF(L1777&gt;0,E1777/L1777,"N/A")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14">
        <f>(((J1777/60)/60)/24)+DATE(1970,1,1)</f>
        <v>41891.976388888892</v>
      </c>
      <c r="T1777" s="14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E1778/D1778*100</f>
        <v>6.7</v>
      </c>
      <c r="P1778" s="9">
        <f>IF(L1778&gt;0,E1778/L1778,"N/A")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14">
        <f>(((J1778/60)/60)/24)+DATE(1970,1,1)</f>
        <v>41905.95684027778</v>
      </c>
      <c r="T1778" s="14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E1779/D1779*100</f>
        <v>13.5625</v>
      </c>
      <c r="P1779" s="9">
        <f>IF(L1779&gt;0,E1779/L1779,"N/A")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14">
        <f>(((J1779/60)/60)/24)+DATE(1970,1,1)</f>
        <v>42025.357094907406</v>
      </c>
      <c r="T1779" s="14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E1780/D1780*100</f>
        <v>1.9900000000000002</v>
      </c>
      <c r="P1780" s="9">
        <f>IF(L1780&gt;0,E1780/L1780,"N/A")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14">
        <f>(((J1780/60)/60)/24)+DATE(1970,1,1)</f>
        <v>42045.86336805555</v>
      </c>
      <c r="T1780" s="14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E1781/D1781*100</f>
        <v>36.236363636363642</v>
      </c>
      <c r="P1781" s="9">
        <f>IF(L1781&gt;0,E1781/L1781,"N/A")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14">
        <f>(((J1781/60)/60)/24)+DATE(1970,1,1)</f>
        <v>42585.691898148143</v>
      </c>
      <c r="T1781" s="14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E1782/D1782*100</f>
        <v>39.743333333333339</v>
      </c>
      <c r="P1782" s="9">
        <f>IF(L1782&gt;0,E1782/L1782,"N/A")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14">
        <f>(((J1782/60)/60)/24)+DATE(1970,1,1)</f>
        <v>42493.600810185191</v>
      </c>
      <c r="T1782" s="14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E1783/D1783*100</f>
        <v>25.763636363636365</v>
      </c>
      <c r="P1783" s="9">
        <f>IF(L1783&gt;0,E1783/L1783,"N/A")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14">
        <f>(((J1783/60)/60)/24)+DATE(1970,1,1)</f>
        <v>42597.617418981477</v>
      </c>
      <c r="T1783" s="14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E1784/D1784*100</f>
        <v>15.491428571428573</v>
      </c>
      <c r="P1784" s="9">
        <f>IF(L1784&gt;0,E1784/L1784,"N/A")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14">
        <f>(((J1784/60)/60)/24)+DATE(1970,1,1)</f>
        <v>42388.575104166666</v>
      </c>
      <c r="T1784" s="14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E1785/D1785*100</f>
        <v>23.692499999999999</v>
      </c>
      <c r="P1785" s="9">
        <f>IF(L1785&gt;0,E1785/L1785,"N/A")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14">
        <f>(((J1785/60)/60)/24)+DATE(1970,1,1)</f>
        <v>42115.949976851851</v>
      </c>
      <c r="T1785" s="14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E1786/D1786*100</f>
        <v>39.76</v>
      </c>
      <c r="P1786" s="9">
        <f>IF(L1786&gt;0,E1786/L1786,"N/A")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14">
        <f>(((J1786/60)/60)/24)+DATE(1970,1,1)</f>
        <v>42003.655555555553</v>
      </c>
      <c r="T1786" s="14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E1787/D1787*100</f>
        <v>20.220833333333331</v>
      </c>
      <c r="P1787" s="9">
        <f>IF(L1787&gt;0,E1787/L1787,"N/A")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14">
        <f>(((J1787/60)/60)/24)+DATE(1970,1,1)</f>
        <v>41897.134895833333</v>
      </c>
      <c r="T1787" s="14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E1788/D1788*100</f>
        <v>47.631578947368418</v>
      </c>
      <c r="P1788" s="9">
        <f>IF(L1788&gt;0,E1788/L1788,"N/A")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14">
        <f>(((J1788/60)/60)/24)+DATE(1970,1,1)</f>
        <v>41958.550659722227</v>
      </c>
      <c r="T1788" s="14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E1789/D1789*100</f>
        <v>15.329999999999998</v>
      </c>
      <c r="P1789" s="9">
        <f>IF(L1789&gt;0,E1789/L1789,"N/A")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14">
        <f>(((J1789/60)/60)/24)+DATE(1970,1,1)</f>
        <v>42068.65552083333</v>
      </c>
      <c r="T1789" s="14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E1790/D1790*100</f>
        <v>1.3818181818181818</v>
      </c>
      <c r="P1790" s="9">
        <f>IF(L1790&gt;0,E1790/L1790,"N/A")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14">
        <f>(((J1790/60)/60)/24)+DATE(1970,1,1)</f>
        <v>41913.94840277778</v>
      </c>
      <c r="T1790" s="14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E1791/D1791*100</f>
        <v>0.5</v>
      </c>
      <c r="P1791" s="9">
        <f>IF(L1791&gt;0,E1791/L1791,"N/A")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14">
        <f>(((J1791/60)/60)/24)+DATE(1970,1,1)</f>
        <v>41956.250034722223</v>
      </c>
      <c r="T1791" s="14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E1792/D1792*100</f>
        <v>4.957575757575758</v>
      </c>
      <c r="P1792" s="9">
        <f>IF(L1792&gt;0,E1792/L1792,"N/A")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14">
        <f>(((J1792/60)/60)/24)+DATE(1970,1,1)</f>
        <v>42010.674513888895</v>
      </c>
      <c r="T1792" s="14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E1793/D1793*100</f>
        <v>3.5666666666666664</v>
      </c>
      <c r="P1793" s="9">
        <f>IF(L1793&gt;0,E1793/L1793,"N/A")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14">
        <f>(((J1793/60)/60)/24)+DATE(1970,1,1)</f>
        <v>41973.740335648152</v>
      </c>
      <c r="T1793" s="14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E1794/D1794*100</f>
        <v>61.124000000000002</v>
      </c>
      <c r="P1794" s="9">
        <f>IF(L1794&gt;0,E1794/L1794,"N/A")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14">
        <f>(((J1794/60)/60)/24)+DATE(1970,1,1)</f>
        <v>42189.031041666662</v>
      </c>
      <c r="T1794" s="14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E1795/D1795*100</f>
        <v>1.3333333333333335</v>
      </c>
      <c r="P1795" s="9">
        <f>IF(L1795&gt;0,E1795/L1795,"N/A")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14">
        <f>(((J1795/60)/60)/24)+DATE(1970,1,1)</f>
        <v>41940.89166666667</v>
      </c>
      <c r="T1795" s="14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E1796/D1796*100</f>
        <v>11.077777777777778</v>
      </c>
      <c r="P1796" s="9">
        <f>IF(L1796&gt;0,E1796/L1796,"N/A")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14">
        <f>(((J1796/60)/60)/24)+DATE(1970,1,1)</f>
        <v>42011.551180555558</v>
      </c>
      <c r="T1796" s="14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E1797/D1797*100</f>
        <v>38.735714285714288</v>
      </c>
      <c r="P1797" s="9">
        <f>IF(L1797&gt;0,E1797/L1797,"N/A")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14">
        <f>(((J1797/60)/60)/24)+DATE(1970,1,1)</f>
        <v>42628.288668981477</v>
      </c>
      <c r="T1797" s="14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E1798/D1798*100</f>
        <v>22.05263157894737</v>
      </c>
      <c r="P1798" s="9">
        <f>IF(L1798&gt;0,E1798/L1798,"N/A")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14">
        <f>(((J1798/60)/60)/24)+DATE(1970,1,1)</f>
        <v>42515.439421296294</v>
      </c>
      <c r="T1798" s="14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E1799/D1799*100</f>
        <v>67.55</v>
      </c>
      <c r="P1799" s="9">
        <f>IF(L1799&gt;0,E1799/L1799,"N/A")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14">
        <f>(((J1799/60)/60)/24)+DATE(1970,1,1)</f>
        <v>42689.56931712963</v>
      </c>
      <c r="T1799" s="14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E1800/D1800*100</f>
        <v>13.637499999999999</v>
      </c>
      <c r="P1800" s="9">
        <f>IF(L1800&gt;0,E1800/L1800,"N/A")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14">
        <f>(((J1800/60)/60)/24)+DATE(1970,1,1)</f>
        <v>42344.32677083333</v>
      </c>
      <c r="T1800" s="14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E1801/D1801*100</f>
        <v>1.7457500000000001</v>
      </c>
      <c r="P1801" s="9">
        <f>IF(L1801&gt;0,E1801/L1801,"N/A")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14">
        <f>(((J1801/60)/60)/24)+DATE(1970,1,1)</f>
        <v>41934.842685185184</v>
      </c>
      <c r="T1801" s="14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E1802/D1802*100</f>
        <v>20.44963251188932</v>
      </c>
      <c r="P1802" s="9">
        <f>IF(L1802&gt;0,E1802/L1802,"N/A")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14">
        <f>(((J1802/60)/60)/24)+DATE(1970,1,1)</f>
        <v>42623.606134259258</v>
      </c>
      <c r="T1802" s="14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E1803/D1803*100</f>
        <v>13.852941176470587</v>
      </c>
      <c r="P1803" s="9">
        <f>IF(L1803&gt;0,E1803/L1803,"N/A")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14">
        <f>(((J1803/60)/60)/24)+DATE(1970,1,1)</f>
        <v>42321.660509259258</v>
      </c>
      <c r="T1803" s="14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E1804/D1804*100</f>
        <v>48.485714285714288</v>
      </c>
      <c r="P1804" s="9">
        <f>IF(L1804&gt;0,E1804/L1804,"N/A")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14">
        <f>(((J1804/60)/60)/24)+DATE(1970,1,1)</f>
        <v>42159.47256944445</v>
      </c>
      <c r="T1804" s="14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E1805/D1805*100</f>
        <v>30.8</v>
      </c>
      <c r="P1805" s="9">
        <f>IF(L1805&gt;0,E1805/L1805,"N/A")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14">
        <f>(((J1805/60)/60)/24)+DATE(1970,1,1)</f>
        <v>42018.071550925932</v>
      </c>
      <c r="T1805" s="14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E1806/D1806*100</f>
        <v>35.174193548387095</v>
      </c>
      <c r="P1806" s="9">
        <f>IF(L1806&gt;0,E1806/L1806,"N/A")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14">
        <f>(((J1806/60)/60)/24)+DATE(1970,1,1)</f>
        <v>42282.678287037037</v>
      </c>
      <c r="T1806" s="14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E1807/D1807*100</f>
        <v>36.404444444444444</v>
      </c>
      <c r="P1807" s="9">
        <f>IF(L1807&gt;0,E1807/L1807,"N/A")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14">
        <f>(((J1807/60)/60)/24)+DATE(1970,1,1)</f>
        <v>42247.803912037038</v>
      </c>
      <c r="T1807" s="14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E1808/D1808*100</f>
        <v>2.9550000000000001</v>
      </c>
      <c r="P1808" s="9">
        <f>IF(L1808&gt;0,E1808/L1808,"N/A")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14">
        <f>(((J1808/60)/60)/24)+DATE(1970,1,1)</f>
        <v>41877.638298611113</v>
      </c>
      <c r="T1808" s="14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E1809/D1809*100</f>
        <v>11.06</v>
      </c>
      <c r="P1809" s="9">
        <f>IF(L1809&gt;0,E1809/L1809,"N/A")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14">
        <f>(((J1809/60)/60)/24)+DATE(1970,1,1)</f>
        <v>41880.068437499998</v>
      </c>
      <c r="T1809" s="14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E1810/D1810*100</f>
        <v>41.407142857142858</v>
      </c>
      <c r="P1810" s="9">
        <f>IF(L1810&gt;0,E1810/L1810,"N/A")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14">
        <f>(((J1810/60)/60)/24)+DATE(1970,1,1)</f>
        <v>42742.680902777778</v>
      </c>
      <c r="T1810" s="14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E1811/D1811*100</f>
        <v>10.857142857142858</v>
      </c>
      <c r="P1811" s="9">
        <f>IF(L1811&gt;0,E1811/L1811,"N/A")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14">
        <f>(((J1811/60)/60)/24)+DATE(1970,1,1)</f>
        <v>42029.907858796301</v>
      </c>
      <c r="T1811" s="14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E1812/D1812*100</f>
        <v>3.3333333333333335</v>
      </c>
      <c r="P1812" s="9">
        <f>IF(L1812&gt;0,E1812/L1812,"N/A")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14">
        <f>(((J1812/60)/60)/24)+DATE(1970,1,1)</f>
        <v>41860.91002314815</v>
      </c>
      <c r="T1812" s="14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E1813/D1813*100</f>
        <v>7.407407407407407E-2</v>
      </c>
      <c r="P1813" s="9">
        <f>IF(L1813&gt;0,E1813/L1813,"N/A")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14">
        <f>(((J1813/60)/60)/24)+DATE(1970,1,1)</f>
        <v>41876.433680555558</v>
      </c>
      <c r="T1813" s="14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E1814/D1814*100</f>
        <v>13.307692307692307</v>
      </c>
      <c r="P1814" s="9">
        <f>IF(L1814&gt;0,E1814/L1814,"N/A")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14">
        <f>(((J1814/60)/60)/24)+DATE(1970,1,1)</f>
        <v>42524.318703703699</v>
      </c>
      <c r="T1814" s="14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E1815/D1815*100</f>
        <v>0</v>
      </c>
      <c r="P1815" s="9" t="str">
        <f>IF(L1815&gt;0,E1815/L1815,"N/A")</f>
        <v>N/A</v>
      </c>
      <c r="Q1815" t="str">
        <f>LEFT(N1815,FIND("/",N1815)-1)</f>
        <v>photography</v>
      </c>
      <c r="R1815" t="str">
        <f>RIGHT(N1815,LEN(N1815)-FIND("/",N1815))</f>
        <v>photobooks</v>
      </c>
      <c r="S1815" s="14">
        <f>(((J1815/60)/60)/24)+DATE(1970,1,1)</f>
        <v>41829.889027777775</v>
      </c>
      <c r="T1815" s="14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E1816/D1816*100</f>
        <v>49.183333333333337</v>
      </c>
      <c r="P1816" s="9">
        <f>IF(L1816&gt;0,E1816/L1816,"N/A")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14">
        <f>(((J1816/60)/60)/24)+DATE(1970,1,1)</f>
        <v>42033.314074074078</v>
      </c>
      <c r="T1816" s="14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E1817/D1817*100</f>
        <v>0</v>
      </c>
      <c r="P1817" s="9" t="str">
        <f>IF(L1817&gt;0,E1817/L1817,"N/A")</f>
        <v>N/A</v>
      </c>
      <c r="Q1817" t="str">
        <f>LEFT(N1817,FIND("/",N1817)-1)</f>
        <v>photography</v>
      </c>
      <c r="R1817" t="str">
        <f>RIGHT(N1817,LEN(N1817)-FIND("/",N1817))</f>
        <v>photobooks</v>
      </c>
      <c r="S1817" s="14">
        <f>(((J1817/60)/60)/24)+DATE(1970,1,1)</f>
        <v>42172.906678240746</v>
      </c>
      <c r="T1817" s="14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E1818/D1818*100</f>
        <v>2.036</v>
      </c>
      <c r="P1818" s="9">
        <f>IF(L1818&gt;0,E1818/L1818,"N/A")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14">
        <f>(((J1818/60)/60)/24)+DATE(1970,1,1)</f>
        <v>42548.876192129625</v>
      </c>
      <c r="T1818" s="14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E1819/D1819*100</f>
        <v>52.327777777777776</v>
      </c>
      <c r="P1819" s="9">
        <f>IF(L1819&gt;0,E1819/L1819,"N/A")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14">
        <f>(((J1819/60)/60)/24)+DATE(1970,1,1)</f>
        <v>42705.662118055552</v>
      </c>
      <c r="T1819" s="14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E1820/D1820*100</f>
        <v>0</v>
      </c>
      <c r="P1820" s="9" t="str">
        <f>IF(L1820&gt;0,E1820/L1820,"N/A")</f>
        <v>N/A</v>
      </c>
      <c r="Q1820" t="str">
        <f>LEFT(N1820,FIND("/",N1820)-1)</f>
        <v>photography</v>
      </c>
      <c r="R1820" t="str">
        <f>RIGHT(N1820,LEN(N1820)-FIND("/",N1820))</f>
        <v>photobooks</v>
      </c>
      <c r="S1820" s="14">
        <f>(((J1820/60)/60)/24)+DATE(1970,1,1)</f>
        <v>42067.234375</v>
      </c>
      <c r="T1820" s="14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E1821/D1821*100</f>
        <v>2.083333333333333</v>
      </c>
      <c r="P1821" s="9">
        <f>IF(L1821&gt;0,E1821/L1821,"N/A")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14">
        <f>(((J1821/60)/60)/24)+DATE(1970,1,1)</f>
        <v>41820.752268518518</v>
      </c>
      <c r="T1821" s="14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E1822/D1822*100</f>
        <v>6.565384615384616</v>
      </c>
      <c r="P1822" s="9">
        <f>IF(L1822&gt;0,E1822/L1822,"N/A")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14">
        <f>(((J1822/60)/60)/24)+DATE(1970,1,1)</f>
        <v>42065.084375000006</v>
      </c>
      <c r="T1822" s="14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E1823/D1823*100</f>
        <v>134.88999999999999</v>
      </c>
      <c r="P1823" s="9">
        <f>IF(L1823&gt;0,E1823/L1823,"N/A")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14">
        <f>(((J1823/60)/60)/24)+DATE(1970,1,1)</f>
        <v>40926.319062499999</v>
      </c>
      <c r="T1823" s="14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E1824/D1824*100</f>
        <v>100</v>
      </c>
      <c r="P1824" s="9">
        <f>IF(L1824&gt;0,E1824/L1824,"N/A")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14">
        <f>(((J1824/60)/60)/24)+DATE(1970,1,1)</f>
        <v>41634.797013888885</v>
      </c>
      <c r="T1824" s="14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E1825/D1825*100</f>
        <v>115.85714285714286</v>
      </c>
      <c r="P1825" s="9">
        <f>IF(L1825&gt;0,E1825/L1825,"N/A")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14">
        <f>(((J1825/60)/60)/24)+DATE(1970,1,1)</f>
        <v>41176.684907407405</v>
      </c>
      <c r="T1825" s="14">
        <f>(((I1825/60)/60)/24)+DATE(1970,1,1)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E1826/D1826*100</f>
        <v>100.06666666666666</v>
      </c>
      <c r="P1826" s="9">
        <f>IF(L1826&gt;0,E1826/L1826,"N/A")</f>
        <v>75.05</v>
      </c>
      <c r="Q1826" t="str">
        <f>LEFT(N1826,FIND("/",N1826)-1)</f>
        <v>music</v>
      </c>
      <c r="R1826" t="str">
        <f>RIGHT(N1826,LEN(N1826)-FIND("/",N1826))</f>
        <v>rock</v>
      </c>
      <c r="S1826" s="14">
        <f>(((J1826/60)/60)/24)+DATE(1970,1,1)</f>
        <v>41626.916284722225</v>
      </c>
      <c r="T1826" s="14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E1827/D1827*100</f>
        <v>105.05</v>
      </c>
      <c r="P1827" s="9">
        <f>IF(L1827&gt;0,E1827/L1827,"N/A")</f>
        <v>42.02</v>
      </c>
      <c r="Q1827" t="str">
        <f>LEFT(N1827,FIND("/",N1827)-1)</f>
        <v>music</v>
      </c>
      <c r="R1827" t="str">
        <f>RIGHT(N1827,LEN(N1827)-FIND("/",N1827))</f>
        <v>rock</v>
      </c>
      <c r="S1827" s="14">
        <f>(((J1827/60)/60)/24)+DATE(1970,1,1)</f>
        <v>41443.83452546296</v>
      </c>
      <c r="T1827" s="14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E1828/D1828*100</f>
        <v>101</v>
      </c>
      <c r="P1828" s="9">
        <f>IF(L1828&gt;0,E1828/L1828,"N/A")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14">
        <f>(((J1828/60)/60)/24)+DATE(1970,1,1)</f>
        <v>41657.923807870371</v>
      </c>
      <c r="T1828" s="14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E1829/D1829*100</f>
        <v>100.66250000000001</v>
      </c>
      <c r="P1829" s="9">
        <f>IF(L1829&gt;0,E1829/L1829,"N/A")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14">
        <f>(((J1829/60)/60)/24)+DATE(1970,1,1)</f>
        <v>40555.325937499998</v>
      </c>
      <c r="T1829" s="14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E1830/D1830*100</f>
        <v>100.16000000000001</v>
      </c>
      <c r="P1830" s="9">
        <f>IF(L1830&gt;0,E1830/L1830,"N/A")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14">
        <f>(((J1830/60)/60)/24)+DATE(1970,1,1)</f>
        <v>41736.899652777778</v>
      </c>
      <c r="T1830" s="14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E1831/D1831*100</f>
        <v>166.68333333333334</v>
      </c>
      <c r="P1831" s="9">
        <f>IF(L1831&gt;0,E1831/L1831,"N/A")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14">
        <f>(((J1831/60)/60)/24)+DATE(1970,1,1)</f>
        <v>40516.087627314817</v>
      </c>
      <c r="T1831" s="14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E1832/D1832*100</f>
        <v>101.53333333333335</v>
      </c>
      <c r="P1832" s="9">
        <f>IF(L1832&gt;0,E1832/L1832,"N/A")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14">
        <f>(((J1832/60)/60)/24)+DATE(1970,1,1)</f>
        <v>41664.684108796297</v>
      </c>
      <c r="T1832" s="14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E1833/D1833*100</f>
        <v>103</v>
      </c>
      <c r="P1833" s="9">
        <f>IF(L1833&gt;0,E1833/L1833,"N/A")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14">
        <f>(((J1833/60)/60)/24)+DATE(1970,1,1)</f>
        <v>41026.996099537035</v>
      </c>
      <c r="T1833" s="14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E1834/D1834*100</f>
        <v>142.85714285714286</v>
      </c>
      <c r="P1834" s="9">
        <f>IF(L1834&gt;0,E1834/L1834,"N/A")</f>
        <v>25</v>
      </c>
      <c r="Q1834" t="str">
        <f>LEFT(N1834,FIND("/",N1834)-1)</f>
        <v>music</v>
      </c>
      <c r="R1834" t="str">
        <f>RIGHT(N1834,LEN(N1834)-FIND("/",N1834))</f>
        <v>rock</v>
      </c>
      <c r="S1834" s="14">
        <f>(((J1834/60)/60)/24)+DATE(1970,1,1)</f>
        <v>40576.539664351854</v>
      </c>
      <c r="T1834" s="14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E1835/D1835*100</f>
        <v>262.5</v>
      </c>
      <c r="P1835" s="9">
        <f>IF(L1835&gt;0,E1835/L1835,"N/A")</f>
        <v>42</v>
      </c>
      <c r="Q1835" t="str">
        <f>LEFT(N1835,FIND("/",N1835)-1)</f>
        <v>music</v>
      </c>
      <c r="R1835" t="str">
        <f>RIGHT(N1835,LEN(N1835)-FIND("/",N1835))</f>
        <v>rock</v>
      </c>
      <c r="S1835" s="14">
        <f>(((J1835/60)/60)/24)+DATE(1970,1,1)</f>
        <v>41303.044016203705</v>
      </c>
      <c r="T1835" s="14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E1836/D1836*100</f>
        <v>118.05000000000001</v>
      </c>
      <c r="P1836" s="9">
        <f>IF(L1836&gt;0,E1836/L1836,"N/A")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14">
        <f>(((J1836/60)/60)/24)+DATE(1970,1,1)</f>
        <v>41988.964062500003</v>
      </c>
      <c r="T1836" s="14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E1837/D1837*100</f>
        <v>104</v>
      </c>
      <c r="P1837" s="9">
        <f>IF(L1837&gt;0,E1837/L1837,"N/A")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14">
        <f>(((J1837/60)/60)/24)+DATE(1970,1,1)</f>
        <v>42430.702210648145</v>
      </c>
      <c r="T1837" s="14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E1838/D1838*100</f>
        <v>200.34</v>
      </c>
      <c r="P1838" s="9">
        <f>IF(L1838&gt;0,E1838/L1838,"N/A")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14">
        <f>(((J1838/60)/60)/24)+DATE(1970,1,1)</f>
        <v>41305.809363425928</v>
      </c>
      <c r="T1838" s="14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E1839/D1839*100</f>
        <v>306.83333333333331</v>
      </c>
      <c r="P1839" s="9">
        <f>IF(L1839&gt;0,E1839/L1839,"N/A")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14">
        <f>(((J1839/60)/60)/24)+DATE(1970,1,1)</f>
        <v>40926.047858796301</v>
      </c>
      <c r="T1839" s="14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E1840/D1840*100</f>
        <v>100.149</v>
      </c>
      <c r="P1840" s="9">
        <f>IF(L1840&gt;0,E1840/L1840,"N/A")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14">
        <f>(((J1840/60)/60)/24)+DATE(1970,1,1)</f>
        <v>40788.786539351851</v>
      </c>
      <c r="T1840" s="14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E1841/D1841*100</f>
        <v>205.29999999999998</v>
      </c>
      <c r="P1841" s="9">
        <f>IF(L1841&gt;0,E1841/L1841,"N/A")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14">
        <f>(((J1841/60)/60)/24)+DATE(1970,1,1)</f>
        <v>42614.722013888888</v>
      </c>
      <c r="T1841" s="14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E1842/D1842*100</f>
        <v>108.88888888888889</v>
      </c>
      <c r="P1842" s="9">
        <f>IF(L1842&gt;0,E1842/L1842,"N/A")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14">
        <f>(((J1842/60)/60)/24)+DATE(1970,1,1)</f>
        <v>41382.096180555556</v>
      </c>
      <c r="T1842" s="14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E1843/D1843*100</f>
        <v>101.75</v>
      </c>
      <c r="P1843" s="9">
        <f>IF(L1843&gt;0,E1843/L1843,"N/A")</f>
        <v>50.875</v>
      </c>
      <c r="Q1843" t="str">
        <f>LEFT(N1843,FIND("/",N1843)-1)</f>
        <v>music</v>
      </c>
      <c r="R1843" t="str">
        <f>RIGHT(N1843,LEN(N1843)-FIND("/",N1843))</f>
        <v>rock</v>
      </c>
      <c r="S1843" s="14">
        <f>(((J1843/60)/60)/24)+DATE(1970,1,1)</f>
        <v>41745.84542824074</v>
      </c>
      <c r="T1843" s="14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E1844/D1844*100</f>
        <v>125.25</v>
      </c>
      <c r="P1844" s="9">
        <f>IF(L1844&gt;0,E1844/L1844,"N/A")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14">
        <f>(((J1844/60)/60)/24)+DATE(1970,1,1)</f>
        <v>42031.631724537037</v>
      </c>
      <c r="T1844" s="14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E1845/D1845*100</f>
        <v>124.0061</v>
      </c>
      <c r="P1845" s="9">
        <f>IF(L1845&gt;0,E1845/L1845,"N/A")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14">
        <f>(((J1845/60)/60)/24)+DATE(1970,1,1)</f>
        <v>40564.994837962964</v>
      </c>
      <c r="T1845" s="14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E1846/D1846*100</f>
        <v>101.4</v>
      </c>
      <c r="P1846" s="9">
        <f>IF(L1846&gt;0,E1846/L1846,"N/A")</f>
        <v>76.05</v>
      </c>
      <c r="Q1846" t="str">
        <f>LEFT(N1846,FIND("/",N1846)-1)</f>
        <v>music</v>
      </c>
      <c r="R1846" t="str">
        <f>RIGHT(N1846,LEN(N1846)-FIND("/",N1846))</f>
        <v>rock</v>
      </c>
      <c r="S1846" s="14">
        <f>(((J1846/60)/60)/24)+DATE(1970,1,1)</f>
        <v>40666.973541666666</v>
      </c>
      <c r="T1846" s="14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E1847/D1847*100</f>
        <v>100</v>
      </c>
      <c r="P1847" s="9">
        <f>IF(L1847&gt;0,E1847/L1847,"N/A")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14">
        <f>(((J1847/60)/60)/24)+DATE(1970,1,1)</f>
        <v>42523.333310185189</v>
      </c>
      <c r="T1847" s="14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E1848/D1848*100</f>
        <v>137.92666666666668</v>
      </c>
      <c r="P1848" s="9">
        <f>IF(L1848&gt;0,E1848/L1848,"N/A")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14">
        <f>(((J1848/60)/60)/24)+DATE(1970,1,1)</f>
        <v>41228.650196759263</v>
      </c>
      <c r="T1848" s="14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E1849/D1849*100</f>
        <v>120.88000000000001</v>
      </c>
      <c r="P1849" s="9">
        <f>IF(L1849&gt;0,E1849/L1849,"N/A")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14">
        <f>(((J1849/60)/60)/24)+DATE(1970,1,1)</f>
        <v>42094.236481481479</v>
      </c>
      <c r="T1849" s="14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E1850/D1850*100</f>
        <v>107.36666666666667</v>
      </c>
      <c r="P1850" s="9">
        <f>IF(L1850&gt;0,E1850/L1850,"N/A")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14">
        <f>(((J1850/60)/60)/24)+DATE(1970,1,1)</f>
        <v>40691.788055555553</v>
      </c>
      <c r="T1850" s="14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E1851/D1851*100</f>
        <v>100.33333333333334</v>
      </c>
      <c r="P1851" s="9">
        <f>IF(L1851&gt;0,E1851/L1851,"N/A")</f>
        <v>37.625</v>
      </c>
      <c r="Q1851" t="str">
        <f>LEFT(N1851,FIND("/",N1851)-1)</f>
        <v>music</v>
      </c>
      <c r="R1851" t="str">
        <f>RIGHT(N1851,LEN(N1851)-FIND("/",N1851))</f>
        <v>rock</v>
      </c>
      <c r="S1851" s="14">
        <f>(((J1851/60)/60)/24)+DATE(1970,1,1)</f>
        <v>41169.845590277779</v>
      </c>
      <c r="T1851" s="14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E1852/D1852*100</f>
        <v>101.52222222222223</v>
      </c>
      <c r="P1852" s="9">
        <f>IF(L1852&gt;0,E1852/L1852,"N/A")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14">
        <f>(((J1852/60)/60)/24)+DATE(1970,1,1)</f>
        <v>41800.959490740745</v>
      </c>
      <c r="T1852" s="14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E1853/D1853*100</f>
        <v>100.07692307692308</v>
      </c>
      <c r="P1853" s="9">
        <f>IF(L1853&gt;0,E1853/L1853,"N/A")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14">
        <f>(((J1853/60)/60)/24)+DATE(1970,1,1)</f>
        <v>41827.906689814816</v>
      </c>
      <c r="T1853" s="14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E1854/D1854*100</f>
        <v>116.96666666666667</v>
      </c>
      <c r="P1854" s="9">
        <f>IF(L1854&gt;0,E1854/L1854,"N/A")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14">
        <f>(((J1854/60)/60)/24)+DATE(1970,1,1)</f>
        <v>42081.77143518519</v>
      </c>
      <c r="T1854" s="14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E1855/D1855*100</f>
        <v>101.875</v>
      </c>
      <c r="P1855" s="9">
        <f>IF(L1855&gt;0,E1855/L1855,"N/A")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14">
        <f>(((J1855/60)/60)/24)+DATE(1970,1,1)</f>
        <v>41177.060381944444</v>
      </c>
      <c r="T1855" s="14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E1856/D1856*100</f>
        <v>102.12366666666665</v>
      </c>
      <c r="P1856" s="9">
        <f>IF(L1856&gt;0,E1856/L1856,"N/A")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14">
        <f>(((J1856/60)/60)/24)+DATE(1970,1,1)</f>
        <v>41388.021261574075</v>
      </c>
      <c r="T1856" s="14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E1857/D1857*100</f>
        <v>154.05897142857143</v>
      </c>
      <c r="P1857" s="9">
        <f>IF(L1857&gt;0,E1857/L1857,"N/A")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14">
        <f>(((J1857/60)/60)/24)+DATE(1970,1,1)</f>
        <v>41600.538657407407</v>
      </c>
      <c r="T1857" s="14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E1858/D1858*100</f>
        <v>101.25</v>
      </c>
      <c r="P1858" s="9">
        <f>IF(L1858&gt;0,E1858/L1858,"N/A")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14">
        <f>(((J1858/60)/60)/24)+DATE(1970,1,1)</f>
        <v>41817.854999999996</v>
      </c>
      <c r="T1858" s="14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E1859/D1859*100</f>
        <v>100</v>
      </c>
      <c r="P1859" s="9">
        <f>IF(L1859&gt;0,E1859/L1859,"N/A")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14">
        <f>(((J1859/60)/60)/24)+DATE(1970,1,1)</f>
        <v>41864.76866898148</v>
      </c>
      <c r="T1859" s="14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E1860/D1860*100</f>
        <v>108.74800874800874</v>
      </c>
      <c r="P1860" s="9">
        <f>IF(L1860&gt;0,E1860/L1860,"N/A")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14">
        <f>(((J1860/60)/60)/24)+DATE(1970,1,1)</f>
        <v>40833.200474537036</v>
      </c>
      <c r="T1860" s="14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E1861/D1861*100</f>
        <v>131.83333333333334</v>
      </c>
      <c r="P1861" s="9">
        <f>IF(L1861&gt;0,E1861/L1861,"N/A")</f>
        <v>70.625</v>
      </c>
      <c r="Q1861" t="str">
        <f>LEFT(N1861,FIND("/",N1861)-1)</f>
        <v>music</v>
      </c>
      <c r="R1861" t="str">
        <f>RIGHT(N1861,LEN(N1861)-FIND("/",N1861))</f>
        <v>rock</v>
      </c>
      <c r="S1861" s="14">
        <f>(((J1861/60)/60)/24)+DATE(1970,1,1)</f>
        <v>40778.770011574074</v>
      </c>
      <c r="T1861" s="14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E1862/D1862*100</f>
        <v>133.46666666666667</v>
      </c>
      <c r="P1862" s="9">
        <f>IF(L1862&gt;0,E1862/L1862,"N/A")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14">
        <f>(((J1862/60)/60)/24)+DATE(1970,1,1)</f>
        <v>41655.709305555552</v>
      </c>
      <c r="T1862" s="14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E1863/D1863*100</f>
        <v>0</v>
      </c>
      <c r="P1863" s="9" t="str">
        <f>IF(L1863&gt;0,E1863/L1863,"N/A")</f>
        <v>N/A</v>
      </c>
      <c r="Q1863" t="str">
        <f>LEFT(N1863,FIND("/",N1863)-1)</f>
        <v>games</v>
      </c>
      <c r="R1863" t="str">
        <f>RIGHT(N1863,LEN(N1863)-FIND("/",N1863))</f>
        <v>mobile games</v>
      </c>
      <c r="S1863" s="14">
        <f>(((J1863/60)/60)/24)+DATE(1970,1,1)</f>
        <v>42000.300243055557</v>
      </c>
      <c r="T1863" s="14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E1864/D1864*100</f>
        <v>8.0833333333333321</v>
      </c>
      <c r="P1864" s="9">
        <f>IF(L1864&gt;0,E1864/L1864,"N/A")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14">
        <f>(((J1864/60)/60)/24)+DATE(1970,1,1)</f>
        <v>42755.492754629624</v>
      </c>
      <c r="T1864" s="14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E1865/D1865*100</f>
        <v>0.4</v>
      </c>
      <c r="P1865" s="9">
        <f>IF(L1865&gt;0,E1865/L1865,"N/A")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14">
        <f>(((J1865/60)/60)/24)+DATE(1970,1,1)</f>
        <v>41772.797280092593</v>
      </c>
      <c r="T1865" s="14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E1866/D1866*100</f>
        <v>42.892307692307689</v>
      </c>
      <c r="P1866" s="9">
        <f>IF(L1866&gt;0,E1866/L1866,"N/A")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14">
        <f>(((J1866/60)/60)/24)+DATE(1970,1,1)</f>
        <v>41733.716435185182</v>
      </c>
      <c r="T1866" s="14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E1867/D1867*100</f>
        <v>3.6363636363636364E-3</v>
      </c>
      <c r="P1867" s="9">
        <f>IF(L1867&gt;0,E1867/L1867,"N/A")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14">
        <f>(((J1867/60)/60)/24)+DATE(1970,1,1)</f>
        <v>42645.367442129631</v>
      </c>
      <c r="T1867" s="14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E1868/D1868*100</f>
        <v>0.5</v>
      </c>
      <c r="P1868" s="9">
        <f>IF(L1868&gt;0,E1868/L1868,"N/A")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14">
        <f>(((J1868/60)/60)/24)+DATE(1970,1,1)</f>
        <v>42742.246493055558</v>
      </c>
      <c r="T1868" s="14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E1869/D1869*100</f>
        <v>0.05</v>
      </c>
      <c r="P1869" s="9">
        <f>IF(L1869&gt;0,E1869/L1869,"N/A")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14">
        <f>(((J1869/60)/60)/24)+DATE(1970,1,1)</f>
        <v>42649.924907407403</v>
      </c>
      <c r="T1869" s="14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E1870/D1870*100</f>
        <v>4.8680000000000003</v>
      </c>
      <c r="P1870" s="9">
        <f>IF(L1870&gt;0,E1870/L1870,"N/A")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14">
        <f>(((J1870/60)/60)/24)+DATE(1970,1,1)</f>
        <v>42328.779224537036</v>
      </c>
      <c r="T1870" s="14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E1871/D1871*100</f>
        <v>0</v>
      </c>
      <c r="P1871" s="9" t="str">
        <f>IF(L1871&gt;0,E1871/L1871,"N/A")</f>
        <v>N/A</v>
      </c>
      <c r="Q1871" t="str">
        <f>LEFT(N1871,FIND("/",N1871)-1)</f>
        <v>games</v>
      </c>
      <c r="R1871" t="str">
        <f>RIGHT(N1871,LEN(N1871)-FIND("/",N1871))</f>
        <v>mobile games</v>
      </c>
      <c r="S1871" s="14">
        <f>(((J1871/60)/60)/24)+DATE(1970,1,1)</f>
        <v>42709.002881944441</v>
      </c>
      <c r="T1871" s="14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E1872/D1872*100</f>
        <v>10.314285714285715</v>
      </c>
      <c r="P1872" s="9">
        <f>IF(L1872&gt;0,E1872/L1872,"N/A")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14">
        <f>(((J1872/60)/60)/24)+DATE(1970,1,1)</f>
        <v>42371.355729166666</v>
      </c>
      <c r="T1872" s="14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E1873/D1873*100</f>
        <v>71.784615384615378</v>
      </c>
      <c r="P1873" s="9">
        <f>IF(L1873&gt;0,E1873/L1873,"N/A")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14">
        <f>(((J1873/60)/60)/24)+DATE(1970,1,1)</f>
        <v>41923.783576388887</v>
      </c>
      <c r="T1873" s="14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E1874/D1874*100</f>
        <v>1.06</v>
      </c>
      <c r="P1874" s="9">
        <f>IF(L1874&gt;0,E1874/L1874,"N/A")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14">
        <f>(((J1874/60)/60)/24)+DATE(1970,1,1)</f>
        <v>42155.129652777774</v>
      </c>
      <c r="T1874" s="14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E1875/D1875*100</f>
        <v>0.44999999999999996</v>
      </c>
      <c r="P1875" s="9">
        <f>IF(L1875&gt;0,E1875/L1875,"N/A")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14">
        <f>(((J1875/60)/60)/24)+DATE(1970,1,1)</f>
        <v>42164.615856481483</v>
      </c>
      <c r="T1875" s="14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E1876/D1876*100</f>
        <v>1.6250000000000001E-2</v>
      </c>
      <c r="P1876" s="9">
        <f>IF(L1876&gt;0,E1876/L1876,"N/A")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14">
        <f>(((J1876/60)/60)/24)+DATE(1970,1,1)</f>
        <v>42529.969131944439</v>
      </c>
      <c r="T1876" s="14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E1877/D1877*100</f>
        <v>0.51</v>
      </c>
      <c r="P1877" s="9">
        <f>IF(L1877&gt;0,E1877/L1877,"N/A")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14">
        <f>(((J1877/60)/60)/24)+DATE(1970,1,1)</f>
        <v>42528.899398148147</v>
      </c>
      <c r="T1877" s="14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E1878/D1878*100</f>
        <v>0</v>
      </c>
      <c r="P1878" s="9" t="str">
        <f>IF(L1878&gt;0,E1878/L1878,"N/A")</f>
        <v>N/A</v>
      </c>
      <c r="Q1878" t="str">
        <f>LEFT(N1878,FIND("/",N1878)-1)</f>
        <v>games</v>
      </c>
      <c r="R1878" t="str">
        <f>RIGHT(N1878,LEN(N1878)-FIND("/",N1878))</f>
        <v>mobile games</v>
      </c>
      <c r="S1878" s="14">
        <f>(((J1878/60)/60)/24)+DATE(1970,1,1)</f>
        <v>41776.284780092588</v>
      </c>
      <c r="T1878" s="14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E1879/D1879*100</f>
        <v>0</v>
      </c>
      <c r="P1879" s="9" t="str">
        <f>IF(L1879&gt;0,E1879/L1879,"N/A")</f>
        <v>N/A</v>
      </c>
      <c r="Q1879" t="str">
        <f>LEFT(N1879,FIND("/",N1879)-1)</f>
        <v>games</v>
      </c>
      <c r="R1879" t="str">
        <f>RIGHT(N1879,LEN(N1879)-FIND("/",N1879))</f>
        <v>mobile games</v>
      </c>
      <c r="S1879" s="14">
        <f>(((J1879/60)/60)/24)+DATE(1970,1,1)</f>
        <v>42035.029224537036</v>
      </c>
      <c r="T1879" s="14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E1880/D1880*100</f>
        <v>0</v>
      </c>
      <c r="P1880" s="9" t="str">
        <f>IF(L1880&gt;0,E1880/L1880,"N/A")</f>
        <v>N/A</v>
      </c>
      <c r="Q1880" t="str">
        <f>LEFT(N1880,FIND("/",N1880)-1)</f>
        <v>games</v>
      </c>
      <c r="R1880" t="str">
        <f>RIGHT(N1880,LEN(N1880)-FIND("/",N1880))</f>
        <v>mobile games</v>
      </c>
      <c r="S1880" s="14">
        <f>(((J1880/60)/60)/24)+DATE(1970,1,1)</f>
        <v>41773.008738425924</v>
      </c>
      <c r="T1880" s="14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E1881/D1881*100</f>
        <v>0.12</v>
      </c>
      <c r="P1881" s="9">
        <f>IF(L1881&gt;0,E1881/L1881,"N/A")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14">
        <f>(((J1881/60)/60)/24)+DATE(1970,1,1)</f>
        <v>42413.649641203709</v>
      </c>
      <c r="T1881" s="14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E1882/D1882*100</f>
        <v>20.080000000000002</v>
      </c>
      <c r="P1882" s="9">
        <f>IF(L1882&gt;0,E1882/L1882,"N/A")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14">
        <f>(((J1882/60)/60)/24)+DATE(1970,1,1)</f>
        <v>42430.566898148143</v>
      </c>
      <c r="T1882" s="14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E1883/D1883*100</f>
        <v>172.68449999999999</v>
      </c>
      <c r="P1883" s="9">
        <f>IF(L1883&gt;0,E1883/L1883,"N/A")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14">
        <f>(((J1883/60)/60)/24)+DATE(1970,1,1)</f>
        <v>42043.152650462958</v>
      </c>
      <c r="T1883" s="14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E1884/D1884*100</f>
        <v>100.8955223880597</v>
      </c>
      <c r="P1884" s="9">
        <f>IF(L1884&gt;0,E1884/L1884,"N/A")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14">
        <f>(((J1884/60)/60)/24)+DATE(1970,1,1)</f>
        <v>41067.949212962965</v>
      </c>
      <c r="T1884" s="14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E1885/D1885*100</f>
        <v>104.8048048048048</v>
      </c>
      <c r="P1885" s="9">
        <f>IF(L1885&gt;0,E1885/L1885,"N/A")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14">
        <f>(((J1885/60)/60)/24)+DATE(1970,1,1)</f>
        <v>40977.948009259257</v>
      </c>
      <c r="T1885" s="14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E1886/D1886*100</f>
        <v>135.1</v>
      </c>
      <c r="P1886" s="9">
        <f>IF(L1886&gt;0,E1886/L1886,"N/A")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14">
        <f>(((J1886/60)/60)/24)+DATE(1970,1,1)</f>
        <v>41205.198321759257</v>
      </c>
      <c r="T1886" s="14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E1887/D1887*100</f>
        <v>116.32786885245903</v>
      </c>
      <c r="P1887" s="9">
        <f>IF(L1887&gt;0,E1887/L1887,"N/A")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14">
        <f>(((J1887/60)/60)/24)+DATE(1970,1,1)</f>
        <v>41099.093865740739</v>
      </c>
      <c r="T1887" s="14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E1888/D1888*100</f>
        <v>102.08333333333333</v>
      </c>
      <c r="P1888" s="9">
        <f>IF(L1888&gt;0,E1888/L1888,"N/A")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14">
        <f>(((J1888/60)/60)/24)+DATE(1970,1,1)</f>
        <v>41925.906689814816</v>
      </c>
      <c r="T1888" s="14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E1889/D1889*100</f>
        <v>111.16666666666666</v>
      </c>
      <c r="P1889" s="9">
        <f>IF(L1889&gt;0,E1889/L1889,"N/A")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14">
        <f>(((J1889/60)/60)/24)+DATE(1970,1,1)</f>
        <v>42323.800138888888</v>
      </c>
      <c r="T1889" s="14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E1890/D1890*100</f>
        <v>166.08</v>
      </c>
      <c r="P1890" s="9">
        <f>IF(L1890&gt;0,E1890/L1890,"N/A")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14">
        <f>(((J1890/60)/60)/24)+DATE(1970,1,1)</f>
        <v>40299.239953703705</v>
      </c>
      <c r="T1890" s="14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E1891/D1891*100</f>
        <v>106.60000000000001</v>
      </c>
      <c r="P1891" s="9">
        <f>IF(L1891&gt;0,E1891/L1891,"N/A")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14">
        <f>(((J1891/60)/60)/24)+DATE(1970,1,1)</f>
        <v>41299.793356481481</v>
      </c>
      <c r="T1891" s="14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E1892/D1892*100</f>
        <v>144.58441666666667</v>
      </c>
      <c r="P1892" s="9">
        <f>IF(L1892&gt;0,E1892/L1892,"N/A")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14">
        <f>(((J1892/60)/60)/24)+DATE(1970,1,1)</f>
        <v>41228.786203703705</v>
      </c>
      <c r="T1892" s="14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E1893/D1893*100</f>
        <v>105.55000000000001</v>
      </c>
      <c r="P1893" s="9">
        <f>IF(L1893&gt;0,E1893/L1893,"N/A")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14">
        <f>(((J1893/60)/60)/24)+DATE(1970,1,1)</f>
        <v>40335.798078703701</v>
      </c>
      <c r="T1893" s="14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E1894/D1894*100</f>
        <v>136.60000000000002</v>
      </c>
      <c r="P1894" s="9">
        <f>IF(L1894&gt;0,E1894/L1894,"N/A")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14">
        <f>(((J1894/60)/60)/24)+DATE(1970,1,1)</f>
        <v>40671.637511574074</v>
      </c>
      <c r="T1894" s="14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E1895/D1895*100</f>
        <v>104</v>
      </c>
      <c r="P1895" s="9">
        <f>IF(L1895&gt;0,E1895/L1895,"N/A")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14">
        <f>(((J1895/60)/60)/24)+DATE(1970,1,1)</f>
        <v>40632.94195601852</v>
      </c>
      <c r="T1895" s="14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E1896/D1896*100</f>
        <v>114.5</v>
      </c>
      <c r="P1896" s="9">
        <f>IF(L1896&gt;0,E1896/L1896,"N/A")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14">
        <f>(((J1896/60)/60)/24)+DATE(1970,1,1)</f>
        <v>40920.904895833337</v>
      </c>
      <c r="T1896" s="14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E1897/D1897*100</f>
        <v>101.71957671957672</v>
      </c>
      <c r="P1897" s="9">
        <f>IF(L1897&gt;0,E1897/L1897,"N/A")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14">
        <f>(((J1897/60)/60)/24)+DATE(1970,1,1)</f>
        <v>42267.746782407412</v>
      </c>
      <c r="T1897" s="14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E1898/D1898*100</f>
        <v>123.94678492239468</v>
      </c>
      <c r="P1898" s="9">
        <f>IF(L1898&gt;0,E1898/L1898,"N/A")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14">
        <f>(((J1898/60)/60)/24)+DATE(1970,1,1)</f>
        <v>40981.710243055553</v>
      </c>
      <c r="T1898" s="14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E1899/D1899*100</f>
        <v>102.45669291338582</v>
      </c>
      <c r="P1899" s="9">
        <f>IF(L1899&gt;0,E1899/L1899,"N/A")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14">
        <f>(((J1899/60)/60)/24)+DATE(1970,1,1)</f>
        <v>41680.583402777782</v>
      </c>
      <c r="T1899" s="14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E1900/D1900*100</f>
        <v>144.5</v>
      </c>
      <c r="P1900" s="9">
        <f>IF(L1900&gt;0,E1900/L1900,"N/A")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14">
        <f>(((J1900/60)/60)/24)+DATE(1970,1,1)</f>
        <v>42366.192974537036</v>
      </c>
      <c r="T1900" s="14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E1901/D1901*100</f>
        <v>133.33333333333331</v>
      </c>
      <c r="P1901" s="9">
        <f>IF(L1901&gt;0,E1901/L1901,"N/A")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14">
        <f>(((J1901/60)/60)/24)+DATE(1970,1,1)</f>
        <v>42058.941736111112</v>
      </c>
      <c r="T1901" s="14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E1902/D1902*100</f>
        <v>109.3644</v>
      </c>
      <c r="P1902" s="9">
        <f>IF(L1902&gt;0,E1902/L1902,"N/A")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14">
        <f>(((J1902/60)/60)/24)+DATE(1970,1,1)</f>
        <v>41160.871886574074</v>
      </c>
      <c r="T1902" s="14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E1903/D1903*100</f>
        <v>2.6969696969696968</v>
      </c>
      <c r="P1903" s="9">
        <f>IF(L1903&gt;0,E1903/L1903,"N/A")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14">
        <f>(((J1903/60)/60)/24)+DATE(1970,1,1)</f>
        <v>42116.54315972222</v>
      </c>
      <c r="T1903" s="14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E1904/D1904*100</f>
        <v>1.2</v>
      </c>
      <c r="P1904" s="9">
        <f>IF(L1904&gt;0,E1904/L1904,"N/A")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14">
        <f>(((J1904/60)/60)/24)+DATE(1970,1,1)</f>
        <v>42037.789895833332</v>
      </c>
      <c r="T1904" s="14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E1905/D1905*100</f>
        <v>46.6</v>
      </c>
      <c r="P1905" s="9">
        <f>IF(L1905&gt;0,E1905/L1905,"N/A")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14">
        <f>(((J1905/60)/60)/24)+DATE(1970,1,1)</f>
        <v>42702.770729166667</v>
      </c>
      <c r="T1905" s="14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E1906/D1906*100</f>
        <v>0.1</v>
      </c>
      <c r="P1906" s="9">
        <f>IF(L1906&gt;0,E1906/L1906,"N/A")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14">
        <f>(((J1906/60)/60)/24)+DATE(1970,1,1)</f>
        <v>42326.685428240744</v>
      </c>
      <c r="T1906" s="14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E1907/D1907*100</f>
        <v>0.16800000000000001</v>
      </c>
      <c r="P1907" s="9">
        <f>IF(L1907&gt;0,E1907/L1907,"N/A")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14">
        <f>(((J1907/60)/60)/24)+DATE(1970,1,1)</f>
        <v>41859.925856481481</v>
      </c>
      <c r="T1907" s="14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E1908/D1908*100</f>
        <v>42.76</v>
      </c>
      <c r="P1908" s="9">
        <f>IF(L1908&gt;0,E1908/L1908,"N/A")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14">
        <f>(((J1908/60)/60)/24)+DATE(1970,1,1)</f>
        <v>42514.671099537038</v>
      </c>
      <c r="T1908" s="14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E1909/D1909*100</f>
        <v>0.28333333333333333</v>
      </c>
      <c r="P1909" s="9">
        <f>IF(L1909&gt;0,E1909/L1909,"N/A")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14">
        <f>(((J1909/60)/60)/24)+DATE(1970,1,1)</f>
        <v>41767.587094907409</v>
      </c>
      <c r="T1909" s="14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E1910/D1910*100</f>
        <v>1.7319999999999998</v>
      </c>
      <c r="P1910" s="9">
        <f>IF(L1910&gt;0,E1910/L1910,"N/A")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14">
        <f>(((J1910/60)/60)/24)+DATE(1970,1,1)</f>
        <v>42703.917824074073</v>
      </c>
      <c r="T1910" s="14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E1911/D1911*100</f>
        <v>14.111428571428572</v>
      </c>
      <c r="P1911" s="9">
        <f>IF(L1911&gt;0,E1911/L1911,"N/A")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14">
        <f>(((J1911/60)/60)/24)+DATE(1970,1,1)</f>
        <v>41905.429155092592</v>
      </c>
      <c r="T1911" s="14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E1912/D1912*100</f>
        <v>39.395294117647055</v>
      </c>
      <c r="P1912" s="9">
        <f>IF(L1912&gt;0,E1912/L1912,"N/A")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14">
        <f>(((J1912/60)/60)/24)+DATE(1970,1,1)</f>
        <v>42264.963159722218</v>
      </c>
      <c r="T1912" s="14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E1913/D1913*100</f>
        <v>2.3529411764705882E-2</v>
      </c>
      <c r="P1913" s="9">
        <f>IF(L1913&gt;0,E1913/L1913,"N/A")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14">
        <f>(((J1913/60)/60)/24)+DATE(1970,1,1)</f>
        <v>41830.033958333333</v>
      </c>
      <c r="T1913" s="14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E1914/D1914*100</f>
        <v>59.3</v>
      </c>
      <c r="P1914" s="9">
        <f>IF(L1914&gt;0,E1914/L1914,"N/A")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14">
        <f>(((J1914/60)/60)/24)+DATE(1970,1,1)</f>
        <v>42129.226388888885</v>
      </c>
      <c r="T1914" s="14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E1915/D1915*100</f>
        <v>1.3270833333333334</v>
      </c>
      <c r="P1915" s="9">
        <f>IF(L1915&gt;0,E1915/L1915,"N/A")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14">
        <f>(((J1915/60)/60)/24)+DATE(1970,1,1)</f>
        <v>41890.511319444442</v>
      </c>
      <c r="T1915" s="14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E1916/D1916*100</f>
        <v>9.0090090090090094</v>
      </c>
      <c r="P1916" s="9">
        <f>IF(L1916&gt;0,E1916/L1916,"N/A")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14">
        <f>(((J1916/60)/60)/24)+DATE(1970,1,1)</f>
        <v>41929.174456018518</v>
      </c>
      <c r="T1916" s="14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E1917/D1917*100</f>
        <v>1.6</v>
      </c>
      <c r="P1917" s="9">
        <f>IF(L1917&gt;0,E1917/L1917,"N/A")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14">
        <f>(((J1917/60)/60)/24)+DATE(1970,1,1)</f>
        <v>41864.04886574074</v>
      </c>
      <c r="T1917" s="14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E1918/D1918*100</f>
        <v>0.51</v>
      </c>
      <c r="P1918" s="9">
        <f>IF(L1918&gt;0,E1918/L1918,"N/A")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14">
        <f>(((J1918/60)/60)/24)+DATE(1970,1,1)</f>
        <v>42656.717303240745</v>
      </c>
      <c r="T1918" s="14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E1919/D1919*100</f>
        <v>52.570512820512818</v>
      </c>
      <c r="P1919" s="9">
        <f>IF(L1919&gt;0,E1919/L1919,"N/A")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14">
        <f>(((J1919/60)/60)/24)+DATE(1970,1,1)</f>
        <v>42746.270057870366</v>
      </c>
      <c r="T1919" s="14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E1920/D1920*100</f>
        <v>1.04</v>
      </c>
      <c r="P1920" s="9">
        <f>IF(L1920&gt;0,E1920/L1920,"N/A")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14">
        <f>(((J1920/60)/60)/24)+DATE(1970,1,1)</f>
        <v>41828.789942129632</v>
      </c>
      <c r="T1920" s="14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E1921/D1921*100</f>
        <v>47.4</v>
      </c>
      <c r="P1921" s="9">
        <f>IF(L1921&gt;0,E1921/L1921,"N/A")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14">
        <f>(((J1921/60)/60)/24)+DATE(1970,1,1)</f>
        <v>42113.875567129624</v>
      </c>
      <c r="T1921" s="14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E1922/D1922*100</f>
        <v>43.03</v>
      </c>
      <c r="P1922" s="9">
        <f>IF(L1922&gt;0,E1922/L1922,"N/A")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14">
        <f>(((J1922/60)/60)/24)+DATE(1970,1,1)</f>
        <v>42270.875706018516</v>
      </c>
      <c r="T1922" s="14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E1923/D1923*100</f>
        <v>136.80000000000001</v>
      </c>
      <c r="P1923" s="9">
        <f>IF(L1923&gt;0,E1923/L1923,"N/A")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14">
        <f>(((J1923/60)/60)/24)+DATE(1970,1,1)</f>
        <v>41074.221562500003</v>
      </c>
      <c r="T1923" s="14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E1924/D1924*100</f>
        <v>115.55</v>
      </c>
      <c r="P1924" s="9">
        <f>IF(L1924&gt;0,E1924/L1924,"N/A")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14">
        <f>(((J1924/60)/60)/24)+DATE(1970,1,1)</f>
        <v>41590.255868055552</v>
      </c>
      <c r="T1924" s="14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E1925/D1925*100</f>
        <v>240.79999999999998</v>
      </c>
      <c r="P1925" s="9">
        <f>IF(L1925&gt;0,E1925/L1925,"N/A")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14">
        <f>(((J1925/60)/60)/24)+DATE(1970,1,1)</f>
        <v>40772.848749999997</v>
      </c>
      <c r="T1925" s="14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E1926/D1926*100</f>
        <v>114.39999999999999</v>
      </c>
      <c r="P1926" s="9">
        <f>IF(L1926&gt;0,E1926/L1926,"N/A")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14">
        <f>(((J1926/60)/60)/24)+DATE(1970,1,1)</f>
        <v>41626.761053240742</v>
      </c>
      <c r="T1926" s="14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E1927/D1927*100</f>
        <v>110.33333333333333</v>
      </c>
      <c r="P1927" s="9">
        <f>IF(L1927&gt;0,E1927/L1927,"N/A")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14">
        <f>(((J1927/60)/60)/24)+DATE(1970,1,1)</f>
        <v>41535.90148148148</v>
      </c>
      <c r="T1927" s="14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E1928/D1928*100</f>
        <v>195.37933333333334</v>
      </c>
      <c r="P1928" s="9">
        <f>IF(L1928&gt;0,E1928/L1928,"N/A")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14">
        <f>(((J1928/60)/60)/24)+DATE(1970,1,1)</f>
        <v>40456.954351851848</v>
      </c>
      <c r="T1928" s="14">
        <f>(((I1928/60)/60)/24)+DATE(1970,1,1)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E1929/D1929*100</f>
        <v>103.33333333333334</v>
      </c>
      <c r="P1929" s="9">
        <f>IF(L1929&gt;0,E1929/L1929,"N/A")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14">
        <f>(((J1929/60)/60)/24)+DATE(1970,1,1)</f>
        <v>40960.861562500002</v>
      </c>
      <c r="T1929" s="14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E1930/D1930*100</f>
        <v>103.1372549019608</v>
      </c>
      <c r="P1930" s="9">
        <f>IF(L1930&gt;0,E1930/L1930,"N/A")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14">
        <f>(((J1930/60)/60)/24)+DATE(1970,1,1)</f>
        <v>41371.648078703707</v>
      </c>
      <c r="T1930" s="14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E1931/D1931*100</f>
        <v>100.3125</v>
      </c>
      <c r="P1931" s="9">
        <f>IF(L1931&gt;0,E1931/L1931,"N/A")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14">
        <f>(((J1931/60)/60)/24)+DATE(1970,1,1)</f>
        <v>40687.021597222221</v>
      </c>
      <c r="T1931" s="14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E1932/D1932*100</f>
        <v>127</v>
      </c>
      <c r="P1932" s="9">
        <f>IF(L1932&gt;0,E1932/L1932,"N/A")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14">
        <f>(((J1932/60)/60)/24)+DATE(1970,1,1)</f>
        <v>41402.558819444443</v>
      </c>
      <c r="T1932" s="14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E1933/D1933*100</f>
        <v>120.601</v>
      </c>
      <c r="P1933" s="9">
        <f>IF(L1933&gt;0,E1933/L1933,"N/A")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14">
        <f>(((J1933/60)/60)/24)+DATE(1970,1,1)</f>
        <v>41037.892465277779</v>
      </c>
      <c r="T1933" s="14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E1934/D1934*100</f>
        <v>106.99047619047619</v>
      </c>
      <c r="P1934" s="9">
        <f>IF(L1934&gt;0,E1934/L1934,"N/A")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14">
        <f>(((J1934/60)/60)/24)+DATE(1970,1,1)</f>
        <v>40911.809872685182</v>
      </c>
      <c r="T1934" s="14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E1935/D1935*100</f>
        <v>172.43333333333334</v>
      </c>
      <c r="P1935" s="9">
        <f>IF(L1935&gt;0,E1935/L1935,"N/A")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14">
        <f>(((J1935/60)/60)/24)+DATE(1970,1,1)</f>
        <v>41879.130868055552</v>
      </c>
      <c r="T1935" s="14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E1936/D1936*100</f>
        <v>123.61999999999999</v>
      </c>
      <c r="P1936" s="9">
        <f>IF(L1936&gt;0,E1936/L1936,"N/A")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14">
        <f>(((J1936/60)/60)/24)+DATE(1970,1,1)</f>
        <v>40865.867141203707</v>
      </c>
      <c r="T1936" s="14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E1937/D1937*100</f>
        <v>108.4</v>
      </c>
      <c r="P1937" s="9">
        <f>IF(L1937&gt;0,E1937/L1937,"N/A")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14">
        <f>(((J1937/60)/60)/24)+DATE(1970,1,1)</f>
        <v>41773.932534722226</v>
      </c>
      <c r="T1937" s="14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E1938/D1938*100</f>
        <v>116.52013333333333</v>
      </c>
      <c r="P1938" s="9">
        <f>IF(L1938&gt;0,E1938/L1938,"N/A")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14">
        <f>(((J1938/60)/60)/24)+DATE(1970,1,1)</f>
        <v>40852.889699074076</v>
      </c>
      <c r="T1938" s="14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E1939/D1939*100</f>
        <v>187.245</v>
      </c>
      <c r="P1939" s="9">
        <f>IF(L1939&gt;0,E1939/L1939,"N/A")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14">
        <f>(((J1939/60)/60)/24)+DATE(1970,1,1)</f>
        <v>41059.118993055556</v>
      </c>
      <c r="T1939" s="14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E1940/D1940*100</f>
        <v>115.93333333333334</v>
      </c>
      <c r="P1940" s="9">
        <f>IF(L1940&gt;0,E1940/L1940,"N/A")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14">
        <f>(((J1940/60)/60)/24)+DATE(1970,1,1)</f>
        <v>41426.259618055556</v>
      </c>
      <c r="T1940" s="14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E1941/D1941*100</f>
        <v>110.7</v>
      </c>
      <c r="P1941" s="9">
        <f>IF(L1941&gt;0,E1941/L1941,"N/A")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14">
        <f>(((J1941/60)/60)/24)+DATE(1970,1,1)</f>
        <v>41313.985046296293</v>
      </c>
      <c r="T1941" s="14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E1942/D1942*100</f>
        <v>170.92307692307693</v>
      </c>
      <c r="P1942" s="9">
        <f>IF(L1942&gt;0,E1942/L1942,"N/A")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14">
        <f>(((J1942/60)/60)/24)+DATE(1970,1,1)</f>
        <v>40670.507326388892</v>
      </c>
      <c r="T1942" s="14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E1943/D1943*100</f>
        <v>126.11835600000001</v>
      </c>
      <c r="P1943" s="9">
        <f>IF(L1943&gt;0,E1943/L1943,"N/A")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14">
        <f>(((J1943/60)/60)/24)+DATE(1970,1,1)</f>
        <v>41744.290868055556</v>
      </c>
      <c r="T1943" s="14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E1944/D1944*100</f>
        <v>138.44033333333334</v>
      </c>
      <c r="P1944" s="9">
        <f>IF(L1944&gt;0,E1944/L1944,"N/A")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14">
        <f>(((J1944/60)/60)/24)+DATE(1970,1,1)</f>
        <v>40638.828009259261</v>
      </c>
      <c r="T1944" s="14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E1945/D1945*100</f>
        <v>1705.2499999999998</v>
      </c>
      <c r="P1945" s="9">
        <f>IF(L1945&gt;0,E1945/L1945,"N/A")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14">
        <f>(((J1945/60)/60)/24)+DATE(1970,1,1)</f>
        <v>42548.269861111112</v>
      </c>
      <c r="T1945" s="14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E1946/D1946*100</f>
        <v>788.05550000000005</v>
      </c>
      <c r="P1946" s="9">
        <f>IF(L1946&gt;0,E1946/L1946,"N/A")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14">
        <f>(((J1946/60)/60)/24)+DATE(1970,1,1)</f>
        <v>41730.584374999999</v>
      </c>
      <c r="T1946" s="14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E1947/D1947*100</f>
        <v>348.01799999999997</v>
      </c>
      <c r="P1947" s="9">
        <f>IF(L1947&gt;0,E1947/L1947,"N/A")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14">
        <f>(((J1947/60)/60)/24)+DATE(1970,1,1)</f>
        <v>42157.251828703709</v>
      </c>
      <c r="T1947" s="14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E1948/D1948*100</f>
        <v>149.74666666666667</v>
      </c>
      <c r="P1948" s="9">
        <f>IF(L1948&gt;0,E1948/L1948,"N/A")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14">
        <f>(((J1948/60)/60)/24)+DATE(1970,1,1)</f>
        <v>41689.150011574071</v>
      </c>
      <c r="T1948" s="14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E1949/D1949*100</f>
        <v>100.63375000000001</v>
      </c>
      <c r="P1949" s="9">
        <f>IF(L1949&gt;0,E1949/L1949,"N/A")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14">
        <f>(((J1949/60)/60)/24)+DATE(1970,1,1)</f>
        <v>40102.918055555558</v>
      </c>
      <c r="T1949" s="14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E1950/D1950*100</f>
        <v>800.21100000000001</v>
      </c>
      <c r="P1950" s="9">
        <f>IF(L1950&gt;0,E1950/L1950,"N/A")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14">
        <f>(((J1950/60)/60)/24)+DATE(1970,1,1)</f>
        <v>42473.604270833333</v>
      </c>
      <c r="T1950" s="14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E1951/D1951*100</f>
        <v>106.00260000000002</v>
      </c>
      <c r="P1951" s="9">
        <f>IF(L1951&gt;0,E1951/L1951,"N/A")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14">
        <f>(((J1951/60)/60)/24)+DATE(1970,1,1)</f>
        <v>41800.423043981478</v>
      </c>
      <c r="T1951" s="14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E1952/D1952*100</f>
        <v>200.51866666666669</v>
      </c>
      <c r="P1952" s="9">
        <f>IF(L1952&gt;0,E1952/L1952,"N/A")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14">
        <f>(((J1952/60)/60)/24)+DATE(1970,1,1)</f>
        <v>40624.181400462963</v>
      </c>
      <c r="T1952" s="14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E1953/D1953*100</f>
        <v>212.44399999999999</v>
      </c>
      <c r="P1953" s="9">
        <f>IF(L1953&gt;0,E1953/L1953,"N/A")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14">
        <f>(((J1953/60)/60)/24)+DATE(1970,1,1)</f>
        <v>42651.420567129629</v>
      </c>
      <c r="T1953" s="14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E1954/D1954*100</f>
        <v>198.47237142857145</v>
      </c>
      <c r="P1954" s="9">
        <f>IF(L1954&gt;0,E1954/L1954,"N/A")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14">
        <f>(((J1954/60)/60)/24)+DATE(1970,1,1)</f>
        <v>41526.60665509259</v>
      </c>
      <c r="T1954" s="14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E1955/D1955*100</f>
        <v>225.94666666666666</v>
      </c>
      <c r="P1955" s="9">
        <f>IF(L1955&gt;0,E1955/L1955,"N/A")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14">
        <f>(((J1955/60)/60)/24)+DATE(1970,1,1)</f>
        <v>40941.199826388889</v>
      </c>
      <c r="T1955" s="14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E1956/D1956*100</f>
        <v>698.94800000000009</v>
      </c>
      <c r="P1956" s="9">
        <f>IF(L1956&gt;0,E1956/L1956,"N/A")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14">
        <f>(((J1956/60)/60)/24)+DATE(1970,1,1)</f>
        <v>42394.580740740741</v>
      </c>
      <c r="T1956" s="14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E1957/D1957*100</f>
        <v>398.59528571428569</v>
      </c>
      <c r="P1957" s="9">
        <f>IF(L1957&gt;0,E1957/L1957,"N/A")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14">
        <f>(((J1957/60)/60)/24)+DATE(1970,1,1)</f>
        <v>41020.271770833337</v>
      </c>
      <c r="T1957" s="14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E1958/D1958*100</f>
        <v>294.0333333333333</v>
      </c>
      <c r="P1958" s="9">
        <f>IF(L1958&gt;0,E1958/L1958,"N/A")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14">
        <f>(((J1958/60)/60)/24)+DATE(1970,1,1)</f>
        <v>42067.923668981486</v>
      </c>
      <c r="T1958" s="14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E1959/D1959*100</f>
        <v>167.50470000000001</v>
      </c>
      <c r="P1959" s="9">
        <f>IF(L1959&gt;0,E1959/L1959,"N/A")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14">
        <f>(((J1959/60)/60)/24)+DATE(1970,1,1)</f>
        <v>41179.098530092589</v>
      </c>
      <c r="T1959" s="14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E1960/D1960*100</f>
        <v>1435.5717142857143</v>
      </c>
      <c r="P1960" s="9">
        <f>IF(L1960&gt;0,E1960/L1960,"N/A")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14">
        <f>(((J1960/60)/60)/24)+DATE(1970,1,1)</f>
        <v>41326.987974537034</v>
      </c>
      <c r="T1960" s="14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E1961/D1961*100</f>
        <v>156.73439999999999</v>
      </c>
      <c r="P1961" s="9">
        <f>IF(L1961&gt;0,E1961/L1961,"N/A")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14">
        <f>(((J1961/60)/60)/24)+DATE(1970,1,1)</f>
        <v>41871.845601851855</v>
      </c>
      <c r="T1961" s="14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E1962/D1962*100</f>
        <v>117.90285714285716</v>
      </c>
      <c r="P1962" s="9">
        <f>IF(L1962&gt;0,E1962/L1962,"N/A")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14">
        <f>(((J1962/60)/60)/24)+DATE(1970,1,1)</f>
        <v>41964.362743055557</v>
      </c>
      <c r="T1962" s="14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E1963/D1963*100</f>
        <v>1105.3811999999998</v>
      </c>
      <c r="P1963" s="9">
        <f>IF(L1963&gt;0,E1963/L1963,"N/A")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14">
        <f>(((J1963/60)/60)/24)+DATE(1970,1,1)</f>
        <v>41148.194641203707</v>
      </c>
      <c r="T1963" s="14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E1964/D1964*100</f>
        <v>192.92499999999998</v>
      </c>
      <c r="P1964" s="9">
        <f>IF(L1964&gt;0,E1964/L1964,"N/A")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14">
        <f>(((J1964/60)/60)/24)+DATE(1970,1,1)</f>
        <v>41742.780509259261</v>
      </c>
      <c r="T1964" s="14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E1965/D1965*100</f>
        <v>126.8842105263158</v>
      </c>
      <c r="P1965" s="9">
        <f>IF(L1965&gt;0,E1965/L1965,"N/A")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14">
        <f>(((J1965/60)/60)/24)+DATE(1970,1,1)</f>
        <v>41863.429791666669</v>
      </c>
      <c r="T1965" s="14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E1966/D1966*100</f>
        <v>259.57748878923763</v>
      </c>
      <c r="P1966" s="9">
        <f>IF(L1966&gt;0,E1966/L1966,"N/A")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14">
        <f>(((J1966/60)/60)/24)+DATE(1970,1,1)</f>
        <v>42452.272824074069</v>
      </c>
      <c r="T1966" s="14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E1967/D1967*100</f>
        <v>262.27999999999997</v>
      </c>
      <c r="P1967" s="9">
        <f>IF(L1967&gt;0,E1967/L1967,"N/A")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14">
        <f>(((J1967/60)/60)/24)+DATE(1970,1,1)</f>
        <v>40898.089236111111</v>
      </c>
      <c r="T1967" s="14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E1968/D1968*100</f>
        <v>206.74309000000002</v>
      </c>
      <c r="P1968" s="9">
        <f>IF(L1968&gt;0,E1968/L1968,"N/A")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14">
        <f>(((J1968/60)/60)/24)+DATE(1970,1,1)</f>
        <v>41835.540486111109</v>
      </c>
      <c r="T1968" s="14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E1969/D1969*100</f>
        <v>370.13</v>
      </c>
      <c r="P1969" s="9">
        <f>IF(L1969&gt;0,E1969/L1969,"N/A")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14">
        <f>(((J1969/60)/60)/24)+DATE(1970,1,1)</f>
        <v>41730.663530092592</v>
      </c>
      <c r="T1969" s="14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E1970/D1970*100</f>
        <v>284.96600000000001</v>
      </c>
      <c r="P1970" s="9">
        <f>IF(L1970&gt;0,E1970/L1970,"N/A")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14">
        <f>(((J1970/60)/60)/24)+DATE(1970,1,1)</f>
        <v>42676.586979166663</v>
      </c>
      <c r="T1970" s="14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E1971/D1971*100</f>
        <v>579.08000000000004</v>
      </c>
      <c r="P1971" s="9">
        <f>IF(L1971&gt;0,E1971/L1971,"N/A")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14">
        <f>(((J1971/60)/60)/24)+DATE(1970,1,1)</f>
        <v>42557.792453703703</v>
      </c>
      <c r="T1971" s="14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E1972/D1972*100</f>
        <v>1131.8</v>
      </c>
      <c r="P1972" s="9">
        <f>IF(L1972&gt;0,E1972/L1972,"N/A")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14">
        <f>(((J1972/60)/60)/24)+DATE(1970,1,1)</f>
        <v>41324.193298611113</v>
      </c>
      <c r="T1972" s="14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E1973/D1973*100</f>
        <v>263.02771750000005</v>
      </c>
      <c r="P1973" s="9">
        <f>IF(L1973&gt;0,E1973/L1973,"N/A")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14">
        <f>(((J1973/60)/60)/24)+DATE(1970,1,1)</f>
        <v>41561.500706018516</v>
      </c>
      <c r="T1973" s="14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E1974/D1974*100</f>
        <v>674.48</v>
      </c>
      <c r="P1974" s="9">
        <f>IF(L1974&gt;0,E1974/L1974,"N/A")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14">
        <f>(((J1974/60)/60)/24)+DATE(1970,1,1)</f>
        <v>41201.012083333335</v>
      </c>
      <c r="T1974" s="14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E1975/D1975*100</f>
        <v>256.83081313131316</v>
      </c>
      <c r="P1975" s="9">
        <f>IF(L1975&gt;0,E1975/L1975,"N/A")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14">
        <f>(((J1975/60)/60)/24)+DATE(1970,1,1)</f>
        <v>42549.722962962958</v>
      </c>
      <c r="T1975" s="14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E1976/D1976*100</f>
        <v>375.49599999999998</v>
      </c>
      <c r="P1976" s="9">
        <f>IF(L1976&gt;0,E1976/L1976,"N/A")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14">
        <f>(((J1976/60)/60)/24)+DATE(1970,1,1)</f>
        <v>41445.334131944444</v>
      </c>
      <c r="T1976" s="14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E1977/D1977*100</f>
        <v>208.70837499999996</v>
      </c>
      <c r="P1977" s="9">
        <f>IF(L1977&gt;0,E1977/L1977,"N/A")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14">
        <f>(((J1977/60)/60)/24)+DATE(1970,1,1)</f>
        <v>41313.755219907405</v>
      </c>
      <c r="T1977" s="14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E1978/D1978*100</f>
        <v>346.6</v>
      </c>
      <c r="P1978" s="9">
        <f>IF(L1978&gt;0,E1978/L1978,"N/A")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14">
        <f>(((J1978/60)/60)/24)+DATE(1970,1,1)</f>
        <v>41438.899594907409</v>
      </c>
      <c r="T1978" s="14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E1979/D1979*100</f>
        <v>402.33</v>
      </c>
      <c r="P1979" s="9">
        <f>IF(L1979&gt;0,E1979/L1979,"N/A")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14">
        <f>(((J1979/60)/60)/24)+DATE(1970,1,1)</f>
        <v>42311.216898148152</v>
      </c>
      <c r="T1979" s="14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E1980/D1980*100</f>
        <v>1026.8451399999999</v>
      </c>
      <c r="P1980" s="9">
        <f>IF(L1980&gt;0,E1980/L1980,"N/A")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14">
        <f>(((J1980/60)/60)/24)+DATE(1970,1,1)</f>
        <v>41039.225601851853</v>
      </c>
      <c r="T1980" s="14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E1981/D1981*100</f>
        <v>114.901155</v>
      </c>
      <c r="P1981" s="9">
        <f>IF(L1981&gt;0,E1981/L1981,"N/A")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14">
        <f>(((J1981/60)/60)/24)+DATE(1970,1,1)</f>
        <v>42290.460023148145</v>
      </c>
      <c r="T1981" s="14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E1982/D1982*100</f>
        <v>354.82402000000002</v>
      </c>
      <c r="P1982" s="9">
        <f>IF(L1982&gt;0,E1982/L1982,"N/A")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14">
        <f>(((J1982/60)/60)/24)+DATE(1970,1,1)</f>
        <v>42423.542384259257</v>
      </c>
      <c r="T1982" s="14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E1983/D1983*100</f>
        <v>5.08</v>
      </c>
      <c r="P1983" s="9">
        <f>IF(L1983&gt;0,E1983/L1983,"N/A")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14">
        <f>(((J1983/60)/60)/24)+DATE(1970,1,1)</f>
        <v>41799.725289351853</v>
      </c>
      <c r="T1983" s="14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E1984/D1984*100</f>
        <v>0</v>
      </c>
      <c r="P1984" s="9" t="str">
        <f>IF(L1984&gt;0,E1984/L1984,"N/A")</f>
        <v>N/A</v>
      </c>
      <c r="Q1984" t="str">
        <f>LEFT(N1984,FIND("/",N1984)-1)</f>
        <v>photography</v>
      </c>
      <c r="R1984" t="str">
        <f>RIGHT(N1984,LEN(N1984)-FIND("/",N1984))</f>
        <v>people</v>
      </c>
      <c r="S1984" s="14">
        <f>(((J1984/60)/60)/24)+DATE(1970,1,1)</f>
        <v>42678.586655092593</v>
      </c>
      <c r="T1984" s="14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E1985/D1985*100</f>
        <v>4.3</v>
      </c>
      <c r="P1985" s="9">
        <f>IF(L1985&gt;0,E1985/L1985,"N/A")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14">
        <f>(((J1985/60)/60)/24)+DATE(1970,1,1)</f>
        <v>42593.011782407411</v>
      </c>
      <c r="T1985" s="14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E1986/D1986*100</f>
        <v>21.146666666666665</v>
      </c>
      <c r="P1986" s="9">
        <f>IF(L1986&gt;0,E1986/L1986,"N/A")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14">
        <f>(((J1986/60)/60)/24)+DATE(1970,1,1)</f>
        <v>41913.790289351848</v>
      </c>
      <c r="T1986" s="14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E1987/D1987*100</f>
        <v>3.1875</v>
      </c>
      <c r="P1987" s="9">
        <f>IF(L1987&gt;0,E1987/L1987,"N/A")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14">
        <f>(((J1987/60)/60)/24)+DATE(1970,1,1)</f>
        <v>42555.698738425926</v>
      </c>
      <c r="T1987" s="14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E1988/D1988*100</f>
        <v>0.05</v>
      </c>
      <c r="P1988" s="9">
        <f>IF(L1988&gt;0,E1988/L1988,"N/A")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14">
        <f>(((J1988/60)/60)/24)+DATE(1970,1,1)</f>
        <v>42413.433831018512</v>
      </c>
      <c r="T1988" s="14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E1989/D1989*100</f>
        <v>42.472727272727276</v>
      </c>
      <c r="P1989" s="9">
        <f>IF(L1989&gt;0,E1989/L1989,"N/A")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14">
        <f>(((J1989/60)/60)/24)+DATE(1970,1,1)</f>
        <v>42034.639768518522</v>
      </c>
      <c r="T1989" s="14">
        <f>(((I1989/60)/60)/24)+DATE(1970,1,1)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E1990/D1990*100</f>
        <v>0.41666666666666669</v>
      </c>
      <c r="P1990" s="9">
        <f>IF(L1990&gt;0,E1990/L1990,"N/A")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14">
        <f>(((J1990/60)/60)/24)+DATE(1970,1,1)</f>
        <v>42206.763217592597</v>
      </c>
      <c r="T1990" s="14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E1991/D1991*100</f>
        <v>1</v>
      </c>
      <c r="P1991" s="9">
        <f>IF(L1991&gt;0,E1991/L1991,"N/A")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14">
        <f>(((J1991/60)/60)/24)+DATE(1970,1,1)</f>
        <v>42685.680648148147</v>
      </c>
      <c r="T1991" s="14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E1992/D1992*100</f>
        <v>16.966666666666665</v>
      </c>
      <c r="P1992" s="9">
        <f>IF(L1992&gt;0,E1992/L1992,"N/A")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14">
        <f>(((J1992/60)/60)/24)+DATE(1970,1,1)</f>
        <v>42398.195972222224</v>
      </c>
      <c r="T1992" s="14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E1993/D1993*100</f>
        <v>7.0000000000000009</v>
      </c>
      <c r="P1993" s="9">
        <f>IF(L1993&gt;0,E1993/L1993,"N/A")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14">
        <f>(((J1993/60)/60)/24)+DATE(1970,1,1)</f>
        <v>42167.89335648148</v>
      </c>
      <c r="T1993" s="14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E1994/D1994*100</f>
        <v>0.13333333333333333</v>
      </c>
      <c r="P1994" s="9">
        <f>IF(L1994&gt;0,E1994/L1994,"N/A")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14">
        <f>(((J1994/60)/60)/24)+DATE(1970,1,1)</f>
        <v>42023.143414351856</v>
      </c>
      <c r="T1994" s="14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E1995/D1995*100</f>
        <v>0</v>
      </c>
      <c r="P1995" s="9" t="str">
        <f>IF(L1995&gt;0,E1995/L1995,"N/A")</f>
        <v>N/A</v>
      </c>
      <c r="Q1995" t="str">
        <f>LEFT(N1995,FIND("/",N1995)-1)</f>
        <v>photography</v>
      </c>
      <c r="R1995" t="str">
        <f>RIGHT(N1995,LEN(N1995)-FIND("/",N1995))</f>
        <v>people</v>
      </c>
      <c r="S1995" s="14">
        <f>(((J1995/60)/60)/24)+DATE(1970,1,1)</f>
        <v>42329.58839120371</v>
      </c>
      <c r="T1995" s="14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E1996/D1996*100</f>
        <v>0</v>
      </c>
      <c r="P1996" s="9" t="str">
        <f>IF(L1996&gt;0,E1996/L1996,"N/A")</f>
        <v>N/A</v>
      </c>
      <c r="Q1996" t="str">
        <f>LEFT(N1996,FIND("/",N1996)-1)</f>
        <v>photography</v>
      </c>
      <c r="R1996" t="str">
        <f>RIGHT(N1996,LEN(N1996)-FIND("/",N1996))</f>
        <v>people</v>
      </c>
      <c r="S1996" s="14">
        <f>(((J1996/60)/60)/24)+DATE(1970,1,1)</f>
        <v>42651.006273148145</v>
      </c>
      <c r="T1996" s="14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E1997/D1997*100</f>
        <v>7.8</v>
      </c>
      <c r="P1997" s="9">
        <f>IF(L1997&gt;0,E1997/L1997,"N/A")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14">
        <f>(((J1997/60)/60)/24)+DATE(1970,1,1)</f>
        <v>42181.902037037042</v>
      </c>
      <c r="T1997" s="14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E1998/D1998*100</f>
        <v>0</v>
      </c>
      <c r="P1998" s="9" t="str">
        <f>IF(L1998&gt;0,E1998/L1998,"N/A")</f>
        <v>N/A</v>
      </c>
      <c r="Q1998" t="str">
        <f>LEFT(N1998,FIND("/",N1998)-1)</f>
        <v>photography</v>
      </c>
      <c r="R1998" t="str">
        <f>RIGHT(N1998,LEN(N1998)-FIND("/",N1998))</f>
        <v>people</v>
      </c>
      <c r="S1998" s="14">
        <f>(((J1998/60)/60)/24)+DATE(1970,1,1)</f>
        <v>41800.819571759261</v>
      </c>
      <c r="T1998" s="14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E1999/D1999*100</f>
        <v>0</v>
      </c>
      <c r="P1999" s="9" t="str">
        <f>IF(L1999&gt;0,E1999/L1999,"N/A")</f>
        <v>N/A</v>
      </c>
      <c r="Q1999" t="str">
        <f>LEFT(N1999,FIND("/",N1999)-1)</f>
        <v>photography</v>
      </c>
      <c r="R1999" t="str">
        <f>RIGHT(N1999,LEN(N1999)-FIND("/",N1999))</f>
        <v>people</v>
      </c>
      <c r="S1999" s="14">
        <f>(((J1999/60)/60)/24)+DATE(1970,1,1)</f>
        <v>41847.930694444447</v>
      </c>
      <c r="T1999" s="14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E2000/D2000*100</f>
        <v>26.200000000000003</v>
      </c>
      <c r="P2000" s="9">
        <f>IF(L2000&gt;0,E2000/L2000,"N/A")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14">
        <f>(((J2000/60)/60)/24)+DATE(1970,1,1)</f>
        <v>41807.118495370371</v>
      </c>
      <c r="T2000" s="14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E2001/D2001*100</f>
        <v>0.76129032258064511</v>
      </c>
      <c r="P2001" s="9">
        <f>IF(L2001&gt;0,E2001/L2001,"N/A")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14">
        <f>(((J2001/60)/60)/24)+DATE(1970,1,1)</f>
        <v>41926.482731481483</v>
      </c>
      <c r="T2001" s="14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E2002/D2002*100</f>
        <v>12.5</v>
      </c>
      <c r="P2002" s="9">
        <f>IF(L2002&gt;0,E2002/L2002,"N/A")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14">
        <f>(((J2002/60)/60)/24)+DATE(1970,1,1)</f>
        <v>42345.951539351852</v>
      </c>
      <c r="T2002" s="14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E2003/D2003*100</f>
        <v>382.12909090909091</v>
      </c>
      <c r="P2003" s="9">
        <f>IF(L2003&gt;0,E2003/L2003,"N/A")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14">
        <f>(((J2003/60)/60)/24)+DATE(1970,1,1)</f>
        <v>42136.209675925929</v>
      </c>
      <c r="T2003" s="14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E2004/D2004*100</f>
        <v>216.79422000000002</v>
      </c>
      <c r="P2004" s="9">
        <f>IF(L2004&gt;0,E2004/L2004,"N/A")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14">
        <f>(((J2004/60)/60)/24)+DATE(1970,1,1)</f>
        <v>42728.71230324074</v>
      </c>
      <c r="T2004" s="14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E2005/D2005*100</f>
        <v>312</v>
      </c>
      <c r="P2005" s="9">
        <f>IF(L2005&gt;0,E2005/L2005,"N/A")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14">
        <f>(((J2005/60)/60)/24)+DATE(1970,1,1)</f>
        <v>40347.125601851854</v>
      </c>
      <c r="T2005" s="14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E2006/D2006*100</f>
        <v>234.42048</v>
      </c>
      <c r="P2006" s="9">
        <f>IF(L2006&gt;0,E2006/L2006,"N/A")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14">
        <f>(((J2006/60)/60)/24)+DATE(1970,1,1)</f>
        <v>41800.604895833334</v>
      </c>
      <c r="T2006" s="14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E2007/D2007*100</f>
        <v>123.68010000000001</v>
      </c>
      <c r="P2007" s="9">
        <f>IF(L2007&gt;0,E2007/L2007,"N/A")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14">
        <f>(((J2007/60)/60)/24)+DATE(1970,1,1)</f>
        <v>41535.812708333331</v>
      </c>
      <c r="T2007" s="14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E2008/D2008*100</f>
        <v>247.84</v>
      </c>
      <c r="P2008" s="9">
        <f>IF(L2008&gt;0,E2008/L2008,"N/A")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14">
        <f>(((J2008/60)/60)/24)+DATE(1970,1,1)</f>
        <v>41941.500520833331</v>
      </c>
      <c r="T2008" s="14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E2009/D2009*100</f>
        <v>115.7092</v>
      </c>
      <c r="P2009" s="9">
        <f>IF(L2009&gt;0,E2009/L2009,"N/A")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14">
        <f>(((J2009/60)/60)/24)+DATE(1970,1,1)</f>
        <v>40347.837800925925</v>
      </c>
      <c r="T2009" s="14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E2010/D2010*100</f>
        <v>117.07484768810599</v>
      </c>
      <c r="P2010" s="9">
        <f>IF(L2010&gt;0,E2010/L2010,"N/A")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14">
        <f>(((J2010/60)/60)/24)+DATE(1970,1,1)</f>
        <v>40761.604421296295</v>
      </c>
      <c r="T2010" s="14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E2011/D2011*100</f>
        <v>305.15800000000002</v>
      </c>
      <c r="P2011" s="9">
        <f>IF(L2011&gt;0,E2011/L2011,"N/A")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14">
        <f>(((J2011/60)/60)/24)+DATE(1970,1,1)</f>
        <v>42661.323414351849</v>
      </c>
      <c r="T2011" s="14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E2012/D2012*100</f>
        <v>320.05299999999994</v>
      </c>
      <c r="P2012" s="9">
        <f>IF(L2012&gt;0,E2012/L2012,"N/A")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14">
        <f>(((J2012/60)/60)/24)+DATE(1970,1,1)</f>
        <v>42570.996423611112</v>
      </c>
      <c r="T2012" s="14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E2013/D2013*100</f>
        <v>819.56399999999996</v>
      </c>
      <c r="P2013" s="9">
        <f>IF(L2013&gt;0,E2013/L2013,"N/A")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14">
        <f>(((J2013/60)/60)/24)+DATE(1970,1,1)</f>
        <v>42347.358483796299</v>
      </c>
      <c r="T2013" s="14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E2014/D2014*100</f>
        <v>234.90000000000003</v>
      </c>
      <c r="P2014" s="9">
        <f>IF(L2014&gt;0,E2014/L2014,"N/A")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14">
        <f>(((J2014/60)/60)/24)+DATE(1970,1,1)</f>
        <v>42010.822233796294</v>
      </c>
      <c r="T2014" s="14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E2015/D2015*100</f>
        <v>494.91374999999999</v>
      </c>
      <c r="P2015" s="9">
        <f>IF(L2015&gt;0,E2015/L2015,"N/A")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14">
        <f>(((J2015/60)/60)/24)+DATE(1970,1,1)</f>
        <v>42499.960810185185</v>
      </c>
      <c r="T2015" s="14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E2016/D2016*100</f>
        <v>7813.7822333333334</v>
      </c>
      <c r="P2016" s="9">
        <f>IF(L2016&gt;0,E2016/L2016,"N/A")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14">
        <f>(((J2016/60)/60)/24)+DATE(1970,1,1)</f>
        <v>41324.214571759258</v>
      </c>
      <c r="T2016" s="14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E2017/D2017*100</f>
        <v>113.00013888888888</v>
      </c>
      <c r="P2017" s="9">
        <f>IF(L2017&gt;0,E2017/L2017,"N/A")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14">
        <f>(((J2017/60)/60)/24)+DATE(1970,1,1)</f>
        <v>40765.876886574071</v>
      </c>
      <c r="T2017" s="14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E2018/D2018*100</f>
        <v>921.54219999999998</v>
      </c>
      <c r="P2018" s="9">
        <f>IF(L2018&gt;0,E2018/L2018,"N/A")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14">
        <f>(((J2018/60)/60)/24)+DATE(1970,1,1)</f>
        <v>41312.88077546296</v>
      </c>
      <c r="T2018" s="14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E2019/D2019*100</f>
        <v>125.10239999999999</v>
      </c>
      <c r="P2019" s="9">
        <f>IF(L2019&gt;0,E2019/L2019,"N/A")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14">
        <f>(((J2019/60)/60)/24)+DATE(1970,1,1)</f>
        <v>40961.057349537034</v>
      </c>
      <c r="T2019" s="14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E2020/D2020*100</f>
        <v>102.24343076923077</v>
      </c>
      <c r="P2020" s="9">
        <f>IF(L2020&gt;0,E2020/L2020,"N/A")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14">
        <f>(((J2020/60)/60)/24)+DATE(1970,1,1)</f>
        <v>42199.365844907406</v>
      </c>
      <c r="T2020" s="14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E2021/D2021*100</f>
        <v>484.90975000000003</v>
      </c>
      <c r="P2021" s="9">
        <f>IF(L2021&gt;0,E2021/L2021,"N/A")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14">
        <f>(((J2021/60)/60)/24)+DATE(1970,1,1)</f>
        <v>42605.70857638889</v>
      </c>
      <c r="T2021" s="14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E2022/D2022*100</f>
        <v>192.33333333333334</v>
      </c>
      <c r="P2022" s="9">
        <f>IF(L2022&gt;0,E2022/L2022,"N/A")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14">
        <f>(((J2022/60)/60)/24)+DATE(1970,1,1)</f>
        <v>41737.097499999996</v>
      </c>
      <c r="T2022" s="14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E2023/D2023*100</f>
        <v>281.10000000000002</v>
      </c>
      <c r="P2023" s="9">
        <f>IF(L2023&gt;0,E2023/L2023,"N/A")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14">
        <f>(((J2023/60)/60)/24)+DATE(1970,1,1)</f>
        <v>41861.070567129631</v>
      </c>
      <c r="T2023" s="14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E2024/D2024*100</f>
        <v>125.13700000000001</v>
      </c>
      <c r="P2024" s="9">
        <f>IF(L2024&gt;0,E2024/L2024,"N/A")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14">
        <f>(((J2024/60)/60)/24)+DATE(1970,1,1)</f>
        <v>42502.569120370375</v>
      </c>
      <c r="T2024" s="14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E2025/D2025*100</f>
        <v>161.459</v>
      </c>
      <c r="P2025" s="9">
        <f>IF(L2025&gt;0,E2025/L2025,"N/A")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14">
        <f>(((J2025/60)/60)/24)+DATE(1970,1,1)</f>
        <v>42136.420752314814</v>
      </c>
      <c r="T2025" s="14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E2026/D2026*100</f>
        <v>585.35</v>
      </c>
      <c r="P2026" s="9">
        <f>IF(L2026&gt;0,E2026/L2026,"N/A")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14">
        <f>(((J2026/60)/60)/24)+DATE(1970,1,1)</f>
        <v>41099.966944444444</v>
      </c>
      <c r="T2026" s="14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E2027/D2027*100</f>
        <v>201.14999999999998</v>
      </c>
      <c r="P2027" s="9">
        <f>IF(L2027&gt;0,E2027/L2027,"N/A")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14">
        <f>(((J2027/60)/60)/24)+DATE(1970,1,1)</f>
        <v>42136.184560185182</v>
      </c>
      <c r="T2027" s="14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E2028/D2028*100</f>
        <v>133.48307999999997</v>
      </c>
      <c r="P2028" s="9">
        <f>IF(L2028&gt;0,E2028/L2028,"N/A")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14">
        <f>(((J2028/60)/60)/24)+DATE(1970,1,1)</f>
        <v>41704.735937500001</v>
      </c>
      <c r="T2028" s="14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E2029/D2029*100</f>
        <v>120.24900000000001</v>
      </c>
      <c r="P2029" s="9">
        <f>IF(L2029&gt;0,E2029/L2029,"N/A")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14">
        <f>(((J2029/60)/60)/24)+DATE(1970,1,1)</f>
        <v>42048.813877314817</v>
      </c>
      <c r="T2029" s="14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E2030/D2030*100</f>
        <v>126.16666666666667</v>
      </c>
      <c r="P2030" s="9">
        <f>IF(L2030&gt;0,E2030/L2030,"N/A")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14">
        <f>(((J2030/60)/60)/24)+DATE(1970,1,1)</f>
        <v>40215.919050925928</v>
      </c>
      <c r="T2030" s="14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E2031/D2031*100</f>
        <v>361.2</v>
      </c>
      <c r="P2031" s="9">
        <f>IF(L2031&gt;0,E2031/L2031,"N/A")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14">
        <f>(((J2031/60)/60)/24)+DATE(1970,1,1)</f>
        <v>41848.021770833337</v>
      </c>
      <c r="T2031" s="14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E2032/D2032*100</f>
        <v>226.239013671875</v>
      </c>
      <c r="P2032" s="9">
        <f>IF(L2032&gt;0,E2032/L2032,"N/A")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14">
        <f>(((J2032/60)/60)/24)+DATE(1970,1,1)</f>
        <v>41212.996481481481</v>
      </c>
      <c r="T2032" s="14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E2033/D2033*100</f>
        <v>120.35</v>
      </c>
      <c r="P2033" s="9">
        <f>IF(L2033&gt;0,E2033/L2033,"N/A")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14">
        <f>(((J2033/60)/60)/24)+DATE(1970,1,1)</f>
        <v>41975.329317129625</v>
      </c>
      <c r="T2033" s="14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E2034/D2034*100</f>
        <v>304.18799999999999</v>
      </c>
      <c r="P2034" s="9">
        <f>IF(L2034&gt;0,E2034/L2034,"N/A")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14">
        <f>(((J2034/60)/60)/24)+DATE(1970,1,1)</f>
        <v>42689.565671296295</v>
      </c>
      <c r="T2034" s="14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E2035/D2035*100</f>
        <v>178.67599999999999</v>
      </c>
      <c r="P2035" s="9">
        <f>IF(L2035&gt;0,E2035/L2035,"N/A")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14">
        <f>(((J2035/60)/60)/24)+DATE(1970,1,1)</f>
        <v>41725.082384259258</v>
      </c>
      <c r="T2035" s="14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E2036/D2036*100</f>
        <v>386.81998717948721</v>
      </c>
      <c r="P2036" s="9">
        <f>IF(L2036&gt;0,E2036/L2036,"N/A")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14">
        <f>(((J2036/60)/60)/24)+DATE(1970,1,1)</f>
        <v>42076.130011574074</v>
      </c>
      <c r="T2036" s="14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E2037/D2037*100</f>
        <v>211.03642500000004</v>
      </c>
      <c r="P2037" s="9">
        <f>IF(L2037&gt;0,E2037/L2037,"N/A")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14">
        <f>(((J2037/60)/60)/24)+DATE(1970,1,1)</f>
        <v>42311.625081018516</v>
      </c>
      <c r="T2037" s="14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E2038/D2038*100</f>
        <v>131.66833333333335</v>
      </c>
      <c r="P2038" s="9">
        <f>IF(L2038&gt;0,E2038/L2038,"N/A")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14">
        <f>(((J2038/60)/60)/24)+DATE(1970,1,1)</f>
        <v>41738.864803240744</v>
      </c>
      <c r="T2038" s="14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E2039/D2039*100</f>
        <v>300.47639999999996</v>
      </c>
      <c r="P2039" s="9">
        <f>IF(L2039&gt;0,E2039/L2039,"N/A")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14">
        <f>(((J2039/60)/60)/24)+DATE(1970,1,1)</f>
        <v>41578.210104166668</v>
      </c>
      <c r="T2039" s="14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E2040/D2040*100</f>
        <v>420.51249999999999</v>
      </c>
      <c r="P2040" s="9">
        <f>IF(L2040&gt;0,E2040/L2040,"N/A")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14">
        <f>(((J2040/60)/60)/24)+DATE(1970,1,1)</f>
        <v>41424.27107638889</v>
      </c>
      <c r="T2040" s="14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E2041/D2041*100</f>
        <v>136.21680000000001</v>
      </c>
      <c r="P2041" s="9">
        <f>IF(L2041&gt;0,E2041/L2041,"N/A")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14">
        <f>(((J2041/60)/60)/24)+DATE(1970,1,1)</f>
        <v>42675.438946759255</v>
      </c>
      <c r="T2041" s="14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E2042/D2042*100</f>
        <v>248.17133333333334</v>
      </c>
      <c r="P2042" s="9">
        <f>IF(L2042&gt;0,E2042/L2042,"N/A")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14">
        <f>(((J2042/60)/60)/24)+DATE(1970,1,1)</f>
        <v>41578.927118055559</v>
      </c>
      <c r="T2042" s="14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E2043/D2043*100</f>
        <v>181.86315789473684</v>
      </c>
      <c r="P2043" s="9">
        <f>IF(L2043&gt;0,E2043/L2043,"N/A")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14">
        <f>(((J2043/60)/60)/24)+DATE(1970,1,1)</f>
        <v>42654.525775462964</v>
      </c>
      <c r="T2043" s="14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E2044/D2044*100</f>
        <v>123.53</v>
      </c>
      <c r="P2044" s="9">
        <f>IF(L2044&gt;0,E2044/L2044,"N/A")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14">
        <f>(((J2044/60)/60)/24)+DATE(1970,1,1)</f>
        <v>42331.708032407405</v>
      </c>
      <c r="T2044" s="14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E2045/D2045*100</f>
        <v>506.20938628158842</v>
      </c>
      <c r="P2045" s="9">
        <f>IF(L2045&gt;0,E2045/L2045,"N/A")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14">
        <f>(((J2045/60)/60)/24)+DATE(1970,1,1)</f>
        <v>42661.176817129628</v>
      </c>
      <c r="T2045" s="14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E2046/D2046*100</f>
        <v>108.21333333333334</v>
      </c>
      <c r="P2046" s="9">
        <f>IF(L2046&gt;0,E2046/L2046,"N/A")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14">
        <f>(((J2046/60)/60)/24)+DATE(1970,1,1)</f>
        <v>42138.684189814812</v>
      </c>
      <c r="T2046" s="14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E2047/D2047*100</f>
        <v>819.18387755102037</v>
      </c>
      <c r="P2047" s="9">
        <f>IF(L2047&gt;0,E2047/L2047,"N/A")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14">
        <f>(((J2047/60)/60)/24)+DATE(1970,1,1)</f>
        <v>41069.088506944441</v>
      </c>
      <c r="T2047" s="14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E2048/D2048*100</f>
        <v>121.10000000000001</v>
      </c>
      <c r="P2048" s="9">
        <f>IF(L2048&gt;0,E2048/L2048,"N/A")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14">
        <f>(((J2048/60)/60)/24)+DATE(1970,1,1)</f>
        <v>41387.171805555554</v>
      </c>
      <c r="T2048" s="14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E2049/D2049*100</f>
        <v>102.99897959183673</v>
      </c>
      <c r="P2049" s="9">
        <f>IF(L2049&gt;0,E2049/L2049,"N/A")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14">
        <f>(((J2049/60)/60)/24)+DATE(1970,1,1)</f>
        <v>42081.903587962966</v>
      </c>
      <c r="T2049" s="14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E2050/D2050*100</f>
        <v>148.33229411764705</v>
      </c>
      <c r="P2050" s="9">
        <f>IF(L2050&gt;0,E2050/L2050,"N/A")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14">
        <f>(((J2050/60)/60)/24)+DATE(1970,1,1)</f>
        <v>41387.651516203703</v>
      </c>
      <c r="T2050" s="14">
        <f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E2051/D2051*100</f>
        <v>120.19070000000001</v>
      </c>
      <c r="P2051" s="9">
        <f>IF(L2051&gt;0,E2051/L2051,"N/A")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14">
        <f>(((J2051/60)/60)/24)+DATE(1970,1,1)</f>
        <v>41575.527349537035</v>
      </c>
      <c r="T2051" s="14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E2052/D2052*100</f>
        <v>473.27000000000004</v>
      </c>
      <c r="P2052" s="9">
        <f>IF(L2052&gt;0,E2052/L2052,"N/A")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14">
        <f>(((J2052/60)/60)/24)+DATE(1970,1,1)</f>
        <v>42115.071504629625</v>
      </c>
      <c r="T2052" s="14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E2053/D2053*100</f>
        <v>130.36250000000001</v>
      </c>
      <c r="P2053" s="9">
        <f>IF(L2053&gt;0,E2053/L2053,"N/A")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14">
        <f>(((J2053/60)/60)/24)+DATE(1970,1,1)</f>
        <v>41604.022418981483</v>
      </c>
      <c r="T2053" s="14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E2054/D2054*100</f>
        <v>353.048</v>
      </c>
      <c r="P2054" s="9">
        <f>IF(L2054&gt;0,E2054/L2054,"N/A")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14">
        <f>(((J2054/60)/60)/24)+DATE(1970,1,1)</f>
        <v>42375.08394675926</v>
      </c>
      <c r="T2054" s="14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E2055/D2055*100</f>
        <v>101.02</v>
      </c>
      <c r="P2055" s="9">
        <f>IF(L2055&gt;0,E2055/L2055,"N/A")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14">
        <f>(((J2055/60)/60)/24)+DATE(1970,1,1)</f>
        <v>42303.617488425924</v>
      </c>
      <c r="T2055" s="14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E2056/D2056*100</f>
        <v>113.59142857142857</v>
      </c>
      <c r="P2056" s="9">
        <f>IF(L2056&gt;0,E2056/L2056,"N/A")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14">
        <f>(((J2056/60)/60)/24)+DATE(1970,1,1)</f>
        <v>41731.520949074074</v>
      </c>
      <c r="T2056" s="14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E2057/D2057*100</f>
        <v>167.41666666666666</v>
      </c>
      <c r="P2057" s="9">
        <f>IF(L2057&gt;0,E2057/L2057,"N/A")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14">
        <f>(((J2057/60)/60)/24)+DATE(1970,1,1)</f>
        <v>41946.674108796295</v>
      </c>
      <c r="T2057" s="14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E2058/D2058*100</f>
        <v>153.452</v>
      </c>
      <c r="P2058" s="9">
        <f>IF(L2058&gt;0,E2058/L2058,"N/A")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14">
        <f>(((J2058/60)/60)/24)+DATE(1970,1,1)</f>
        <v>41351.76090277778</v>
      </c>
      <c r="T2058" s="14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E2059/D2059*100</f>
        <v>202.23220000000001</v>
      </c>
      <c r="P2059" s="9">
        <f>IF(L2059&gt;0,E2059/L2059,"N/A")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14">
        <f>(((J2059/60)/60)/24)+DATE(1970,1,1)</f>
        <v>42396.494583333333</v>
      </c>
      <c r="T2059" s="14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E2060/D2060*100</f>
        <v>168.28125</v>
      </c>
      <c r="P2060" s="9">
        <f>IF(L2060&gt;0,E2060/L2060,"N/A")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14">
        <f>(((J2060/60)/60)/24)+DATE(1970,1,1)</f>
        <v>42026.370717592596</v>
      </c>
      <c r="T2060" s="14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E2061/D2061*100</f>
        <v>143.45666666666668</v>
      </c>
      <c r="P2061" s="9">
        <f>IF(L2061&gt;0,E2061/L2061,"N/A")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14">
        <f>(((J2061/60)/60)/24)+DATE(1970,1,1)</f>
        <v>42361.602476851855</v>
      </c>
      <c r="T2061" s="14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E2062/D2062*100</f>
        <v>196.4</v>
      </c>
      <c r="P2062" s="9">
        <f>IF(L2062&gt;0,E2062/L2062,"N/A")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14">
        <f>(((J2062/60)/60)/24)+DATE(1970,1,1)</f>
        <v>41783.642939814818</v>
      </c>
      <c r="T2062" s="14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E2063/D2063*100</f>
        <v>107.91999999999999</v>
      </c>
      <c r="P2063" s="9">
        <f>IF(L2063&gt;0,E2063/L2063,"N/A")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14">
        <f>(((J2063/60)/60)/24)+DATE(1970,1,1)</f>
        <v>42705.764513888891</v>
      </c>
      <c r="T2063" s="14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E2064/D2064*100</f>
        <v>114.97699999999999</v>
      </c>
      <c r="P2064" s="9">
        <f>IF(L2064&gt;0,E2064/L2064,"N/A")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14">
        <f>(((J2064/60)/60)/24)+DATE(1970,1,1)</f>
        <v>42423.3830787037</v>
      </c>
      <c r="T2064" s="14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E2065/D2065*100</f>
        <v>148.04999999999998</v>
      </c>
      <c r="P2065" s="9">
        <f>IF(L2065&gt;0,E2065/L2065,"N/A")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14">
        <f>(((J2065/60)/60)/24)+DATE(1970,1,1)</f>
        <v>42472.73265046296</v>
      </c>
      <c r="T2065" s="14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E2066/D2066*100</f>
        <v>191.16676082790633</v>
      </c>
      <c r="P2066" s="9">
        <f>IF(L2066&gt;0,E2066/L2066,"N/A")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14">
        <f>(((J2066/60)/60)/24)+DATE(1970,1,1)</f>
        <v>41389.364849537036</v>
      </c>
      <c r="T2066" s="14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E2067/D2067*100</f>
        <v>199.215125</v>
      </c>
      <c r="P2067" s="9">
        <f>IF(L2067&gt;0,E2067/L2067,"N/A")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14">
        <f>(((J2067/60)/60)/24)+DATE(1970,1,1)</f>
        <v>41603.333668981482</v>
      </c>
      <c r="T2067" s="14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E2068/D2068*100</f>
        <v>218.6</v>
      </c>
      <c r="P2068" s="9">
        <f>IF(L2068&gt;0,E2068/L2068,"N/A")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14">
        <f>(((J2068/60)/60)/24)+DATE(1970,1,1)</f>
        <v>41844.771793981483</v>
      </c>
      <c r="T2068" s="14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E2069/D2069*100</f>
        <v>126.86868686868686</v>
      </c>
      <c r="P2069" s="9">
        <f>IF(L2069&gt;0,E2069/L2069,"N/A")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14">
        <f>(((J2069/60)/60)/24)+DATE(1970,1,1)</f>
        <v>42115.853888888887</v>
      </c>
      <c r="T2069" s="14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E2070/D2070*100</f>
        <v>105.22388000000001</v>
      </c>
      <c r="P2070" s="9">
        <f>IF(L2070&gt;0,E2070/L2070,"N/A")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14">
        <f>(((J2070/60)/60)/24)+DATE(1970,1,1)</f>
        <v>42633.841608796298</v>
      </c>
      <c r="T2070" s="14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E2071/D2071*100</f>
        <v>128.40666000000002</v>
      </c>
      <c r="P2071" s="9">
        <f>IF(L2071&gt;0,E2071/L2071,"N/A")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14">
        <f>(((J2071/60)/60)/24)+DATE(1970,1,1)</f>
        <v>42340.972118055557</v>
      </c>
      <c r="T2071" s="14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E2072/D2072*100</f>
        <v>317.3272</v>
      </c>
      <c r="P2072" s="9">
        <f>IF(L2072&gt;0,E2072/L2072,"N/A")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14">
        <f>(((J2072/60)/60)/24)+DATE(1970,1,1)</f>
        <v>42519.6565162037</v>
      </c>
      <c r="T2072" s="14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E2073/D2073*100</f>
        <v>280.73</v>
      </c>
      <c r="P2073" s="9">
        <f>IF(L2073&gt;0,E2073/L2073,"N/A")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14">
        <f>(((J2073/60)/60)/24)+DATE(1970,1,1)</f>
        <v>42600.278749999998</v>
      </c>
      <c r="T2073" s="14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E2074/D2074*100</f>
        <v>110.73146853146854</v>
      </c>
      <c r="P2074" s="9">
        <f>IF(L2074&gt;0,E2074/L2074,"N/A")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14">
        <f>(((J2074/60)/60)/24)+DATE(1970,1,1)</f>
        <v>42467.581388888888</v>
      </c>
      <c r="T2074" s="14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E2075/D2075*100</f>
        <v>152.60429999999999</v>
      </c>
      <c r="P2075" s="9">
        <f>IF(L2075&gt;0,E2075/L2075,"N/A")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14">
        <f>(((J2075/60)/60)/24)+DATE(1970,1,1)</f>
        <v>42087.668032407411</v>
      </c>
      <c r="T2075" s="14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E2076/D2076*100</f>
        <v>102.49999999999999</v>
      </c>
      <c r="P2076" s="9">
        <f>IF(L2076&gt;0,E2076/L2076,"N/A")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14">
        <f>(((J2076/60)/60)/24)+DATE(1970,1,1)</f>
        <v>42466.826180555552</v>
      </c>
      <c r="T2076" s="14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E2077/D2077*100</f>
        <v>1678.3738373837384</v>
      </c>
      <c r="P2077" s="9">
        <f>IF(L2077&gt;0,E2077/L2077,"N/A")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14">
        <f>(((J2077/60)/60)/24)+DATE(1970,1,1)</f>
        <v>41450.681574074071</v>
      </c>
      <c r="T2077" s="14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E2078/D2078*100</f>
        <v>543.349156424581</v>
      </c>
      <c r="P2078" s="9">
        <f>IF(L2078&gt;0,E2078/L2078,"N/A")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14">
        <f>(((J2078/60)/60)/24)+DATE(1970,1,1)</f>
        <v>41803.880659722221</v>
      </c>
      <c r="T2078" s="14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E2079/D2079*100</f>
        <v>115.50800000000001</v>
      </c>
      <c r="P2079" s="9">
        <f>IF(L2079&gt;0,E2079/L2079,"N/A")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14">
        <f>(((J2079/60)/60)/24)+DATE(1970,1,1)</f>
        <v>42103.042546296296</v>
      </c>
      <c r="T2079" s="14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E2080/D2080*100</f>
        <v>131.20499999999998</v>
      </c>
      <c r="P2080" s="9">
        <f>IF(L2080&gt;0,E2080/L2080,"N/A")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14">
        <f>(((J2080/60)/60)/24)+DATE(1970,1,1)</f>
        <v>42692.771493055552</v>
      </c>
      <c r="T2080" s="14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E2081/D2081*100</f>
        <v>288.17</v>
      </c>
      <c r="P2081" s="9">
        <f>IF(L2081&gt;0,E2081/L2081,"N/A")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14">
        <f>(((J2081/60)/60)/24)+DATE(1970,1,1)</f>
        <v>42150.71056712963</v>
      </c>
      <c r="T2081" s="14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E2082/D2082*100</f>
        <v>507.8</v>
      </c>
      <c r="P2082" s="9">
        <f>IF(L2082&gt;0,E2082/L2082,"N/A")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14">
        <f>(((J2082/60)/60)/24)+DATE(1970,1,1)</f>
        <v>42289.957175925927</v>
      </c>
      <c r="T2082" s="14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E2083/D2083*100</f>
        <v>114.57142857142857</v>
      </c>
      <c r="P2083" s="9">
        <f>IF(L2083&gt;0,E2083/L2083,"N/A")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14">
        <f>(((J2083/60)/60)/24)+DATE(1970,1,1)</f>
        <v>41004.156886574077</v>
      </c>
      <c r="T2083" s="14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E2084/D2084*100</f>
        <v>110.73333333333333</v>
      </c>
      <c r="P2084" s="9">
        <f>IF(L2084&gt;0,E2084/L2084,"N/A")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14">
        <f>(((J2084/60)/60)/24)+DATE(1970,1,1)</f>
        <v>40811.120324074072</v>
      </c>
      <c r="T2084" s="14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E2085/D2085*100</f>
        <v>113.33333333333333</v>
      </c>
      <c r="P2085" s="9">
        <f>IF(L2085&gt;0,E2085/L2085,"N/A")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14">
        <f>(((J2085/60)/60)/24)+DATE(1970,1,1)</f>
        <v>41034.72216435185</v>
      </c>
      <c r="T2085" s="14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E2086/D2086*100</f>
        <v>108.33333333333333</v>
      </c>
      <c r="P2086" s="9">
        <f>IF(L2086&gt;0,E2086/L2086,"N/A")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14">
        <f>(((J2086/60)/60)/24)+DATE(1970,1,1)</f>
        <v>41731.833124999997</v>
      </c>
      <c r="T2086" s="14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E2087/D2087*100</f>
        <v>123.53333333333335</v>
      </c>
      <c r="P2087" s="9">
        <f>IF(L2087&gt;0,E2087/L2087,"N/A")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14">
        <f>(((J2087/60)/60)/24)+DATE(1970,1,1)</f>
        <v>41075.835497685184</v>
      </c>
      <c r="T2087" s="14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E2088/D2088*100</f>
        <v>100.69999999999999</v>
      </c>
      <c r="P2088" s="9">
        <f>IF(L2088&gt;0,E2088/L2088,"N/A")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14">
        <f>(((J2088/60)/60)/24)+DATE(1970,1,1)</f>
        <v>40860.67050925926</v>
      </c>
      <c r="T2088" s="14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E2089/D2089*100</f>
        <v>103.53333333333335</v>
      </c>
      <c r="P2089" s="9">
        <f>IF(L2089&gt;0,E2089/L2089,"N/A")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14">
        <f>(((J2089/60)/60)/24)+DATE(1970,1,1)</f>
        <v>40764.204375000001</v>
      </c>
      <c r="T2089" s="14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E2090/D2090*100</f>
        <v>115.51066666666668</v>
      </c>
      <c r="P2090" s="9">
        <f>IF(L2090&gt;0,E2090/L2090,"N/A")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14">
        <f>(((J2090/60)/60)/24)+DATE(1970,1,1)</f>
        <v>40395.714722222219</v>
      </c>
      <c r="T2090" s="14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E2091/D2091*100</f>
        <v>120.4004</v>
      </c>
      <c r="P2091" s="9">
        <f>IF(L2091&gt;0,E2091/L2091,"N/A")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14">
        <f>(((J2091/60)/60)/24)+DATE(1970,1,1)</f>
        <v>41453.076319444444</v>
      </c>
      <c r="T2091" s="14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E2092/D2092*100</f>
        <v>115.040375</v>
      </c>
      <c r="P2092" s="9">
        <f>IF(L2092&gt;0,E2092/L2092,"N/A")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14">
        <f>(((J2092/60)/60)/24)+DATE(1970,1,1)</f>
        <v>41299.381423611114</v>
      </c>
      <c r="T2092" s="14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E2093/D2093*100</f>
        <v>120.46777777777777</v>
      </c>
      <c r="P2093" s="9">
        <f>IF(L2093&gt;0,E2093/L2093,"N/A")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14">
        <f>(((J2093/60)/60)/24)+DATE(1970,1,1)</f>
        <v>40555.322662037033</v>
      </c>
      <c r="T2093" s="14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E2094/D2094*100</f>
        <v>101.28333333333333</v>
      </c>
      <c r="P2094" s="9">
        <f>IF(L2094&gt;0,E2094/L2094,"N/A")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14">
        <f>(((J2094/60)/60)/24)+DATE(1970,1,1)</f>
        <v>40763.707546296297</v>
      </c>
      <c r="T2094" s="14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E2095/D2095*100</f>
        <v>102.46666666666667</v>
      </c>
      <c r="P2095" s="9">
        <f>IF(L2095&gt;0,E2095/L2095,"N/A")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14">
        <f>(((J2095/60)/60)/24)+DATE(1970,1,1)</f>
        <v>41205.854537037041</v>
      </c>
      <c r="T2095" s="14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E2096/D2096*100</f>
        <v>120.54285714285714</v>
      </c>
      <c r="P2096" s="9">
        <f>IF(L2096&gt;0,E2096/L2096,"N/A")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14">
        <f>(((J2096/60)/60)/24)+DATE(1970,1,1)</f>
        <v>40939.02002314815</v>
      </c>
      <c r="T2096" s="14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E2097/D2097*100</f>
        <v>100</v>
      </c>
      <c r="P2097" s="9">
        <f>IF(L2097&gt;0,E2097/L2097,"N/A")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14">
        <f>(((J2097/60)/60)/24)+DATE(1970,1,1)</f>
        <v>40758.733483796292</v>
      </c>
      <c r="T2097" s="14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E2098/D2098*100</f>
        <v>101.66666666666666</v>
      </c>
      <c r="P2098" s="9">
        <f>IF(L2098&gt;0,E2098/L2098,"N/A")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14">
        <f>(((J2098/60)/60)/24)+DATE(1970,1,1)</f>
        <v>41192.758506944447</v>
      </c>
      <c r="T2098" s="14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E2099/D2099*100</f>
        <v>100</v>
      </c>
      <c r="P2099" s="9">
        <f>IF(L2099&gt;0,E2099/L2099,"N/A")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14">
        <f>(((J2099/60)/60)/24)+DATE(1970,1,1)</f>
        <v>40818.58489583333</v>
      </c>
      <c r="T2099" s="14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E2100/D2100*100</f>
        <v>100.33333333333334</v>
      </c>
      <c r="P2100" s="9">
        <f>IF(L2100&gt;0,E2100/L2100,"N/A")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14">
        <f>(((J2100/60)/60)/24)+DATE(1970,1,1)</f>
        <v>40946.11383101852</v>
      </c>
      <c r="T2100" s="14">
        <f>(((I2100/60)/60)/24)+DATE(1970,1,1)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E2101/D2101*100</f>
        <v>132.36666666666667</v>
      </c>
      <c r="P2101" s="9">
        <f>IF(L2101&gt;0,E2101/L2101,"N/A")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14">
        <f>(((J2101/60)/60)/24)+DATE(1970,1,1)</f>
        <v>42173.746342592596</v>
      </c>
      <c r="T2101" s="14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E2102/D2102*100</f>
        <v>136.66666666666666</v>
      </c>
      <c r="P2102" s="9">
        <f>IF(L2102&gt;0,E2102/L2102,"N/A")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14">
        <f>(((J2102/60)/60)/24)+DATE(1970,1,1)</f>
        <v>41074.834965277776</v>
      </c>
      <c r="T2102" s="14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E2103/D2103*100</f>
        <v>113.25</v>
      </c>
      <c r="P2103" s="9">
        <f>IF(L2103&gt;0,E2103/L2103,"N/A")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14">
        <f>(((J2103/60)/60)/24)+DATE(1970,1,1)</f>
        <v>40892.149467592593</v>
      </c>
      <c r="T2103" s="14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E2104/D2104*100</f>
        <v>136</v>
      </c>
      <c r="P2104" s="9">
        <f>IF(L2104&gt;0,E2104/L2104,"N/A")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14">
        <f>(((J2104/60)/60)/24)+DATE(1970,1,1)</f>
        <v>40638.868611111109</v>
      </c>
      <c r="T2104" s="14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E2105/D2105*100</f>
        <v>146.12318374694613</v>
      </c>
      <c r="P2105" s="9">
        <f>IF(L2105&gt;0,E2105/L2105,"N/A")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14">
        <f>(((J2105/60)/60)/24)+DATE(1970,1,1)</f>
        <v>41192.754942129628</v>
      </c>
      <c r="T2105" s="14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E2106/D2106*100</f>
        <v>129.5</v>
      </c>
      <c r="P2106" s="9">
        <f>IF(L2106&gt;0,E2106/L2106,"N/A")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14">
        <f>(((J2106/60)/60)/24)+DATE(1970,1,1)</f>
        <v>41394.074467592596</v>
      </c>
      <c r="T2106" s="14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E2107/D2107*100</f>
        <v>254</v>
      </c>
      <c r="P2107" s="9">
        <f>IF(L2107&gt;0,E2107/L2107,"N/A")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14">
        <f>(((J2107/60)/60)/24)+DATE(1970,1,1)</f>
        <v>41951.788807870369</v>
      </c>
      <c r="T2107" s="14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E2108/D2108*100</f>
        <v>107.04545454545456</v>
      </c>
      <c r="P2108" s="9">
        <f>IF(L2108&gt;0,E2108/L2108,"N/A")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14">
        <f>(((J2108/60)/60)/24)+DATE(1970,1,1)</f>
        <v>41270.21497685185</v>
      </c>
      <c r="T2108" s="14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E2109/D2109*100</f>
        <v>107.73299999999999</v>
      </c>
      <c r="P2109" s="9">
        <f>IF(L2109&gt;0,E2109/L2109,"N/A")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14">
        <f>(((J2109/60)/60)/24)+DATE(1970,1,1)</f>
        <v>41934.71056712963</v>
      </c>
      <c r="T2109" s="14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E2110/D2110*100</f>
        <v>107.31250000000001</v>
      </c>
      <c r="P2110" s="9">
        <f>IF(L2110&gt;0,E2110/L2110,"N/A")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14">
        <f>(((J2110/60)/60)/24)+DATE(1970,1,1)</f>
        <v>41135.175694444442</v>
      </c>
      <c r="T2110" s="14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E2111/D2111*100</f>
        <v>106.52500000000001</v>
      </c>
      <c r="P2111" s="9">
        <f>IF(L2111&gt;0,E2111/L2111,"N/A")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14">
        <f>(((J2111/60)/60)/24)+DATE(1970,1,1)</f>
        <v>42160.708530092597</v>
      </c>
      <c r="T2111" s="14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E2112/D2112*100</f>
        <v>100.35000000000001</v>
      </c>
      <c r="P2112" s="9">
        <f>IF(L2112&gt;0,E2112/L2112,"N/A")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14">
        <f>(((J2112/60)/60)/24)+DATE(1970,1,1)</f>
        <v>41759.670937499999</v>
      </c>
      <c r="T2112" s="14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E2113/D2113*100</f>
        <v>106.5</v>
      </c>
      <c r="P2113" s="9">
        <f>IF(L2113&gt;0,E2113/L2113,"N/A")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14">
        <f>(((J2113/60)/60)/24)+DATE(1970,1,1)</f>
        <v>40703.197048611109</v>
      </c>
      <c r="T2113" s="14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E2114/D2114*100</f>
        <v>100</v>
      </c>
      <c r="P2114" s="9">
        <f>IF(L2114&gt;0,E2114/L2114,"N/A")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14">
        <f>(((J2114/60)/60)/24)+DATE(1970,1,1)</f>
        <v>41365.928159722222</v>
      </c>
      <c r="T2114" s="14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E2115/D2115*100</f>
        <v>104.85714285714285</v>
      </c>
      <c r="P2115" s="9">
        <f>IF(L2115&gt;0,E2115/L2115,"N/A")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14">
        <f>(((J2115/60)/60)/24)+DATE(1970,1,1)</f>
        <v>41870.86546296296</v>
      </c>
      <c r="T2115" s="14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E2116/D2116*100</f>
        <v>104.69999999999999</v>
      </c>
      <c r="P2116" s="9">
        <f>IF(L2116&gt;0,E2116/L2116,"N/A")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14">
        <f>(((J2116/60)/60)/24)+DATE(1970,1,1)</f>
        <v>40458.815625000003</v>
      </c>
      <c r="T2116" s="14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E2117/D2117*100</f>
        <v>225.66666666666669</v>
      </c>
      <c r="P2117" s="9">
        <f>IF(L2117&gt;0,E2117/L2117,"N/A")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14">
        <f>(((J2117/60)/60)/24)+DATE(1970,1,1)</f>
        <v>40564.081030092595</v>
      </c>
      <c r="T2117" s="14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E2118/D2118*100</f>
        <v>100.90416666666667</v>
      </c>
      <c r="P2118" s="9">
        <f>IF(L2118&gt;0,E2118/L2118,"N/A")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14">
        <f>(((J2118/60)/60)/24)+DATE(1970,1,1)</f>
        <v>41136.777812500004</v>
      </c>
      <c r="T2118" s="14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E2119/D2119*100</f>
        <v>147.75</v>
      </c>
      <c r="P2119" s="9">
        <f>IF(L2119&gt;0,E2119/L2119,"N/A")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14">
        <f>(((J2119/60)/60)/24)+DATE(1970,1,1)</f>
        <v>42290.059594907405</v>
      </c>
      <c r="T2119" s="14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E2120/D2120*100</f>
        <v>134.61099999999999</v>
      </c>
      <c r="P2120" s="9">
        <f>IF(L2120&gt;0,E2120/L2120,"N/A")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14">
        <f>(((J2120/60)/60)/24)+DATE(1970,1,1)</f>
        <v>40718.839537037034</v>
      </c>
      <c r="T2120" s="14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E2121/D2121*100</f>
        <v>100.75</v>
      </c>
      <c r="P2121" s="9">
        <f>IF(L2121&gt;0,E2121/L2121,"N/A")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14">
        <f>(((J2121/60)/60)/24)+DATE(1970,1,1)</f>
        <v>41107.130150462966</v>
      </c>
      <c r="T2121" s="14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E2122/D2122*100</f>
        <v>100.880375</v>
      </c>
      <c r="P2122" s="9">
        <f>IF(L2122&gt;0,E2122/L2122,"N/A")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14">
        <f>(((J2122/60)/60)/24)+DATE(1970,1,1)</f>
        <v>41591.964537037034</v>
      </c>
      <c r="T2122" s="14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E2123/D2123*100</f>
        <v>0.56800000000000006</v>
      </c>
      <c r="P2123" s="9">
        <f>IF(L2123&gt;0,E2123/L2123,"N/A")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14">
        <f>(((J2123/60)/60)/24)+DATE(1970,1,1)</f>
        <v>42716.7424537037</v>
      </c>
      <c r="T2123" s="14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E2124/D2124*100</f>
        <v>0.38750000000000001</v>
      </c>
      <c r="P2124" s="9">
        <f>IF(L2124&gt;0,E2124/L2124,"N/A")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14">
        <f>(((J2124/60)/60)/24)+DATE(1970,1,1)</f>
        <v>42712.300567129627</v>
      </c>
      <c r="T2124" s="14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E2125/D2125*100</f>
        <v>10</v>
      </c>
      <c r="P2125" s="9">
        <f>IF(L2125&gt;0,E2125/L2125,"N/A")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14">
        <f>(((J2125/60)/60)/24)+DATE(1970,1,1)</f>
        <v>40198.424849537041</v>
      </c>
      <c r="T2125" s="14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E2126/D2126*100</f>
        <v>10.454545454545453</v>
      </c>
      <c r="P2126" s="9">
        <f>IF(L2126&gt;0,E2126/L2126,"N/A")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14">
        <f>(((J2126/60)/60)/24)+DATE(1970,1,1)</f>
        <v>40464.028182870366</v>
      </c>
      <c r="T2126" s="14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E2127/D2127*100</f>
        <v>1.4200000000000002</v>
      </c>
      <c r="P2127" s="9">
        <f>IF(L2127&gt;0,E2127/L2127,"N/A")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14">
        <f>(((J2127/60)/60)/24)+DATE(1970,1,1)</f>
        <v>42191.023530092592</v>
      </c>
      <c r="T2127" s="14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E2128/D2128*100</f>
        <v>0.05</v>
      </c>
      <c r="P2128" s="9">
        <f>IF(L2128&gt;0,E2128/L2128,"N/A")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14">
        <f>(((J2128/60)/60)/24)+DATE(1970,1,1)</f>
        <v>41951.973229166666</v>
      </c>
      <c r="T2128" s="14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E2129/D2129*100</f>
        <v>28.842857142857142</v>
      </c>
      <c r="P2129" s="9">
        <f>IF(L2129&gt;0,E2129/L2129,"N/A")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14">
        <f>(((J2129/60)/60)/24)+DATE(1970,1,1)</f>
        <v>42045.50535879629</v>
      </c>
      <c r="T2129" s="14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E2130/D2130*100</f>
        <v>0.16666666666666669</v>
      </c>
      <c r="P2130" s="9">
        <f>IF(L2130&gt;0,E2130/L2130,"N/A")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14">
        <f>(((J2130/60)/60)/24)+DATE(1970,1,1)</f>
        <v>41843.772789351853</v>
      </c>
      <c r="T2130" s="14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E2131/D2131*100</f>
        <v>11.799999999999999</v>
      </c>
      <c r="P2131" s="9">
        <f>IF(L2131&gt;0,E2131/L2131,"N/A")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14">
        <f>(((J2131/60)/60)/24)+DATE(1970,1,1)</f>
        <v>42409.024305555555</v>
      </c>
      <c r="T2131" s="14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E2132/D2132*100</f>
        <v>0.20238095238095236</v>
      </c>
      <c r="P2132" s="9">
        <f>IF(L2132&gt;0,E2132/L2132,"N/A")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14">
        <f>(((J2132/60)/60)/24)+DATE(1970,1,1)</f>
        <v>41832.086377314816</v>
      </c>
      <c r="T2132" s="14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E2133/D2133*100</f>
        <v>5</v>
      </c>
      <c r="P2133" s="9">
        <f>IF(L2133&gt;0,E2133/L2133,"N/A")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14">
        <f>(((J2133/60)/60)/24)+DATE(1970,1,1)</f>
        <v>42167.207071759258</v>
      </c>
      <c r="T2133" s="14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E2134/D2134*100</f>
        <v>2.1129899999999995</v>
      </c>
      <c r="P2134" s="9">
        <f>IF(L2134&gt;0,E2134/L2134,"N/A")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14">
        <f>(((J2134/60)/60)/24)+DATE(1970,1,1)</f>
        <v>41643.487175925926</v>
      </c>
      <c r="T2134" s="14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E2135/D2135*100</f>
        <v>1.6</v>
      </c>
      <c r="P2135" s="9">
        <f>IF(L2135&gt;0,E2135/L2135,"N/A")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14">
        <f>(((J2135/60)/60)/24)+DATE(1970,1,1)</f>
        <v>40619.097210648149</v>
      </c>
      <c r="T2135" s="14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E2136/D2136*100</f>
        <v>1.7333333333333332</v>
      </c>
      <c r="P2136" s="9">
        <f>IF(L2136&gt;0,E2136/L2136,"N/A")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14">
        <f>(((J2136/60)/60)/24)+DATE(1970,1,1)</f>
        <v>41361.886469907404</v>
      </c>
      <c r="T2136" s="14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E2137/D2137*100</f>
        <v>9.56</v>
      </c>
      <c r="P2137" s="9">
        <f>IF(L2137&gt;0,E2137/L2137,"N/A")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14">
        <f>(((J2137/60)/60)/24)+DATE(1970,1,1)</f>
        <v>41156.963344907403</v>
      </c>
      <c r="T2137" s="14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E2138/D2138*100</f>
        <v>5.9612499999999999E-2</v>
      </c>
      <c r="P2138" s="9">
        <f>IF(L2138&gt;0,E2138/L2138,"N/A")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14">
        <f>(((J2138/60)/60)/24)+DATE(1970,1,1)</f>
        <v>41536.509097222224</v>
      </c>
      <c r="T2138" s="14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E2139/D2139*100</f>
        <v>28.405999999999999</v>
      </c>
      <c r="P2139" s="9">
        <f>IF(L2139&gt;0,E2139/L2139,"N/A")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14">
        <f>(((J2139/60)/60)/24)+DATE(1970,1,1)</f>
        <v>41948.771168981482</v>
      </c>
      <c r="T2139" s="14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E2140/D2140*100</f>
        <v>12.8</v>
      </c>
      <c r="P2140" s="9">
        <f>IF(L2140&gt;0,E2140/L2140,"N/A")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14">
        <f>(((J2140/60)/60)/24)+DATE(1970,1,1)</f>
        <v>41557.013182870374</v>
      </c>
      <c r="T2140" s="14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E2141/D2141*100</f>
        <v>5.42</v>
      </c>
      <c r="P2141" s="9">
        <f>IF(L2141&gt;0,E2141/L2141,"N/A")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14">
        <f>(((J2141/60)/60)/24)+DATE(1970,1,1)</f>
        <v>42647.750092592592</v>
      </c>
      <c r="T2141" s="14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E2142/D2142*100</f>
        <v>0.11199999999999999</v>
      </c>
      <c r="P2142" s="9">
        <f>IF(L2142&gt;0,E2142/L2142,"N/A")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14">
        <f>(((J2142/60)/60)/24)+DATE(1970,1,1)</f>
        <v>41255.833611111113</v>
      </c>
      <c r="T2142" s="14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E2143/D2143*100</f>
        <v>0</v>
      </c>
      <c r="P2143" s="9" t="str">
        <f>IF(L2143&gt;0,E2143/L2143,"N/A")</f>
        <v>N/A</v>
      </c>
      <c r="Q2143" t="str">
        <f>LEFT(N2143,FIND("/",N2143)-1)</f>
        <v>games</v>
      </c>
      <c r="R2143" t="str">
        <f>RIGHT(N2143,LEN(N2143)-FIND("/",N2143))</f>
        <v>video games</v>
      </c>
      <c r="S2143" s="14">
        <f>(((J2143/60)/60)/24)+DATE(1970,1,1)</f>
        <v>41927.235636574071</v>
      </c>
      <c r="T2143" s="14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E2144/D2144*100</f>
        <v>5.7238095238095239</v>
      </c>
      <c r="P2144" s="9">
        <f>IF(L2144&gt;0,E2144/L2144,"N/A")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14">
        <f>(((J2144/60)/60)/24)+DATE(1970,1,1)</f>
        <v>42340.701504629629</v>
      </c>
      <c r="T2144" s="14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E2145/D2145*100</f>
        <v>11.25</v>
      </c>
      <c r="P2145" s="9">
        <f>IF(L2145&gt;0,E2145/L2145,"N/A")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14">
        <f>(((J2145/60)/60)/24)+DATE(1970,1,1)</f>
        <v>40332.886712962965</v>
      </c>
      <c r="T2145" s="14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E2146/D2146*100</f>
        <v>1.7098591549295776</v>
      </c>
      <c r="P2146" s="9">
        <f>IF(L2146&gt;0,E2146/L2146,"N/A")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14">
        <f>(((J2146/60)/60)/24)+DATE(1970,1,1)</f>
        <v>41499.546759259261</v>
      </c>
      <c r="T2146" s="14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E2147/D2147*100</f>
        <v>30.433333333333334</v>
      </c>
      <c r="P2147" s="9">
        <f>IF(L2147&gt;0,E2147/L2147,"N/A")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14">
        <f>(((J2147/60)/60)/24)+DATE(1970,1,1)</f>
        <v>41575.237430555557</v>
      </c>
      <c r="T2147" s="14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E2148/D2148*100</f>
        <v>0.02</v>
      </c>
      <c r="P2148" s="9">
        <f>IF(L2148&gt;0,E2148/L2148,"N/A")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14">
        <f>(((J2148/60)/60)/24)+DATE(1970,1,1)</f>
        <v>42397.679513888885</v>
      </c>
      <c r="T2148" s="14">
        <f>(((I2148/60)/60)/24)+DATE(1970,1,1)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E2149/D2149*100</f>
        <v>0.69641025641025645</v>
      </c>
      <c r="P2149" s="9">
        <f>IF(L2149&gt;0,E2149/L2149,"N/A")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14">
        <f>(((J2149/60)/60)/24)+DATE(1970,1,1)</f>
        <v>41927.295694444445</v>
      </c>
      <c r="T2149" s="14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E2150/D2150*100</f>
        <v>2</v>
      </c>
      <c r="P2150" s="9">
        <f>IF(L2150&gt;0,E2150/L2150,"N/A")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14">
        <f>(((J2150/60)/60)/24)+DATE(1970,1,1)</f>
        <v>42066.733587962968</v>
      </c>
      <c r="T2150" s="14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E2151/D2151*100</f>
        <v>0</v>
      </c>
      <c r="P2151" s="9" t="str">
        <f>IF(L2151&gt;0,E2151/L2151,"N/A")</f>
        <v>N/A</v>
      </c>
      <c r="Q2151" t="str">
        <f>LEFT(N2151,FIND("/",N2151)-1)</f>
        <v>games</v>
      </c>
      <c r="R2151" t="str">
        <f>RIGHT(N2151,LEN(N2151)-FIND("/",N2151))</f>
        <v>video games</v>
      </c>
      <c r="S2151" s="14">
        <f>(((J2151/60)/60)/24)+DATE(1970,1,1)</f>
        <v>40355.024953703702</v>
      </c>
      <c r="T2151" s="14">
        <f>(((I2151/60)/60)/24)+DATE(1970,1,1)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E2152/D2152*100</f>
        <v>0.80999999999999994</v>
      </c>
      <c r="P2152" s="9">
        <f>IF(L2152&gt;0,E2152/L2152,"N/A")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14">
        <f>(((J2152/60)/60)/24)+DATE(1970,1,1)</f>
        <v>42534.284710648149</v>
      </c>
      <c r="T2152" s="14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E2153/D2153*100</f>
        <v>0.26222222222222225</v>
      </c>
      <c r="P2153" s="9">
        <f>IF(L2153&gt;0,E2153/L2153,"N/A")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14">
        <f>(((J2153/60)/60)/24)+DATE(1970,1,1)</f>
        <v>42520.847384259265</v>
      </c>
      <c r="T2153" s="14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E2154/D2154*100</f>
        <v>0.16666666666666669</v>
      </c>
      <c r="P2154" s="9">
        <f>IF(L2154&gt;0,E2154/L2154,"N/A")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14">
        <f>(((J2154/60)/60)/24)+DATE(1970,1,1)</f>
        <v>41683.832280092596</v>
      </c>
      <c r="T2154" s="14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E2155/D2155*100</f>
        <v>9.124454880912446E-3</v>
      </c>
      <c r="P2155" s="9">
        <f>IF(L2155&gt;0,E2155/L2155,"N/A")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14">
        <f>(((J2155/60)/60)/24)+DATE(1970,1,1)</f>
        <v>41974.911087962959</v>
      </c>
      <c r="T2155" s="14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E2156/D2156*100</f>
        <v>0.8</v>
      </c>
      <c r="P2156" s="9">
        <f>IF(L2156&gt;0,E2156/L2156,"N/A")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14">
        <f>(((J2156/60)/60)/24)+DATE(1970,1,1)</f>
        <v>41647.632256944446</v>
      </c>
      <c r="T2156" s="14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E2157/D2157*100</f>
        <v>2.2999999999999998</v>
      </c>
      <c r="P2157" s="9">
        <f>IF(L2157&gt;0,E2157/L2157,"N/A")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14">
        <f>(((J2157/60)/60)/24)+DATE(1970,1,1)</f>
        <v>42430.747511574074</v>
      </c>
      <c r="T2157" s="14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E2158/D2158*100</f>
        <v>2.6660714285714282</v>
      </c>
      <c r="P2158" s="9">
        <f>IF(L2158&gt;0,E2158/L2158,"N/A")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14">
        <f>(((J2158/60)/60)/24)+DATE(1970,1,1)</f>
        <v>41488.85423611111</v>
      </c>
      <c r="T2158" s="14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E2159/D2159*100</f>
        <v>28.192</v>
      </c>
      <c r="P2159" s="9">
        <f>IF(L2159&gt;0,E2159/L2159,"N/A")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14">
        <f>(((J2159/60)/60)/24)+DATE(1970,1,1)</f>
        <v>42694.98128472222</v>
      </c>
      <c r="T2159" s="14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E2160/D2160*100</f>
        <v>6.5900366666666672</v>
      </c>
      <c r="P2160" s="9">
        <f>IF(L2160&gt;0,E2160/L2160,"N/A")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14">
        <f>(((J2160/60)/60)/24)+DATE(1970,1,1)</f>
        <v>41264.853865740741</v>
      </c>
      <c r="T2160" s="14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E2161/D2161*100</f>
        <v>0.72222222222222221</v>
      </c>
      <c r="P2161" s="9">
        <f>IF(L2161&gt;0,E2161/L2161,"N/A")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14">
        <f>(((J2161/60)/60)/24)+DATE(1970,1,1)</f>
        <v>40710.731180555551</v>
      </c>
      <c r="T2161" s="14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E2162/D2162*100</f>
        <v>0.85000000000000009</v>
      </c>
      <c r="P2162" s="9">
        <f>IF(L2162&gt;0,E2162/L2162,"N/A")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14">
        <f>(((J2162/60)/60)/24)+DATE(1970,1,1)</f>
        <v>41018.711863425924</v>
      </c>
      <c r="T2162" s="14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E2163/D2163*100</f>
        <v>115.75</v>
      </c>
      <c r="P2163" s="9">
        <f>IF(L2163&gt;0,E2163/L2163,"N/A")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14">
        <f>(((J2163/60)/60)/24)+DATE(1970,1,1)</f>
        <v>42240.852534722217</v>
      </c>
      <c r="T2163" s="14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E2164/D2164*100</f>
        <v>112.26666666666667</v>
      </c>
      <c r="P2164" s="9">
        <f>IF(L2164&gt;0,E2164/L2164,"N/A")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14">
        <f>(((J2164/60)/60)/24)+DATE(1970,1,1)</f>
        <v>41813.766099537039</v>
      </c>
      <c r="T2164" s="14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E2165/D2165*100</f>
        <v>132.20000000000002</v>
      </c>
      <c r="P2165" s="9">
        <f>IF(L2165&gt;0,E2165/L2165,"N/A")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14">
        <f>(((J2165/60)/60)/24)+DATE(1970,1,1)</f>
        <v>42111.899537037039</v>
      </c>
      <c r="T2165" s="14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E2166/D2166*100</f>
        <v>102.63636363636364</v>
      </c>
      <c r="P2166" s="9">
        <f>IF(L2166&gt;0,E2166/L2166,"N/A")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14">
        <f>(((J2166/60)/60)/24)+DATE(1970,1,1)</f>
        <v>42515.71775462963</v>
      </c>
      <c r="T2166" s="14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E2167/D2167*100</f>
        <v>138.64000000000001</v>
      </c>
      <c r="P2167" s="9">
        <f>IF(L2167&gt;0,E2167/L2167,"N/A")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14">
        <f>(((J2167/60)/60)/24)+DATE(1970,1,1)</f>
        <v>42438.667071759264</v>
      </c>
      <c r="T2167" s="14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E2168/D2168*100</f>
        <v>146.6</v>
      </c>
      <c r="P2168" s="9">
        <f>IF(L2168&gt;0,E2168/L2168,"N/A")</f>
        <v>91.625</v>
      </c>
      <c r="Q2168" t="str">
        <f>LEFT(N2168,FIND("/",N2168)-1)</f>
        <v>music</v>
      </c>
      <c r="R2168" t="str">
        <f>RIGHT(N2168,LEN(N2168)-FIND("/",N2168))</f>
        <v>rock</v>
      </c>
      <c r="S2168" s="14">
        <f>(((J2168/60)/60)/24)+DATE(1970,1,1)</f>
        <v>41933.838171296295</v>
      </c>
      <c r="T2168" s="14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E2169/D2169*100</f>
        <v>120</v>
      </c>
      <c r="P2169" s="9">
        <f>IF(L2169&gt;0,E2169/L2169,"N/A")</f>
        <v>22.5</v>
      </c>
      <c r="Q2169" t="str">
        <f>LEFT(N2169,FIND("/",N2169)-1)</f>
        <v>music</v>
      </c>
      <c r="R2169" t="str">
        <f>RIGHT(N2169,LEN(N2169)-FIND("/",N2169))</f>
        <v>rock</v>
      </c>
      <c r="S2169" s="14">
        <f>(((J2169/60)/60)/24)+DATE(1970,1,1)</f>
        <v>41153.066400462965</v>
      </c>
      <c r="T2169" s="14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E2170/D2170*100</f>
        <v>121.5816111111111</v>
      </c>
      <c r="P2170" s="9">
        <f>IF(L2170&gt;0,E2170/L2170,"N/A")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14">
        <f>(((J2170/60)/60)/24)+DATE(1970,1,1)</f>
        <v>42745.600243055553</v>
      </c>
      <c r="T2170" s="14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E2171/D2171*100</f>
        <v>100</v>
      </c>
      <c r="P2171" s="9">
        <f>IF(L2171&gt;0,E2171/L2171,"N/A")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14">
        <f>(((J2171/60)/60)/24)+DATE(1970,1,1)</f>
        <v>42793.700821759259</v>
      </c>
      <c r="T2171" s="14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E2172/D2172*100</f>
        <v>180.85714285714286</v>
      </c>
      <c r="P2172" s="9">
        <f>IF(L2172&gt;0,E2172/L2172,"N/A")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14">
        <f>(((J2172/60)/60)/24)+DATE(1970,1,1)</f>
        <v>42198.750254629631</v>
      </c>
      <c r="T2172" s="14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E2173/D2173*100</f>
        <v>106.075</v>
      </c>
      <c r="P2173" s="9">
        <f>IF(L2173&gt;0,E2173/L2173,"N/A")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14">
        <f>(((J2173/60)/60)/24)+DATE(1970,1,1)</f>
        <v>42141.95711805555</v>
      </c>
      <c r="T2173" s="14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E2174/D2174*100</f>
        <v>100</v>
      </c>
      <c r="P2174" s="9">
        <f>IF(L2174&gt;0,E2174/L2174,"N/A")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14">
        <f>(((J2174/60)/60)/24)+DATE(1970,1,1)</f>
        <v>42082.580092592587</v>
      </c>
      <c r="T2174" s="14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E2175/D2175*100</f>
        <v>126.92857142857143</v>
      </c>
      <c r="P2175" s="9">
        <f>IF(L2175&gt;0,E2175/L2175,"N/A")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14">
        <f>(((J2175/60)/60)/24)+DATE(1970,1,1)</f>
        <v>41495.692627314813</v>
      </c>
      <c r="T2175" s="14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E2176/D2176*100</f>
        <v>102.97499999999999</v>
      </c>
      <c r="P2176" s="9">
        <f>IF(L2176&gt;0,E2176/L2176,"N/A")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14">
        <f>(((J2176/60)/60)/24)+DATE(1970,1,1)</f>
        <v>42465.542905092589</v>
      </c>
      <c r="T2176" s="14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E2177/D2177*100</f>
        <v>250</v>
      </c>
      <c r="P2177" s="9">
        <f>IF(L2177&gt;0,E2177/L2177,"N/A")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14">
        <f>(((J2177/60)/60)/24)+DATE(1970,1,1)</f>
        <v>42565.009097222224</v>
      </c>
      <c r="T2177" s="14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E2178/D2178*100</f>
        <v>126.02</v>
      </c>
      <c r="P2178" s="9">
        <f>IF(L2178&gt;0,E2178/L2178,"N/A")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14">
        <f>(((J2178/60)/60)/24)+DATE(1970,1,1)</f>
        <v>42096.633206018523</v>
      </c>
      <c r="T2178" s="14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E2179/D2179*100</f>
        <v>100.12</v>
      </c>
      <c r="P2179" s="9">
        <f>IF(L2179&gt;0,E2179/L2179,"N/A")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14">
        <f>(((J2179/60)/60)/24)+DATE(1970,1,1)</f>
        <v>42502.250775462962</v>
      </c>
      <c r="T2179" s="14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E2180/D2180*100</f>
        <v>138.64000000000001</v>
      </c>
      <c r="P2180" s="9">
        <f>IF(L2180&gt;0,E2180/L2180,"N/A")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14">
        <f>(((J2180/60)/60)/24)+DATE(1970,1,1)</f>
        <v>42723.63653935185</v>
      </c>
      <c r="T2180" s="14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E2181/D2181*100</f>
        <v>161.4</v>
      </c>
      <c r="P2181" s="9">
        <f>IF(L2181&gt;0,E2181/L2181,"N/A")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14">
        <f>(((J2181/60)/60)/24)+DATE(1970,1,1)</f>
        <v>42075.171203703707</v>
      </c>
      <c r="T2181" s="14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E2182/D2182*100</f>
        <v>107.18419999999999</v>
      </c>
      <c r="P2182" s="9">
        <f>IF(L2182&gt;0,E2182/L2182,"N/A")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14">
        <f>(((J2182/60)/60)/24)+DATE(1970,1,1)</f>
        <v>42279.669768518521</v>
      </c>
      <c r="T2182" s="14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E2183/D2183*100</f>
        <v>153.1</v>
      </c>
      <c r="P2183" s="9">
        <f>IF(L2183&gt;0,E2183/L2183,"N/A")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14">
        <f>(((J2183/60)/60)/24)+DATE(1970,1,1)</f>
        <v>42773.005243055552</v>
      </c>
      <c r="T2183" s="14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E2184/D2184*100</f>
        <v>524.16666666666663</v>
      </c>
      <c r="P2184" s="9">
        <f>IF(L2184&gt;0,E2184/L2184,"N/A")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14">
        <f>(((J2184/60)/60)/24)+DATE(1970,1,1)</f>
        <v>41879.900752314818</v>
      </c>
      <c r="T2184" s="14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E2185/D2185*100</f>
        <v>489.27777777777777</v>
      </c>
      <c r="P2185" s="9">
        <f>IF(L2185&gt;0,E2185/L2185,"N/A")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14">
        <f>(((J2185/60)/60)/24)+DATE(1970,1,1)</f>
        <v>42745.365474537044</v>
      </c>
      <c r="T2185" s="14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E2186/D2186*100</f>
        <v>284.74</v>
      </c>
      <c r="P2186" s="9">
        <f>IF(L2186&gt;0,E2186/L2186,"N/A")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14">
        <f>(((J2186/60)/60)/24)+DATE(1970,1,1)</f>
        <v>42380.690289351856</v>
      </c>
      <c r="T2186" s="14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E2187/D2187*100</f>
        <v>1856.97</v>
      </c>
      <c r="P2187" s="9">
        <f>IF(L2187&gt;0,E2187/L2187,"N/A")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14">
        <f>(((J2187/60)/60)/24)+DATE(1970,1,1)</f>
        <v>41319.349988425929</v>
      </c>
      <c r="T2187" s="14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E2188/D2188*100</f>
        <v>109.67499999999998</v>
      </c>
      <c r="P2188" s="9">
        <f>IF(L2188&gt;0,E2188/L2188,"N/A")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14">
        <f>(((J2188/60)/60)/24)+DATE(1970,1,1)</f>
        <v>42583.615081018521</v>
      </c>
      <c r="T2188" s="14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E2189/D2189*100</f>
        <v>1014.6425</v>
      </c>
      <c r="P2189" s="9">
        <f>IF(L2189&gt;0,E2189/L2189,"N/A")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14">
        <f>(((J2189/60)/60)/24)+DATE(1970,1,1)</f>
        <v>42068.209097222221</v>
      </c>
      <c r="T2189" s="14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E2190/D2190*100</f>
        <v>412.17692027666544</v>
      </c>
      <c r="P2190" s="9">
        <f>IF(L2190&gt;0,E2190/L2190,"N/A")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14">
        <f>(((J2190/60)/60)/24)+DATE(1970,1,1)</f>
        <v>42633.586122685185</v>
      </c>
      <c r="T2190" s="14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E2191/D2191*100</f>
        <v>503.25</v>
      </c>
      <c r="P2191" s="9">
        <f>IF(L2191&gt;0,E2191/L2191,"N/A")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14">
        <f>(((J2191/60)/60)/24)+DATE(1970,1,1)</f>
        <v>42467.788194444445</v>
      </c>
      <c r="T2191" s="14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E2192/D2192*100</f>
        <v>184.61052631578946</v>
      </c>
      <c r="P2192" s="9">
        <f>IF(L2192&gt;0,E2192/L2192,"N/A")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14">
        <f>(((J2192/60)/60)/24)+DATE(1970,1,1)</f>
        <v>42417.625046296293</v>
      </c>
      <c r="T2192" s="14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E2193/D2193*100</f>
        <v>119.73333333333333</v>
      </c>
      <c r="P2193" s="9">
        <f>IF(L2193&gt;0,E2193/L2193,"N/A")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14">
        <f>(((J2193/60)/60)/24)+DATE(1970,1,1)</f>
        <v>42768.833645833336</v>
      </c>
      <c r="T2193" s="14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E2194/D2194*100</f>
        <v>1081.2401666666667</v>
      </c>
      <c r="P2194" s="9">
        <f>IF(L2194&gt;0,E2194/L2194,"N/A")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14">
        <f>(((J2194/60)/60)/24)+DATE(1970,1,1)</f>
        <v>42691.8512037037</v>
      </c>
      <c r="T2194" s="14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E2195/D2195*100</f>
        <v>452.37333333333333</v>
      </c>
      <c r="P2195" s="9">
        <f>IF(L2195&gt;0,E2195/L2195,"N/A")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14">
        <f>(((J2195/60)/60)/24)+DATE(1970,1,1)</f>
        <v>42664.405925925923</v>
      </c>
      <c r="T2195" s="14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E2196/D2196*100</f>
        <v>537.37</v>
      </c>
      <c r="P2196" s="9">
        <f>IF(L2196&gt;0,E2196/L2196,"N/A")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14">
        <f>(((J2196/60)/60)/24)+DATE(1970,1,1)</f>
        <v>42425.757986111115</v>
      </c>
      <c r="T2196" s="14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E2197/D2197*100</f>
        <v>120.32608695652173</v>
      </c>
      <c r="P2197" s="9">
        <f>IF(L2197&gt;0,E2197/L2197,"N/A")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14">
        <f>(((J2197/60)/60)/24)+DATE(1970,1,1)</f>
        <v>42197.771990740745</v>
      </c>
      <c r="T2197" s="14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E2198/D2198*100</f>
        <v>113.83571428571429</v>
      </c>
      <c r="P2198" s="9">
        <f>IF(L2198&gt;0,E2198/L2198,"N/A")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14">
        <f>(((J2198/60)/60)/24)+DATE(1970,1,1)</f>
        <v>42675.487291666665</v>
      </c>
      <c r="T2198" s="14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E2199/D2199*100</f>
        <v>951.03109999999992</v>
      </c>
      <c r="P2199" s="9">
        <f>IF(L2199&gt;0,E2199/L2199,"N/A")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14">
        <f>(((J2199/60)/60)/24)+DATE(1970,1,1)</f>
        <v>42033.584016203706</v>
      </c>
      <c r="T2199" s="14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E2200/D2200*100</f>
        <v>132.89249999999998</v>
      </c>
      <c r="P2200" s="9">
        <f>IF(L2200&gt;0,E2200/L2200,"N/A")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14">
        <f>(((J2200/60)/60)/24)+DATE(1970,1,1)</f>
        <v>42292.513888888891</v>
      </c>
      <c r="T2200" s="14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E2201/D2201*100</f>
        <v>146.97777777777779</v>
      </c>
      <c r="P2201" s="9">
        <f>IF(L2201&gt;0,E2201/L2201,"N/A")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14">
        <f>(((J2201/60)/60)/24)+DATE(1970,1,1)</f>
        <v>42262.416643518518</v>
      </c>
      <c r="T2201" s="14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E2202/D2202*100</f>
        <v>542.15</v>
      </c>
      <c r="P2202" s="9">
        <f>IF(L2202&gt;0,E2202/L2202,"N/A")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14">
        <f>(((J2202/60)/60)/24)+DATE(1970,1,1)</f>
        <v>42163.625787037032</v>
      </c>
      <c r="T2202" s="14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E2203/D2203*100</f>
        <v>382.71818181818185</v>
      </c>
      <c r="P2203" s="9">
        <f>IF(L2203&gt;0,E2203/L2203,"N/A")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14">
        <f>(((J2203/60)/60)/24)+DATE(1970,1,1)</f>
        <v>41276.846817129634</v>
      </c>
      <c r="T2203" s="14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E2204/D2204*100</f>
        <v>704.18124999999998</v>
      </c>
      <c r="P2204" s="9">
        <f>IF(L2204&gt;0,E2204/L2204,"N/A")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14">
        <f>(((J2204/60)/60)/24)+DATE(1970,1,1)</f>
        <v>41184.849166666667</v>
      </c>
      <c r="T2204" s="14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E2205/D2205*100</f>
        <v>109.55</v>
      </c>
      <c r="P2205" s="9">
        <f>IF(L2205&gt;0,E2205/L2205,"N/A")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14">
        <f>(((J2205/60)/60)/24)+DATE(1970,1,1)</f>
        <v>42241.85974537037</v>
      </c>
      <c r="T2205" s="14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E2206/D2206*100</f>
        <v>132.86666666666667</v>
      </c>
      <c r="P2206" s="9">
        <f>IF(L2206&gt;0,E2206/L2206,"N/A")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14">
        <f>(((J2206/60)/60)/24)+DATE(1970,1,1)</f>
        <v>41312.311562499999</v>
      </c>
      <c r="T2206" s="14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E2207/D2207*100</f>
        <v>152</v>
      </c>
      <c r="P2207" s="9">
        <f>IF(L2207&gt;0,E2207/L2207,"N/A")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14">
        <f>(((J2207/60)/60)/24)+DATE(1970,1,1)</f>
        <v>41031.82163194444</v>
      </c>
      <c r="T2207" s="14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E2208/D2208*100</f>
        <v>102.72727272727273</v>
      </c>
      <c r="P2208" s="9">
        <f>IF(L2208&gt;0,E2208/L2208,"N/A")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14">
        <f>(((J2208/60)/60)/24)+DATE(1970,1,1)</f>
        <v>40997.257222222222</v>
      </c>
      <c r="T2208" s="14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E2209/D2209*100</f>
        <v>100</v>
      </c>
      <c r="P2209" s="9">
        <f>IF(L2209&gt;0,E2209/L2209,"N/A")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14">
        <f>(((J2209/60)/60)/24)+DATE(1970,1,1)</f>
        <v>41564.194131944445</v>
      </c>
      <c r="T2209" s="14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E2210/D2210*100</f>
        <v>101.6</v>
      </c>
      <c r="P2210" s="9">
        <f>IF(L2210&gt;0,E2210/L2210,"N/A")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14">
        <f>(((J2210/60)/60)/24)+DATE(1970,1,1)</f>
        <v>40946.882245370369</v>
      </c>
      <c r="T2210" s="14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E2211/D2211*100</f>
        <v>150.80000000000001</v>
      </c>
      <c r="P2211" s="9">
        <f>IF(L2211&gt;0,E2211/L2211,"N/A")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14">
        <f>(((J2211/60)/60)/24)+DATE(1970,1,1)</f>
        <v>41732.479675925926</v>
      </c>
      <c r="T2211" s="14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E2212/D2212*100</f>
        <v>111.425</v>
      </c>
      <c r="P2212" s="9">
        <f>IF(L2212&gt;0,E2212/L2212,"N/A")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14">
        <f>(((J2212/60)/60)/24)+DATE(1970,1,1)</f>
        <v>40956.066087962965</v>
      </c>
      <c r="T2212" s="14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E2213/D2213*100</f>
        <v>195.6</v>
      </c>
      <c r="P2213" s="9">
        <f>IF(L2213&gt;0,E2213/L2213,"N/A")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14">
        <f>(((J2213/60)/60)/24)+DATE(1970,1,1)</f>
        <v>41716.785011574073</v>
      </c>
      <c r="T2213" s="14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E2214/D2214*100</f>
        <v>114.38333333333333</v>
      </c>
      <c r="P2214" s="9">
        <f>IF(L2214&gt;0,E2214/L2214,"N/A")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14">
        <f>(((J2214/60)/60)/24)+DATE(1970,1,1)</f>
        <v>41548.747418981482</v>
      </c>
      <c r="T2214" s="14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E2215/D2215*100</f>
        <v>200</v>
      </c>
      <c r="P2215" s="9">
        <f>IF(L2215&gt;0,E2215/L2215,"N/A")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14">
        <f>(((J2215/60)/60)/24)+DATE(1970,1,1)</f>
        <v>42109.826145833329</v>
      </c>
      <c r="T2215" s="14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E2216/D2216*100</f>
        <v>292.50166666666667</v>
      </c>
      <c r="P2216" s="9">
        <f>IF(L2216&gt;0,E2216/L2216,"N/A")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14">
        <f>(((J2216/60)/60)/24)+DATE(1970,1,1)</f>
        <v>41646.792222222226</v>
      </c>
      <c r="T2216" s="14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E2217/D2217*100</f>
        <v>156.36363636363637</v>
      </c>
      <c r="P2217" s="9">
        <f>IF(L2217&gt;0,E2217/L2217,"N/A")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14">
        <f>(((J2217/60)/60)/24)+DATE(1970,1,1)</f>
        <v>40958.717268518521</v>
      </c>
      <c r="T2217" s="14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E2218/D2218*100</f>
        <v>105.66666666666666</v>
      </c>
      <c r="P2218" s="9">
        <f>IF(L2218&gt;0,E2218/L2218,"N/A")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14">
        <f>(((J2218/60)/60)/24)+DATE(1970,1,1)</f>
        <v>42194.751678240747</v>
      </c>
      <c r="T2218" s="14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E2219/D2219*100</f>
        <v>101.19047619047619</v>
      </c>
      <c r="P2219" s="9">
        <f>IF(L2219&gt;0,E2219/L2219,"N/A")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14">
        <f>(((J2219/60)/60)/24)+DATE(1970,1,1)</f>
        <v>42299.776770833334</v>
      </c>
      <c r="T2219" s="14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E2220/D2220*100</f>
        <v>122.833</v>
      </c>
      <c r="P2220" s="9">
        <f>IF(L2220&gt;0,E2220/L2220,"N/A")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14">
        <f>(((J2220/60)/60)/24)+DATE(1970,1,1)</f>
        <v>41127.812303240738</v>
      </c>
      <c r="T2220" s="14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E2221/D2221*100</f>
        <v>101.49999999999999</v>
      </c>
      <c r="P2221" s="9">
        <f>IF(L2221&gt;0,E2221/L2221,"N/A")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14">
        <f>(((J2221/60)/60)/24)+DATE(1970,1,1)</f>
        <v>42205.718888888892</v>
      </c>
      <c r="T2221" s="14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E2222/D2222*100</f>
        <v>101.14285714285714</v>
      </c>
      <c r="P2222" s="9">
        <f>IF(L2222&gt;0,E2222/L2222,"N/A")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14">
        <f>(((J2222/60)/60)/24)+DATE(1970,1,1)</f>
        <v>41452.060601851852</v>
      </c>
      <c r="T2222" s="14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E2223/D2223*100</f>
        <v>108.11999999999999</v>
      </c>
      <c r="P2223" s="9">
        <f>IF(L2223&gt;0,E2223/L2223,"N/A")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14">
        <f>(((J2223/60)/60)/24)+DATE(1970,1,1)</f>
        <v>42452.666770833333</v>
      </c>
      <c r="T2223" s="14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E2224/D2224*100</f>
        <v>162.6</v>
      </c>
      <c r="P2224" s="9">
        <f>IF(L2224&gt;0,E2224/L2224,"N/A")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14">
        <f>(((J2224/60)/60)/24)+DATE(1970,1,1)</f>
        <v>40906.787581018521</v>
      </c>
      <c r="T2224" s="14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E2225/D2225*100</f>
        <v>105.80000000000001</v>
      </c>
      <c r="P2225" s="9">
        <f>IF(L2225&gt;0,E2225/L2225,"N/A")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14">
        <f>(((J2225/60)/60)/24)+DATE(1970,1,1)</f>
        <v>42152.640833333338</v>
      </c>
      <c r="T2225" s="14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E2226/D2226*100</f>
        <v>243.15000000000003</v>
      </c>
      <c r="P2226" s="9">
        <f>IF(L2226&gt;0,E2226/L2226,"N/A")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14">
        <f>(((J2226/60)/60)/24)+DATE(1970,1,1)</f>
        <v>42644.667534722219</v>
      </c>
      <c r="T2226" s="14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E2227/D2227*100</f>
        <v>944.83338095238094</v>
      </c>
      <c r="P2227" s="9">
        <f>IF(L2227&gt;0,E2227/L2227,"N/A")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14">
        <f>(((J2227/60)/60)/24)+DATE(1970,1,1)</f>
        <v>41873.79184027778</v>
      </c>
      <c r="T2227" s="14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E2228/D2228*100</f>
        <v>108.46283333333334</v>
      </c>
      <c r="P2228" s="9">
        <f>IF(L2228&gt;0,E2228/L2228,"N/A")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14">
        <f>(((J2228/60)/60)/24)+DATE(1970,1,1)</f>
        <v>42381.79886574074</v>
      </c>
      <c r="T2228" s="14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E2229/D2229*100</f>
        <v>157.37692307692308</v>
      </c>
      <c r="P2229" s="9">
        <f>IF(L2229&gt;0,E2229/L2229,"N/A")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14">
        <f>(((J2229/60)/60)/24)+DATE(1970,1,1)</f>
        <v>41561.807349537034</v>
      </c>
      <c r="T2229" s="14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E2230/D2230*100</f>
        <v>1174.49</v>
      </c>
      <c r="P2230" s="9">
        <f>IF(L2230&gt;0,E2230/L2230,"N/A")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14">
        <f>(((J2230/60)/60)/24)+DATE(1970,1,1)</f>
        <v>42202.278194444443</v>
      </c>
      <c r="T2230" s="14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E2231/D2231*100</f>
        <v>171.04755366949576</v>
      </c>
      <c r="P2231" s="9">
        <f>IF(L2231&gt;0,E2231/L2231,"N/A")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14">
        <f>(((J2231/60)/60)/24)+DATE(1970,1,1)</f>
        <v>41484.664247685185</v>
      </c>
      <c r="T2231" s="14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E2232/D2232*100</f>
        <v>125.95294117647057</v>
      </c>
      <c r="P2232" s="9">
        <f>IF(L2232&gt;0,E2232/L2232,"N/A")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14">
        <f>(((J2232/60)/60)/24)+DATE(1970,1,1)</f>
        <v>41724.881099537037</v>
      </c>
      <c r="T2232" s="14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E2233/D2233*100</f>
        <v>1212.1296000000002</v>
      </c>
      <c r="P2233" s="9">
        <f>IF(L2233&gt;0,E2233/L2233,"N/A")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14">
        <f>(((J2233/60)/60)/24)+DATE(1970,1,1)</f>
        <v>41423.910891203705</v>
      </c>
      <c r="T2233" s="14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E2234/D2234*100</f>
        <v>495.8</v>
      </c>
      <c r="P2234" s="9">
        <f>IF(L2234&gt;0,E2234/L2234,"N/A")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14">
        <f>(((J2234/60)/60)/24)+DATE(1970,1,1)</f>
        <v>41806.794074074074</v>
      </c>
      <c r="T2234" s="14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E2235/D2235*100</f>
        <v>332.03999999999996</v>
      </c>
      <c r="P2235" s="9">
        <f>IF(L2235&gt;0,E2235/L2235,"N/A")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14">
        <f>(((J2235/60)/60)/24)+DATE(1970,1,1)</f>
        <v>42331.378923611104</v>
      </c>
      <c r="T2235" s="14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E2236/D2236*100</f>
        <v>1165</v>
      </c>
      <c r="P2236" s="9">
        <f>IF(L2236&gt;0,E2236/L2236,"N/A")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14">
        <f>(((J2236/60)/60)/24)+DATE(1970,1,1)</f>
        <v>42710.824618055558</v>
      </c>
      <c r="T2236" s="14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E2237/D2237*100</f>
        <v>153.3153846153846</v>
      </c>
      <c r="P2237" s="9">
        <f>IF(L2237&gt;0,E2237/L2237,"N/A")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14">
        <f>(((J2237/60)/60)/24)+DATE(1970,1,1)</f>
        <v>42062.022118055553</v>
      </c>
      <c r="T2237" s="14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E2238/D2238*100</f>
        <v>537.10714285714289</v>
      </c>
      <c r="P2238" s="9">
        <f>IF(L2238&gt;0,E2238/L2238,"N/A")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14">
        <f>(((J2238/60)/60)/24)+DATE(1970,1,1)</f>
        <v>42371.617164351846</v>
      </c>
      <c r="T2238" s="14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E2239/D2239*100</f>
        <v>352.92777777777775</v>
      </c>
      <c r="P2239" s="9">
        <f>IF(L2239&gt;0,E2239/L2239,"N/A")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14">
        <f>(((J2239/60)/60)/24)+DATE(1970,1,1)</f>
        <v>41915.003275462965</v>
      </c>
      <c r="T2239" s="14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E2240/D2240*100</f>
        <v>137.4</v>
      </c>
      <c r="P2240" s="9">
        <f>IF(L2240&gt;0,E2240/L2240,"N/A")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14">
        <f>(((J2240/60)/60)/24)+DATE(1970,1,1)</f>
        <v>42774.621712962966</v>
      </c>
      <c r="T2240" s="14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E2241/D2241*100</f>
        <v>128.02668</v>
      </c>
      <c r="P2241" s="9">
        <f>IF(L2241&gt;0,E2241/L2241,"N/A")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14">
        <f>(((J2241/60)/60)/24)+DATE(1970,1,1)</f>
        <v>41572.958495370374</v>
      </c>
      <c r="T2241" s="14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E2242/D2242*100</f>
        <v>270.68</v>
      </c>
      <c r="P2242" s="9">
        <f>IF(L2242&gt;0,E2242/L2242,"N/A")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14">
        <f>(((J2242/60)/60)/24)+DATE(1970,1,1)</f>
        <v>42452.825740740736</v>
      </c>
      <c r="T2242" s="14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E2243/D2243*100</f>
        <v>806.4</v>
      </c>
      <c r="P2243" s="9">
        <f>IF(L2243&gt;0,E2243/L2243,"N/A")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14">
        <f>(((J2243/60)/60)/24)+DATE(1970,1,1)</f>
        <v>42766.827546296292</v>
      </c>
      <c r="T2243" s="14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E2244/D2244*100</f>
        <v>1360.0976000000001</v>
      </c>
      <c r="P2244" s="9">
        <f>IF(L2244&gt;0,E2244/L2244,"N/A")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14">
        <f>(((J2244/60)/60)/24)+DATE(1970,1,1)</f>
        <v>41569.575613425928</v>
      </c>
      <c r="T2244" s="14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E2245/D2245*100</f>
        <v>930250</v>
      </c>
      <c r="P2245" s="9">
        <f>IF(L2245&gt;0,E2245/L2245,"N/A")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14">
        <f>(((J2245/60)/60)/24)+DATE(1970,1,1)</f>
        <v>42800.751041666663</v>
      </c>
      <c r="T2245" s="14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E2246/D2246*100</f>
        <v>377.02</v>
      </c>
      <c r="P2246" s="9">
        <f>IF(L2246&gt;0,E2246/L2246,"N/A")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14">
        <f>(((J2246/60)/60)/24)+DATE(1970,1,1)</f>
        <v>42647.818819444445</v>
      </c>
      <c r="T2246" s="14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E2247/D2247*100</f>
        <v>2647.0250000000001</v>
      </c>
      <c r="P2247" s="9">
        <f>IF(L2247&gt;0,E2247/L2247,"N/A")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14">
        <f>(((J2247/60)/60)/24)+DATE(1970,1,1)</f>
        <v>41660.708530092597</v>
      </c>
      <c r="T2247" s="14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E2248/D2248*100</f>
        <v>100.12</v>
      </c>
      <c r="P2248" s="9">
        <f>IF(L2248&gt;0,E2248/L2248,"N/A")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14">
        <f>(((J2248/60)/60)/24)+DATE(1970,1,1)</f>
        <v>42221.79178240741</v>
      </c>
      <c r="T2248" s="14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E2249/D2249*100</f>
        <v>104.45405405405405</v>
      </c>
      <c r="P2249" s="9">
        <f>IF(L2249&gt;0,E2249/L2249,"N/A")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14">
        <f>(((J2249/60)/60)/24)+DATE(1970,1,1)</f>
        <v>42200.666261574079</v>
      </c>
      <c r="T2249" s="14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E2250/D2250*100</f>
        <v>107.21428571428571</v>
      </c>
      <c r="P2250" s="9">
        <f>IF(L2250&gt;0,E2250/L2250,"N/A")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14">
        <f>(((J2250/60)/60)/24)+DATE(1970,1,1)</f>
        <v>42688.875902777778</v>
      </c>
      <c r="T2250" s="14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E2251/D2251*100</f>
        <v>168.77142857142857</v>
      </c>
      <c r="P2251" s="9">
        <f>IF(L2251&gt;0,E2251/L2251,"N/A")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14">
        <f>(((J2251/60)/60)/24)+DATE(1970,1,1)</f>
        <v>41336.703298611108</v>
      </c>
      <c r="T2251" s="14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E2252/D2252*100</f>
        <v>975.11200000000008</v>
      </c>
      <c r="P2252" s="9">
        <f>IF(L2252&gt;0,E2252/L2252,"N/A")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14">
        <f>(((J2252/60)/60)/24)+DATE(1970,1,1)</f>
        <v>42677.005474537036</v>
      </c>
      <c r="T2252" s="14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E2253/D2253*100</f>
        <v>134.44929411764704</v>
      </c>
      <c r="P2253" s="9">
        <f>IF(L2253&gt;0,E2253/L2253,"N/A")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14">
        <f>(((J2253/60)/60)/24)+DATE(1970,1,1)</f>
        <v>41846.34579861111</v>
      </c>
      <c r="T2253" s="14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E2254/D2254*100</f>
        <v>272.27777777777777</v>
      </c>
      <c r="P2254" s="9">
        <f>IF(L2254&gt;0,E2254/L2254,"N/A")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14">
        <f>(((J2254/60)/60)/24)+DATE(1970,1,1)</f>
        <v>42573.327986111108</v>
      </c>
      <c r="T2254" s="14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E2255/D2255*100</f>
        <v>112.6875</v>
      </c>
      <c r="P2255" s="9">
        <f>IF(L2255&gt;0,E2255/L2255,"N/A")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14">
        <f>(((J2255/60)/60)/24)+DATE(1970,1,1)</f>
        <v>42296.631331018521</v>
      </c>
      <c r="T2255" s="14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E2256/D2256*100</f>
        <v>459.8</v>
      </c>
      <c r="P2256" s="9">
        <f>IF(L2256&gt;0,E2256/L2256,"N/A")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14">
        <f>(((J2256/60)/60)/24)+DATE(1970,1,1)</f>
        <v>42752.647777777776</v>
      </c>
      <c r="T2256" s="14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E2257/D2257*100</f>
        <v>286.65822784810126</v>
      </c>
      <c r="P2257" s="9">
        <f>IF(L2257&gt;0,E2257/L2257,"N/A")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14">
        <f>(((J2257/60)/60)/24)+DATE(1970,1,1)</f>
        <v>42467.951979166668</v>
      </c>
      <c r="T2257" s="14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E2258/D2258*100</f>
        <v>222.70833333333334</v>
      </c>
      <c r="P2258" s="9">
        <f>IF(L2258&gt;0,E2258/L2258,"N/A")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14">
        <f>(((J2258/60)/60)/24)+DATE(1970,1,1)</f>
        <v>42682.451921296291</v>
      </c>
      <c r="T2258" s="14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E2259/D2259*100</f>
        <v>636.14</v>
      </c>
      <c r="P2259" s="9">
        <f>IF(L2259&gt;0,E2259/L2259,"N/A")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14">
        <f>(((J2259/60)/60)/24)+DATE(1970,1,1)</f>
        <v>42505.936678240745</v>
      </c>
      <c r="T2259" s="14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E2260/D2260*100</f>
        <v>146.5</v>
      </c>
      <c r="P2260" s="9">
        <f>IF(L2260&gt;0,E2260/L2260,"N/A")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14">
        <f>(((J2260/60)/60)/24)+DATE(1970,1,1)</f>
        <v>42136.75100694444</v>
      </c>
      <c r="T2260" s="14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E2261/D2261*100</f>
        <v>1867.1</v>
      </c>
      <c r="P2261" s="9">
        <f>IF(L2261&gt;0,E2261/L2261,"N/A")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14">
        <f>(((J2261/60)/60)/24)+DATE(1970,1,1)</f>
        <v>42702.804814814815</v>
      </c>
      <c r="T2261" s="14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E2262/D2262*100</f>
        <v>326.92</v>
      </c>
      <c r="P2262" s="9">
        <f>IF(L2262&gt;0,E2262/L2262,"N/A")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14">
        <f>(((J2262/60)/60)/24)+DATE(1970,1,1)</f>
        <v>41695.016782407409</v>
      </c>
      <c r="T2262" s="14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E2263/D2263*100</f>
        <v>779.5</v>
      </c>
      <c r="P2263" s="9">
        <f>IF(L2263&gt;0,E2263/L2263,"N/A")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14">
        <f>(((J2263/60)/60)/24)+DATE(1970,1,1)</f>
        <v>42759.724768518514</v>
      </c>
      <c r="T2263" s="14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E2264/D2264*100</f>
        <v>154.15151515151516</v>
      </c>
      <c r="P2264" s="9">
        <f>IF(L2264&gt;0,E2264/L2264,"N/A")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14">
        <f>(((J2264/60)/60)/24)+DATE(1970,1,1)</f>
        <v>41926.585162037038</v>
      </c>
      <c r="T2264" s="14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E2265/D2265*100</f>
        <v>115.54666666666667</v>
      </c>
      <c r="P2265" s="9">
        <f>IF(L2265&gt;0,E2265/L2265,"N/A")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14">
        <f>(((J2265/60)/60)/24)+DATE(1970,1,1)</f>
        <v>42014.832326388889</v>
      </c>
      <c r="T2265" s="14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E2266/D2266*100</f>
        <v>180.03333333333333</v>
      </c>
      <c r="P2266" s="9">
        <f>IF(L2266&gt;0,E2266/L2266,"N/A")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14">
        <f>(((J2266/60)/60)/24)+DATE(1970,1,1)</f>
        <v>42496.582337962958</v>
      </c>
      <c r="T2266" s="14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E2267/D2267*100</f>
        <v>298.5</v>
      </c>
      <c r="P2267" s="9">
        <f>IF(L2267&gt;0,E2267/L2267,"N/A")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14">
        <f>(((J2267/60)/60)/24)+DATE(1970,1,1)</f>
        <v>42689.853090277778</v>
      </c>
      <c r="T2267" s="14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E2268/D2268*100</f>
        <v>320.26666666666665</v>
      </c>
      <c r="P2268" s="9">
        <f>IF(L2268&gt;0,E2268/L2268,"N/A")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14">
        <f>(((J2268/60)/60)/24)+DATE(1970,1,1)</f>
        <v>42469.874907407408</v>
      </c>
      <c r="T2268" s="14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E2269/D2269*100</f>
        <v>380.52499999999998</v>
      </c>
      <c r="P2269" s="9">
        <f>IF(L2269&gt;0,E2269/L2269,"N/A")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14">
        <f>(((J2269/60)/60)/24)+DATE(1970,1,1)</f>
        <v>41968.829826388886</v>
      </c>
      <c r="T2269" s="14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E2270/D2270*100</f>
        <v>102.60000000000001</v>
      </c>
      <c r="P2270" s="9">
        <f>IF(L2270&gt;0,E2270/L2270,"N/A")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14">
        <f>(((J2270/60)/60)/24)+DATE(1970,1,1)</f>
        <v>42776.082349537035</v>
      </c>
      <c r="T2270" s="14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E2271/D2271*100</f>
        <v>1801.64</v>
      </c>
      <c r="P2271" s="9">
        <f>IF(L2271&gt;0,E2271/L2271,"N/A")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14">
        <f>(((J2271/60)/60)/24)+DATE(1970,1,1)</f>
        <v>42776.704432870371</v>
      </c>
      <c r="T2271" s="14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E2272/D2272*100</f>
        <v>720.24800000000005</v>
      </c>
      <c r="P2272" s="9">
        <f>IF(L2272&gt;0,E2272/L2272,"N/A")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14">
        <f>(((J2272/60)/60)/24)+DATE(1970,1,1)</f>
        <v>42725.869363425925</v>
      </c>
      <c r="T2272" s="14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E2273/D2273*100</f>
        <v>283.09000000000003</v>
      </c>
      <c r="P2273" s="9">
        <f>IF(L2273&gt;0,E2273/L2273,"N/A")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14">
        <f>(((J2273/60)/60)/24)+DATE(1970,1,1)</f>
        <v>42684.000046296293</v>
      </c>
      <c r="T2273" s="14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E2274/D2274*100</f>
        <v>1356.6000000000001</v>
      </c>
      <c r="P2274" s="9">
        <f>IF(L2274&gt;0,E2274/L2274,"N/A")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14">
        <f>(((J2274/60)/60)/24)+DATE(1970,1,1)</f>
        <v>42315.699490740735</v>
      </c>
      <c r="T2274" s="14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E2275/D2275*100</f>
        <v>220.35999999999999</v>
      </c>
      <c r="P2275" s="9">
        <f>IF(L2275&gt;0,E2275/L2275,"N/A")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14">
        <f>(((J2275/60)/60)/24)+DATE(1970,1,1)</f>
        <v>42781.549097222218</v>
      </c>
      <c r="T2275" s="14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E2276/D2276*100</f>
        <v>119.6</v>
      </c>
      <c r="P2276" s="9">
        <f>IF(L2276&gt;0,E2276/L2276,"N/A")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14">
        <f>(((J2276/60)/60)/24)+DATE(1970,1,1)</f>
        <v>41663.500659722224</v>
      </c>
      <c r="T2276" s="14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E2277/D2277*100</f>
        <v>407.76923076923077</v>
      </c>
      <c r="P2277" s="9">
        <f>IF(L2277&gt;0,E2277/L2277,"N/A")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14">
        <f>(((J2277/60)/60)/24)+DATE(1970,1,1)</f>
        <v>41965.616655092599</v>
      </c>
      <c r="T2277" s="14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E2278/D2278*100</f>
        <v>105.81826105905425</v>
      </c>
      <c r="P2278" s="9">
        <f>IF(L2278&gt;0,E2278/L2278,"N/A")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14">
        <f>(((J2278/60)/60)/24)+DATE(1970,1,1)</f>
        <v>41614.651493055557</v>
      </c>
      <c r="T2278" s="14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E2279/D2279*100</f>
        <v>141.08235294117648</v>
      </c>
      <c r="P2279" s="9">
        <f>IF(L2279&gt;0,E2279/L2279,"N/A")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14">
        <f>(((J2279/60)/60)/24)+DATE(1970,1,1)</f>
        <v>40936.678506944445</v>
      </c>
      <c r="T2279" s="14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E2280/D2280*100</f>
        <v>270.7</v>
      </c>
      <c r="P2280" s="9">
        <f>IF(L2280&gt;0,E2280/L2280,"N/A")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14">
        <f>(((J2280/60)/60)/24)+DATE(1970,1,1)</f>
        <v>42338.709108796291</v>
      </c>
      <c r="T2280" s="14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E2281/D2281*100</f>
        <v>153.80000000000001</v>
      </c>
      <c r="P2281" s="9">
        <f>IF(L2281&gt;0,E2281/L2281,"N/A")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14">
        <f>(((J2281/60)/60)/24)+DATE(1970,1,1)</f>
        <v>42020.806701388887</v>
      </c>
      <c r="T2281" s="14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E2282/D2282*100</f>
        <v>403.57653061224488</v>
      </c>
      <c r="P2282" s="9">
        <f>IF(L2282&gt;0,E2282/L2282,"N/A")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14">
        <f>(((J2282/60)/60)/24)+DATE(1970,1,1)</f>
        <v>42234.624895833331</v>
      </c>
      <c r="T2282" s="14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E2283/D2283*100</f>
        <v>185</v>
      </c>
      <c r="P2283" s="9">
        <f>IF(L2283&gt;0,E2283/L2283,"N/A")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14">
        <f>(((J2283/60)/60)/24)+DATE(1970,1,1)</f>
        <v>40687.285844907405</v>
      </c>
      <c r="T2283" s="14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E2284/D2284*100</f>
        <v>185.33333333333331</v>
      </c>
      <c r="P2284" s="9">
        <f>IF(L2284&gt;0,E2284/L2284,"N/A")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14">
        <f>(((J2284/60)/60)/24)+DATE(1970,1,1)</f>
        <v>42323.17460648148</v>
      </c>
      <c r="T2284" s="14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E2285/D2285*100</f>
        <v>100.85533333333332</v>
      </c>
      <c r="P2285" s="9">
        <f>IF(L2285&gt;0,E2285/L2285,"N/A")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14">
        <f>(((J2285/60)/60)/24)+DATE(1970,1,1)</f>
        <v>40978.125046296293</v>
      </c>
      <c r="T2285" s="14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E2286/D2286*100</f>
        <v>106.22116666666668</v>
      </c>
      <c r="P2286" s="9">
        <f>IF(L2286&gt;0,E2286/L2286,"N/A")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14">
        <f>(((J2286/60)/60)/24)+DATE(1970,1,1)</f>
        <v>40585.796817129631</v>
      </c>
      <c r="T2286" s="14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E2287/D2287*100</f>
        <v>121.36666666666667</v>
      </c>
      <c r="P2287" s="9">
        <f>IF(L2287&gt;0,E2287/L2287,"N/A")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14">
        <f>(((J2287/60)/60)/24)+DATE(1970,1,1)</f>
        <v>41059.185682870368</v>
      </c>
      <c r="T2287" s="14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E2288/D2288*100</f>
        <v>100.06666666666666</v>
      </c>
      <c r="P2288" s="9">
        <f>IF(L2288&gt;0,E2288/L2288,"N/A")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14">
        <f>(((J2288/60)/60)/24)+DATE(1970,1,1)</f>
        <v>41494.963587962964</v>
      </c>
      <c r="T2288" s="14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E2289/D2289*100</f>
        <v>119.97755555555555</v>
      </c>
      <c r="P2289" s="9">
        <f>IF(L2289&gt;0,E2289/L2289,"N/A")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14">
        <f>(((J2289/60)/60)/24)+DATE(1970,1,1)</f>
        <v>41792.667361111111</v>
      </c>
      <c r="T2289" s="14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E2290/D2290*100</f>
        <v>100.1</v>
      </c>
      <c r="P2290" s="9">
        <f>IF(L2290&gt;0,E2290/L2290,"N/A")</f>
        <v>40.04</v>
      </c>
      <c r="Q2290" t="str">
        <f>LEFT(N2290,FIND("/",N2290)-1)</f>
        <v>music</v>
      </c>
      <c r="R2290" t="str">
        <f>RIGHT(N2290,LEN(N2290)-FIND("/",N2290))</f>
        <v>rock</v>
      </c>
      <c r="S2290" s="14">
        <f>(((J2290/60)/60)/24)+DATE(1970,1,1)</f>
        <v>41067.827418981484</v>
      </c>
      <c r="T2290" s="14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E2291/D2291*100</f>
        <v>107.4</v>
      </c>
      <c r="P2291" s="9">
        <f>IF(L2291&gt;0,E2291/L2291,"N/A")</f>
        <v>64.44</v>
      </c>
      <c r="Q2291" t="str">
        <f>LEFT(N2291,FIND("/",N2291)-1)</f>
        <v>music</v>
      </c>
      <c r="R2291" t="str">
        <f>RIGHT(N2291,LEN(N2291)-FIND("/",N2291))</f>
        <v>rock</v>
      </c>
      <c r="S2291" s="14">
        <f>(((J2291/60)/60)/24)+DATE(1970,1,1)</f>
        <v>41571.998379629629</v>
      </c>
      <c r="T2291" s="14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E2292/D2292*100</f>
        <v>104.06666666666666</v>
      </c>
      <c r="P2292" s="9">
        <f>IF(L2292&gt;0,E2292/L2292,"N/A")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14">
        <f>(((J2292/60)/60)/24)+DATE(1970,1,1)</f>
        <v>40070.253819444442</v>
      </c>
      <c r="T2292" s="14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E2293/D2293*100</f>
        <v>172.8</v>
      </c>
      <c r="P2293" s="9">
        <f>IF(L2293&gt;0,E2293/L2293,"N/A")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14">
        <f>(((J2293/60)/60)/24)+DATE(1970,1,1)</f>
        <v>40987.977060185185</v>
      </c>
      <c r="T2293" s="14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E2294/D2294*100</f>
        <v>107.2505</v>
      </c>
      <c r="P2294" s="9">
        <f>IF(L2294&gt;0,E2294/L2294,"N/A")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14">
        <f>(((J2294/60)/60)/24)+DATE(1970,1,1)</f>
        <v>40987.697638888887</v>
      </c>
      <c r="T2294" s="14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E2295/D2295*100</f>
        <v>108.23529411764706</v>
      </c>
      <c r="P2295" s="9">
        <f>IF(L2295&gt;0,E2295/L2295,"N/A")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14">
        <f>(((J2295/60)/60)/24)+DATE(1970,1,1)</f>
        <v>41151.708321759259</v>
      </c>
      <c r="T2295" s="14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E2296/D2296*100</f>
        <v>146.08079999999998</v>
      </c>
      <c r="P2296" s="9">
        <f>IF(L2296&gt;0,E2296/L2296,"N/A")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14">
        <f>(((J2296/60)/60)/24)+DATE(1970,1,1)</f>
        <v>41264.72314814815</v>
      </c>
      <c r="T2296" s="14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E2297/D2297*100</f>
        <v>125.25</v>
      </c>
      <c r="P2297" s="9">
        <f>IF(L2297&gt;0,E2297/L2297,"N/A")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14">
        <f>(((J2297/60)/60)/24)+DATE(1970,1,1)</f>
        <v>41270.954351851848</v>
      </c>
      <c r="T2297" s="14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E2298/D2298*100</f>
        <v>149.07142857142856</v>
      </c>
      <c r="P2298" s="9">
        <f>IF(L2298&gt;0,E2298/L2298,"N/A")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14">
        <f>(((J2298/60)/60)/24)+DATE(1970,1,1)</f>
        <v>40927.731782407405</v>
      </c>
      <c r="T2298" s="14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E2299/D2299*100</f>
        <v>100.6</v>
      </c>
      <c r="P2299" s="9">
        <f>IF(L2299&gt;0,E2299/L2299,"N/A")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14">
        <f>(((J2299/60)/60)/24)+DATE(1970,1,1)</f>
        <v>40948.042233796295</v>
      </c>
      <c r="T2299" s="14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E2300/D2300*100</f>
        <v>105.07333333333332</v>
      </c>
      <c r="P2300" s="9">
        <f>IF(L2300&gt;0,E2300/L2300,"N/A")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14">
        <f>(((J2300/60)/60)/24)+DATE(1970,1,1)</f>
        <v>41694.84065972222</v>
      </c>
      <c r="T2300" s="14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E2301/D2301*100</f>
        <v>350.16666666666663</v>
      </c>
      <c r="P2301" s="9">
        <f>IF(L2301&gt;0,E2301/L2301,"N/A")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14">
        <f>(((J2301/60)/60)/24)+DATE(1970,1,1)</f>
        <v>40565.032511574071</v>
      </c>
      <c r="T2301" s="14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E2302/D2302*100</f>
        <v>101.25</v>
      </c>
      <c r="P2302" s="9">
        <f>IF(L2302&gt;0,E2302/L2302,"N/A")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14">
        <f>(((J2302/60)/60)/24)+DATE(1970,1,1)</f>
        <v>41074.727037037039</v>
      </c>
      <c r="T2302" s="14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E2303/D2303*100</f>
        <v>133.6044</v>
      </c>
      <c r="P2303" s="9">
        <f>IF(L2303&gt;0,E2303/L2303,"N/A")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14">
        <f>(((J2303/60)/60)/24)+DATE(1970,1,1)</f>
        <v>41416.146944444445</v>
      </c>
      <c r="T2303" s="14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E2304/D2304*100</f>
        <v>170.65217391304347</v>
      </c>
      <c r="P2304" s="9">
        <f>IF(L2304&gt;0,E2304/L2304,"N/A")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14">
        <f>(((J2304/60)/60)/24)+DATE(1970,1,1)</f>
        <v>41605.868449074071</v>
      </c>
      <c r="T2304" s="14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E2305/D2305*100</f>
        <v>109.35829457364341</v>
      </c>
      <c r="P2305" s="9">
        <f>IF(L2305&gt;0,E2305/L2305,"N/A")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14">
        <f>(((J2305/60)/60)/24)+DATE(1970,1,1)</f>
        <v>40850.111064814817</v>
      </c>
      <c r="T2305" s="14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E2306/D2306*100</f>
        <v>100.70033333333335</v>
      </c>
      <c r="P2306" s="9">
        <f>IF(L2306&gt;0,E2306/L2306,"N/A")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14">
        <f>(((J2306/60)/60)/24)+DATE(1970,1,1)</f>
        <v>40502.815868055557</v>
      </c>
      <c r="T2306" s="14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E2307/D2307*100</f>
        <v>101.22777777777779</v>
      </c>
      <c r="P2307" s="9">
        <f>IF(L2307&gt;0,E2307/L2307,"N/A")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14">
        <f>(((J2307/60)/60)/24)+DATE(1970,1,1)</f>
        <v>41834.695277777777</v>
      </c>
      <c r="T2307" s="14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E2308/D2308*100</f>
        <v>106.75857142857143</v>
      </c>
      <c r="P2308" s="9">
        <f>IF(L2308&gt;0,E2308/L2308,"N/A")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14">
        <f>(((J2308/60)/60)/24)+DATE(1970,1,1)</f>
        <v>40948.16815972222</v>
      </c>
      <c r="T2308" s="14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E2309/D2309*100</f>
        <v>106.65777537961894</v>
      </c>
      <c r="P2309" s="9">
        <f>IF(L2309&gt;0,E2309/L2309,"N/A")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14">
        <f>(((J2309/60)/60)/24)+DATE(1970,1,1)</f>
        <v>41004.802465277775</v>
      </c>
      <c r="T2309" s="14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E2310/D2310*100</f>
        <v>101.30622</v>
      </c>
      <c r="P2310" s="9">
        <f>IF(L2310&gt;0,E2310/L2310,"N/A")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14">
        <f>(((J2310/60)/60)/24)+DATE(1970,1,1)</f>
        <v>41851.962916666671</v>
      </c>
      <c r="T2310" s="14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E2311/D2311*100</f>
        <v>106.67450000000001</v>
      </c>
      <c r="P2311" s="9">
        <f>IF(L2311&gt;0,E2311/L2311,"N/A")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14">
        <f>(((J2311/60)/60)/24)+DATE(1970,1,1)</f>
        <v>41307.987696759257</v>
      </c>
      <c r="T2311" s="14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E2312/D2312*100</f>
        <v>428.83978378378379</v>
      </c>
      <c r="P2312" s="9">
        <f>IF(L2312&gt;0,E2312/L2312,"N/A")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14">
        <f>(((J2312/60)/60)/24)+DATE(1970,1,1)</f>
        <v>41324.79415509259</v>
      </c>
      <c r="T2312" s="14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E2313/D2313*100</f>
        <v>104.11111111111111</v>
      </c>
      <c r="P2313" s="9">
        <f>IF(L2313&gt;0,E2313/L2313,"N/A")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14">
        <f>(((J2313/60)/60)/24)+DATE(1970,1,1)</f>
        <v>41736.004502314812</v>
      </c>
      <c r="T2313" s="14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E2314/D2314*100</f>
        <v>107.86666666666666</v>
      </c>
      <c r="P2314" s="9">
        <f>IF(L2314&gt;0,E2314/L2314,"N/A")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14">
        <f>(((J2314/60)/60)/24)+DATE(1970,1,1)</f>
        <v>41716.632847222223</v>
      </c>
      <c r="T2314" s="14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E2315/D2315*100</f>
        <v>175.84040000000002</v>
      </c>
      <c r="P2315" s="9">
        <f>IF(L2315&gt;0,E2315/L2315,"N/A")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14">
        <f>(((J2315/60)/60)/24)+DATE(1970,1,1)</f>
        <v>41002.958634259259</v>
      </c>
      <c r="T2315" s="14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E2316/D2316*100</f>
        <v>156.97</v>
      </c>
      <c r="P2316" s="9">
        <f>IF(L2316&gt;0,E2316/L2316,"N/A")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14">
        <f>(((J2316/60)/60)/24)+DATE(1970,1,1)</f>
        <v>41037.551585648151</v>
      </c>
      <c r="T2316" s="14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E2317/D2317*100</f>
        <v>102.60000000000001</v>
      </c>
      <c r="P2317" s="9">
        <f>IF(L2317&gt;0,E2317/L2317,"N/A")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14">
        <f>(((J2317/60)/60)/24)+DATE(1970,1,1)</f>
        <v>41004.72619212963</v>
      </c>
      <c r="T2317" s="14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E2318/D2318*100</f>
        <v>104.04266666666666</v>
      </c>
      <c r="P2318" s="9">
        <f>IF(L2318&gt;0,E2318/L2318,"N/A")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14">
        <f>(((J2318/60)/60)/24)+DATE(1970,1,1)</f>
        <v>40079.725115740745</v>
      </c>
      <c r="T2318" s="14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E2319/D2319*100</f>
        <v>104</v>
      </c>
      <c r="P2319" s="9">
        <f>IF(L2319&gt;0,E2319/L2319,"N/A")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14">
        <f>(((J2319/60)/60)/24)+DATE(1970,1,1)</f>
        <v>40192.542233796295</v>
      </c>
      <c r="T2319" s="14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E2320/D2320*100</f>
        <v>121.05999999999999</v>
      </c>
      <c r="P2320" s="9">
        <f>IF(L2320&gt;0,E2320/L2320,"N/A")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14">
        <f>(((J2320/60)/60)/24)+DATE(1970,1,1)</f>
        <v>40050.643680555557</v>
      </c>
      <c r="T2320" s="14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E2321/D2321*100</f>
        <v>107.69999999999999</v>
      </c>
      <c r="P2321" s="9">
        <f>IF(L2321&gt;0,E2321/L2321,"N/A")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14">
        <f>(((J2321/60)/60)/24)+DATE(1970,1,1)</f>
        <v>41593.082002314812</v>
      </c>
      <c r="T2321" s="14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E2322/D2322*100</f>
        <v>108.66</v>
      </c>
      <c r="P2322" s="9">
        <f>IF(L2322&gt;0,E2322/L2322,"N/A")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14">
        <f>(((J2322/60)/60)/24)+DATE(1970,1,1)</f>
        <v>41696.817129629628</v>
      </c>
      <c r="T2322" s="14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E2323/D2323*100</f>
        <v>39.120962394619681</v>
      </c>
      <c r="P2323" s="9">
        <f>IF(L2323&gt;0,E2323/L2323,"N/A")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14">
        <f>(((J2323/60)/60)/24)+DATE(1970,1,1)</f>
        <v>42799.260428240741</v>
      </c>
      <c r="T2323" s="14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E2324/D2324*100</f>
        <v>3.1481481481481479</v>
      </c>
      <c r="P2324" s="9">
        <f>IF(L2324&gt;0,E2324/L2324,"N/A")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14">
        <f>(((J2324/60)/60)/24)+DATE(1970,1,1)</f>
        <v>42804.895474537043</v>
      </c>
      <c r="T2324" s="14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E2325/D2325*100</f>
        <v>48</v>
      </c>
      <c r="P2325" s="9">
        <f>IF(L2325&gt;0,E2325/L2325,"N/A")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14">
        <f>(((J2325/60)/60)/24)+DATE(1970,1,1)</f>
        <v>42807.755173611105</v>
      </c>
      <c r="T2325" s="14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E2326/D2326*100</f>
        <v>20.733333333333334</v>
      </c>
      <c r="P2326" s="9">
        <f>IF(L2326&gt;0,E2326/L2326,"N/A")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14">
        <f>(((J2326/60)/60)/24)+DATE(1970,1,1)</f>
        <v>42790.885243055556</v>
      </c>
      <c r="T2326" s="14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E2327/D2327*100</f>
        <v>8</v>
      </c>
      <c r="P2327" s="9">
        <f>IF(L2327&gt;0,E2327/L2327,"N/A")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14">
        <f>(((J2327/60)/60)/24)+DATE(1970,1,1)</f>
        <v>42794.022349537037</v>
      </c>
      <c r="T2327" s="14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E2328/D2328*100</f>
        <v>0.72</v>
      </c>
      <c r="P2328" s="9">
        <f>IF(L2328&gt;0,E2328/L2328,"N/A")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14">
        <f>(((J2328/60)/60)/24)+DATE(1970,1,1)</f>
        <v>42804.034120370372</v>
      </c>
      <c r="T2328" s="14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E2329/D2329*100</f>
        <v>526.09431428571429</v>
      </c>
      <c r="P2329" s="9">
        <f>IF(L2329&gt;0,E2329/L2329,"N/A")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14">
        <f>(((J2329/60)/60)/24)+DATE(1970,1,1)</f>
        <v>41842.917129629634</v>
      </c>
      <c r="T2329" s="14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E2330/D2330*100</f>
        <v>254.45000000000002</v>
      </c>
      <c r="P2330" s="9">
        <f>IF(L2330&gt;0,E2330/L2330,"N/A")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14">
        <f>(((J2330/60)/60)/24)+DATE(1970,1,1)</f>
        <v>42139.781678240746</v>
      </c>
      <c r="T2330" s="14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E2331/D2331*100</f>
        <v>105.91999999999999</v>
      </c>
      <c r="P2331" s="9">
        <f>IF(L2331&gt;0,E2331/L2331,"N/A")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14">
        <f>(((J2331/60)/60)/24)+DATE(1970,1,1)</f>
        <v>41807.624374999999</v>
      </c>
      <c r="T2331" s="14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E2332/D2332*100</f>
        <v>102.42285714285715</v>
      </c>
      <c r="P2332" s="9">
        <f>IF(L2332&gt;0,E2332/L2332,"N/A")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14">
        <f>(((J2332/60)/60)/24)+DATE(1970,1,1)</f>
        <v>42332.89980324074</v>
      </c>
      <c r="T2332" s="14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E2333/D2333*100</f>
        <v>144.31375</v>
      </c>
      <c r="P2333" s="9">
        <f>IF(L2333&gt;0,E2333/L2333,"N/A")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14">
        <f>(((J2333/60)/60)/24)+DATE(1970,1,1)</f>
        <v>41839.005671296298</v>
      </c>
      <c r="T2333" s="14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E2334/D2334*100</f>
        <v>106.30800000000001</v>
      </c>
      <c r="P2334" s="9">
        <f>IF(L2334&gt;0,E2334/L2334,"N/A")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14">
        <f>(((J2334/60)/60)/24)+DATE(1970,1,1)</f>
        <v>42011.628136574072</v>
      </c>
      <c r="T2334" s="14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E2335/D2335*100</f>
        <v>212.16666666666666</v>
      </c>
      <c r="P2335" s="9">
        <f>IF(L2335&gt;0,E2335/L2335,"N/A")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14">
        <f>(((J2335/60)/60)/24)+DATE(1970,1,1)</f>
        <v>41767.650347222225</v>
      </c>
      <c r="T2335" s="14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E2336/D2336*100</f>
        <v>101.95</v>
      </c>
      <c r="P2336" s="9">
        <f>IF(L2336&gt;0,E2336/L2336,"N/A")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14">
        <f>(((J2336/60)/60)/24)+DATE(1970,1,1)</f>
        <v>41918.670115740737</v>
      </c>
      <c r="T2336" s="14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E2337/D2337*100</f>
        <v>102.27200000000001</v>
      </c>
      <c r="P2337" s="9">
        <f>IF(L2337&gt;0,E2337/L2337,"N/A")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14">
        <f>(((J2337/60)/60)/24)+DATE(1970,1,1)</f>
        <v>41771.572256944448</v>
      </c>
      <c r="T2337" s="14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E2338/D2338*100</f>
        <v>520.73254999999995</v>
      </c>
      <c r="P2338" s="9">
        <f>IF(L2338&gt;0,E2338/L2338,"N/A")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14">
        <f>(((J2338/60)/60)/24)+DATE(1970,1,1)</f>
        <v>41666.924710648149</v>
      </c>
      <c r="T2338" s="14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E2339/D2339*100</f>
        <v>110.65833333333333</v>
      </c>
      <c r="P2339" s="9">
        <f>IF(L2339&gt;0,E2339/L2339,"N/A")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14">
        <f>(((J2339/60)/60)/24)+DATE(1970,1,1)</f>
        <v>41786.640543981484</v>
      </c>
      <c r="T2339" s="14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E2340/D2340*100</f>
        <v>101.14333333333335</v>
      </c>
      <c r="P2340" s="9">
        <f>IF(L2340&gt;0,E2340/L2340,"N/A")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14">
        <f>(((J2340/60)/60)/24)+DATE(1970,1,1)</f>
        <v>41789.896805555552</v>
      </c>
      <c r="T2340" s="14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E2341/D2341*100</f>
        <v>294.20799999999997</v>
      </c>
      <c r="P2341" s="9">
        <f>IF(L2341&gt;0,E2341/L2341,"N/A")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14">
        <f>(((J2341/60)/60)/24)+DATE(1970,1,1)</f>
        <v>42692.79987268518</v>
      </c>
      <c r="T2341" s="14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E2342/D2342*100</f>
        <v>105.77749999999999</v>
      </c>
      <c r="P2342" s="9">
        <f>IF(L2342&gt;0,E2342/L2342,"N/A")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14">
        <f>(((J2342/60)/60)/24)+DATE(1970,1,1)</f>
        <v>42643.642800925925</v>
      </c>
      <c r="T2342" s="14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E2343/D2343*100</f>
        <v>0</v>
      </c>
      <c r="P2343" s="9" t="str">
        <f>IF(L2343&gt;0,E2343/L2343,"N/A")</f>
        <v>N/A</v>
      </c>
      <c r="Q2343" t="str">
        <f>LEFT(N2343,FIND("/",N2343)-1)</f>
        <v>technology</v>
      </c>
      <c r="R2343" t="str">
        <f>RIGHT(N2343,LEN(N2343)-FIND("/",N2343))</f>
        <v>web</v>
      </c>
      <c r="S2343" s="14">
        <f>(((J2343/60)/60)/24)+DATE(1970,1,1)</f>
        <v>42167.813703703709</v>
      </c>
      <c r="T2343" s="14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E2344/D2344*100</f>
        <v>0</v>
      </c>
      <c r="P2344" s="9" t="str">
        <f>IF(L2344&gt;0,E2344/L2344,"N/A")</f>
        <v>N/A</v>
      </c>
      <c r="Q2344" t="str">
        <f>LEFT(N2344,FIND("/",N2344)-1)</f>
        <v>technology</v>
      </c>
      <c r="R2344" t="str">
        <f>RIGHT(N2344,LEN(N2344)-FIND("/",N2344))</f>
        <v>web</v>
      </c>
      <c r="S2344" s="14">
        <f>(((J2344/60)/60)/24)+DATE(1970,1,1)</f>
        <v>41897.702199074076</v>
      </c>
      <c r="T2344" s="14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E2345/D2345*100</f>
        <v>3</v>
      </c>
      <c r="P2345" s="9">
        <f>IF(L2345&gt;0,E2345/L2345,"N/A")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14">
        <f>(((J2345/60)/60)/24)+DATE(1970,1,1)</f>
        <v>42327.825289351851</v>
      </c>
      <c r="T2345" s="14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E2346/D2346*100</f>
        <v>0.1</v>
      </c>
      <c r="P2346" s="9">
        <f>IF(L2346&gt;0,E2346/L2346,"N/A")</f>
        <v>1</v>
      </c>
      <c r="Q2346" t="str">
        <f>LEFT(N2346,FIND("/",N2346)-1)</f>
        <v>technology</v>
      </c>
      <c r="R2346" t="str">
        <f>RIGHT(N2346,LEN(N2346)-FIND("/",N2346))</f>
        <v>web</v>
      </c>
      <c r="S2346" s="14">
        <f>(((J2346/60)/60)/24)+DATE(1970,1,1)</f>
        <v>42515.727650462963</v>
      </c>
      <c r="T2346" s="14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E2347/D2347*100</f>
        <v>0</v>
      </c>
      <c r="P2347" s="9" t="str">
        <f>IF(L2347&gt;0,E2347/L2347,"N/A")</f>
        <v>N/A</v>
      </c>
      <c r="Q2347" t="str">
        <f>LEFT(N2347,FIND("/",N2347)-1)</f>
        <v>technology</v>
      </c>
      <c r="R2347" t="str">
        <f>RIGHT(N2347,LEN(N2347)-FIND("/",N2347))</f>
        <v>web</v>
      </c>
      <c r="S2347" s="14">
        <f>(((J2347/60)/60)/24)+DATE(1970,1,1)</f>
        <v>42060.001805555556</v>
      </c>
      <c r="T2347" s="14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E2348/D2348*100</f>
        <v>6.5000000000000002E-2</v>
      </c>
      <c r="P2348" s="9">
        <f>IF(L2348&gt;0,E2348/L2348,"N/A")</f>
        <v>13</v>
      </c>
      <c r="Q2348" t="str">
        <f>LEFT(N2348,FIND("/",N2348)-1)</f>
        <v>technology</v>
      </c>
      <c r="R2348" t="str">
        <f>RIGHT(N2348,LEN(N2348)-FIND("/",N2348))</f>
        <v>web</v>
      </c>
      <c r="S2348" s="14">
        <f>(((J2348/60)/60)/24)+DATE(1970,1,1)</f>
        <v>42615.79896990741</v>
      </c>
      <c r="T2348" s="14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E2349/D2349*100</f>
        <v>1.5</v>
      </c>
      <c r="P2349" s="9">
        <f>IF(L2349&gt;0,E2349/L2349,"N/A")</f>
        <v>15</v>
      </c>
      <c r="Q2349" t="str">
        <f>LEFT(N2349,FIND("/",N2349)-1)</f>
        <v>technology</v>
      </c>
      <c r="R2349" t="str">
        <f>RIGHT(N2349,LEN(N2349)-FIND("/",N2349))</f>
        <v>web</v>
      </c>
      <c r="S2349" s="14">
        <f>(((J2349/60)/60)/24)+DATE(1970,1,1)</f>
        <v>42577.607361111113</v>
      </c>
      <c r="T2349" s="14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E2350/D2350*100</f>
        <v>0.38571428571428573</v>
      </c>
      <c r="P2350" s="9">
        <f>IF(L2350&gt;0,E2350/L2350,"N/A")</f>
        <v>54</v>
      </c>
      <c r="Q2350" t="str">
        <f>LEFT(N2350,FIND("/",N2350)-1)</f>
        <v>technology</v>
      </c>
      <c r="R2350" t="str">
        <f>RIGHT(N2350,LEN(N2350)-FIND("/",N2350))</f>
        <v>web</v>
      </c>
      <c r="S2350" s="14">
        <f>(((J2350/60)/60)/24)+DATE(1970,1,1)</f>
        <v>42360.932152777779</v>
      </c>
      <c r="T2350" s="14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E2351/D2351*100</f>
        <v>0</v>
      </c>
      <c r="P2351" s="9" t="str">
        <f>IF(L2351&gt;0,E2351/L2351,"N/A")</f>
        <v>N/A</v>
      </c>
      <c r="Q2351" t="str">
        <f>LEFT(N2351,FIND("/",N2351)-1)</f>
        <v>technology</v>
      </c>
      <c r="R2351" t="str">
        <f>RIGHT(N2351,LEN(N2351)-FIND("/",N2351))</f>
        <v>web</v>
      </c>
      <c r="S2351" s="14">
        <f>(((J2351/60)/60)/24)+DATE(1970,1,1)</f>
        <v>42198.775787037041</v>
      </c>
      <c r="T2351" s="14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E2352/D2352*100</f>
        <v>0</v>
      </c>
      <c r="P2352" s="9" t="str">
        <f>IF(L2352&gt;0,E2352/L2352,"N/A")</f>
        <v>N/A</v>
      </c>
      <c r="Q2352" t="str">
        <f>LEFT(N2352,FIND("/",N2352)-1)</f>
        <v>technology</v>
      </c>
      <c r="R2352" t="str">
        <f>RIGHT(N2352,LEN(N2352)-FIND("/",N2352))</f>
        <v>web</v>
      </c>
      <c r="S2352" s="14">
        <f>(((J2352/60)/60)/24)+DATE(1970,1,1)</f>
        <v>42708.842245370368</v>
      </c>
      <c r="T2352" s="14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E2353/D2353*100</f>
        <v>0.5714285714285714</v>
      </c>
      <c r="P2353" s="9">
        <f>IF(L2353&gt;0,E2353/L2353,"N/A")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14">
        <f>(((J2353/60)/60)/24)+DATE(1970,1,1)</f>
        <v>42094.101145833338</v>
      </c>
      <c r="T2353" s="14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E2354/D2354*100</f>
        <v>0</v>
      </c>
      <c r="P2354" s="9" t="str">
        <f>IF(L2354&gt;0,E2354/L2354,"N/A")</f>
        <v>N/A</v>
      </c>
      <c r="Q2354" t="str">
        <f>LEFT(N2354,FIND("/",N2354)-1)</f>
        <v>technology</v>
      </c>
      <c r="R2354" t="str">
        <f>RIGHT(N2354,LEN(N2354)-FIND("/",N2354))</f>
        <v>web</v>
      </c>
      <c r="S2354" s="14">
        <f>(((J2354/60)/60)/24)+DATE(1970,1,1)</f>
        <v>42101.633703703701</v>
      </c>
      <c r="T2354" s="14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E2355/D2355*100</f>
        <v>0</v>
      </c>
      <c r="P2355" s="9" t="str">
        <f>IF(L2355&gt;0,E2355/L2355,"N/A")</f>
        <v>N/A</v>
      </c>
      <c r="Q2355" t="str">
        <f>LEFT(N2355,FIND("/",N2355)-1)</f>
        <v>technology</v>
      </c>
      <c r="R2355" t="str">
        <f>RIGHT(N2355,LEN(N2355)-FIND("/",N2355))</f>
        <v>web</v>
      </c>
      <c r="S2355" s="14">
        <f>(((J2355/60)/60)/24)+DATE(1970,1,1)</f>
        <v>42103.676180555558</v>
      </c>
      <c r="T2355" s="14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E2356/D2356*100</f>
        <v>7.1428571428571425E-2</v>
      </c>
      <c r="P2356" s="9">
        <f>IF(L2356&gt;0,E2356/L2356,"N/A")</f>
        <v>25</v>
      </c>
      <c r="Q2356" t="str">
        <f>LEFT(N2356,FIND("/",N2356)-1)</f>
        <v>technology</v>
      </c>
      <c r="R2356" t="str">
        <f>RIGHT(N2356,LEN(N2356)-FIND("/",N2356))</f>
        <v>web</v>
      </c>
      <c r="S2356" s="14">
        <f>(((J2356/60)/60)/24)+DATE(1970,1,1)</f>
        <v>41954.722916666666</v>
      </c>
      <c r="T2356" s="14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E2357/D2357*100</f>
        <v>0.6875</v>
      </c>
      <c r="P2357" s="9">
        <f>IF(L2357&gt;0,E2357/L2357,"N/A")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14">
        <f>(((J2357/60)/60)/24)+DATE(1970,1,1)</f>
        <v>42096.918240740735</v>
      </c>
      <c r="T2357" s="14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E2358/D2358*100</f>
        <v>0</v>
      </c>
      <c r="P2358" s="9" t="str">
        <f>IF(L2358&gt;0,E2358/L2358,"N/A")</f>
        <v>N/A</v>
      </c>
      <c r="Q2358" t="str">
        <f>LEFT(N2358,FIND("/",N2358)-1)</f>
        <v>technology</v>
      </c>
      <c r="R2358" t="str">
        <f>RIGHT(N2358,LEN(N2358)-FIND("/",N2358))</f>
        <v>web</v>
      </c>
      <c r="S2358" s="14">
        <f>(((J2358/60)/60)/24)+DATE(1970,1,1)</f>
        <v>42130.78361111111</v>
      </c>
      <c r="T2358" s="14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E2359/D2359*100</f>
        <v>0</v>
      </c>
      <c r="P2359" s="9" t="str">
        <f>IF(L2359&gt;0,E2359/L2359,"N/A")</f>
        <v>N/A</v>
      </c>
      <c r="Q2359" t="str">
        <f>LEFT(N2359,FIND("/",N2359)-1)</f>
        <v>technology</v>
      </c>
      <c r="R2359" t="str">
        <f>RIGHT(N2359,LEN(N2359)-FIND("/",N2359))</f>
        <v>web</v>
      </c>
      <c r="S2359" s="14">
        <f>(((J2359/60)/60)/24)+DATE(1970,1,1)</f>
        <v>42264.620115740734</v>
      </c>
      <c r="T2359" s="14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E2360/D2360*100</f>
        <v>0</v>
      </c>
      <c r="P2360" s="9" t="str">
        <f>IF(L2360&gt;0,E2360/L2360,"N/A")</f>
        <v>N/A</v>
      </c>
      <c r="Q2360" t="str">
        <f>LEFT(N2360,FIND("/",N2360)-1)</f>
        <v>technology</v>
      </c>
      <c r="R2360" t="str">
        <f>RIGHT(N2360,LEN(N2360)-FIND("/",N2360))</f>
        <v>web</v>
      </c>
      <c r="S2360" s="14">
        <f>(((J2360/60)/60)/24)+DATE(1970,1,1)</f>
        <v>41978.930972222224</v>
      </c>
      <c r="T2360" s="14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E2361/D2361*100</f>
        <v>14.680000000000001</v>
      </c>
      <c r="P2361" s="9">
        <f>IF(L2361&gt;0,E2361/L2361,"N/A")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14">
        <f>(((J2361/60)/60)/24)+DATE(1970,1,1)</f>
        <v>42159.649583333332</v>
      </c>
      <c r="T2361" s="14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E2362/D2362*100</f>
        <v>0.04</v>
      </c>
      <c r="P2362" s="9">
        <f>IF(L2362&gt;0,E2362/L2362,"N/A")</f>
        <v>2</v>
      </c>
      <c r="Q2362" t="str">
        <f>LEFT(N2362,FIND("/",N2362)-1)</f>
        <v>technology</v>
      </c>
      <c r="R2362" t="str">
        <f>RIGHT(N2362,LEN(N2362)-FIND("/",N2362))</f>
        <v>web</v>
      </c>
      <c r="S2362" s="14">
        <f>(((J2362/60)/60)/24)+DATE(1970,1,1)</f>
        <v>42377.70694444445</v>
      </c>
      <c r="T2362" s="14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E2363/D2363*100</f>
        <v>0</v>
      </c>
      <c r="P2363" s="9" t="str">
        <f>IF(L2363&gt;0,E2363/L2363,"N/A")</f>
        <v>N/A</v>
      </c>
      <c r="Q2363" t="str">
        <f>LEFT(N2363,FIND("/",N2363)-1)</f>
        <v>technology</v>
      </c>
      <c r="R2363" t="str">
        <f>RIGHT(N2363,LEN(N2363)-FIND("/",N2363))</f>
        <v>web</v>
      </c>
      <c r="S2363" s="14">
        <f>(((J2363/60)/60)/24)+DATE(1970,1,1)</f>
        <v>42466.858888888892</v>
      </c>
      <c r="T2363" s="14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E2364/D2364*100</f>
        <v>28.571428571428569</v>
      </c>
      <c r="P2364" s="9">
        <f>IF(L2364&gt;0,E2364/L2364,"N/A")</f>
        <v>60</v>
      </c>
      <c r="Q2364" t="str">
        <f>LEFT(N2364,FIND("/",N2364)-1)</f>
        <v>technology</v>
      </c>
      <c r="R2364" t="str">
        <f>RIGHT(N2364,LEN(N2364)-FIND("/",N2364))</f>
        <v>web</v>
      </c>
      <c r="S2364" s="14">
        <f>(((J2364/60)/60)/24)+DATE(1970,1,1)</f>
        <v>41954.688310185185</v>
      </c>
      <c r="T2364" s="14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E2365/D2365*100</f>
        <v>0</v>
      </c>
      <c r="P2365" s="9" t="str">
        <f>IF(L2365&gt;0,E2365/L2365,"N/A")</f>
        <v>N/A</v>
      </c>
      <c r="Q2365" t="str">
        <f>LEFT(N2365,FIND("/",N2365)-1)</f>
        <v>technology</v>
      </c>
      <c r="R2365" t="str">
        <f>RIGHT(N2365,LEN(N2365)-FIND("/",N2365))</f>
        <v>web</v>
      </c>
      <c r="S2365" s="14">
        <f>(((J2365/60)/60)/24)+DATE(1970,1,1)</f>
        <v>42322.011574074073</v>
      </c>
      <c r="T2365" s="14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E2366/D2366*100</f>
        <v>0</v>
      </c>
      <c r="P2366" s="9" t="str">
        <f>IF(L2366&gt;0,E2366/L2366,"N/A")</f>
        <v>N/A</v>
      </c>
      <c r="Q2366" t="str">
        <f>LEFT(N2366,FIND("/",N2366)-1)</f>
        <v>technology</v>
      </c>
      <c r="R2366" t="str">
        <f>RIGHT(N2366,LEN(N2366)-FIND("/",N2366))</f>
        <v>web</v>
      </c>
      <c r="S2366" s="14">
        <f>(((J2366/60)/60)/24)+DATE(1970,1,1)</f>
        <v>42248.934675925921</v>
      </c>
      <c r="T2366" s="14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E2367/D2367*100</f>
        <v>0</v>
      </c>
      <c r="P2367" s="9" t="str">
        <f>IF(L2367&gt;0,E2367/L2367,"N/A")</f>
        <v>N/A</v>
      </c>
      <c r="Q2367" t="str">
        <f>LEFT(N2367,FIND("/",N2367)-1)</f>
        <v>technology</v>
      </c>
      <c r="R2367" t="str">
        <f>RIGHT(N2367,LEN(N2367)-FIND("/",N2367))</f>
        <v>web</v>
      </c>
      <c r="S2367" s="14">
        <f>(((J2367/60)/60)/24)+DATE(1970,1,1)</f>
        <v>42346.736400462964</v>
      </c>
      <c r="T2367" s="14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E2368/D2368*100</f>
        <v>10.52</v>
      </c>
      <c r="P2368" s="9">
        <f>IF(L2368&gt;0,E2368/L2368,"N/A")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14">
        <f>(((J2368/60)/60)/24)+DATE(1970,1,1)</f>
        <v>42268.531631944439</v>
      </c>
      <c r="T2368" s="14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E2369/D2369*100</f>
        <v>1.34</v>
      </c>
      <c r="P2369" s="9">
        <f>IF(L2369&gt;0,E2369/L2369,"N/A")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14">
        <f>(((J2369/60)/60)/24)+DATE(1970,1,1)</f>
        <v>42425.970092592594</v>
      </c>
      <c r="T2369" s="14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E2370/D2370*100</f>
        <v>0.25</v>
      </c>
      <c r="P2370" s="9">
        <f>IF(L2370&gt;0,E2370/L2370,"N/A")</f>
        <v>50</v>
      </c>
      <c r="Q2370" t="str">
        <f>LEFT(N2370,FIND("/",N2370)-1)</f>
        <v>technology</v>
      </c>
      <c r="R2370" t="str">
        <f>RIGHT(N2370,LEN(N2370)-FIND("/",N2370))</f>
        <v>web</v>
      </c>
      <c r="S2370" s="14">
        <f>(((J2370/60)/60)/24)+DATE(1970,1,1)</f>
        <v>42063.721817129626</v>
      </c>
      <c r="T2370" s="14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E2371/D2371*100</f>
        <v>0</v>
      </c>
      <c r="P2371" s="9" t="str">
        <f>IF(L2371&gt;0,E2371/L2371,"N/A")</f>
        <v>N/A</v>
      </c>
      <c r="Q2371" t="str">
        <f>LEFT(N2371,FIND("/",N2371)-1)</f>
        <v>technology</v>
      </c>
      <c r="R2371" t="str">
        <f>RIGHT(N2371,LEN(N2371)-FIND("/",N2371))</f>
        <v>web</v>
      </c>
      <c r="S2371" s="14">
        <f>(((J2371/60)/60)/24)+DATE(1970,1,1)</f>
        <v>42380.812627314815</v>
      </c>
      <c r="T2371" s="14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E2372/D2372*100</f>
        <v>0.32800000000000001</v>
      </c>
      <c r="P2372" s="9">
        <f>IF(L2372&gt;0,E2372/L2372,"N/A")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14">
        <f>(((J2372/60)/60)/24)+DATE(1970,1,1)</f>
        <v>41961.18913194444</v>
      </c>
      <c r="T2372" s="14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E2373/D2373*100</f>
        <v>0</v>
      </c>
      <c r="P2373" s="9" t="str">
        <f>IF(L2373&gt;0,E2373/L2373,"N/A")</f>
        <v>N/A</v>
      </c>
      <c r="Q2373" t="str">
        <f>LEFT(N2373,FIND("/",N2373)-1)</f>
        <v>technology</v>
      </c>
      <c r="R2373" t="str">
        <f>RIGHT(N2373,LEN(N2373)-FIND("/",N2373))</f>
        <v>web</v>
      </c>
      <c r="S2373" s="14">
        <f>(((J2373/60)/60)/24)+DATE(1970,1,1)</f>
        <v>42150.777731481481</v>
      </c>
      <c r="T2373" s="14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E2374/D2374*100</f>
        <v>3.2727272727272729</v>
      </c>
      <c r="P2374" s="9">
        <f>IF(L2374&gt;0,E2374/L2374,"N/A")</f>
        <v>30</v>
      </c>
      <c r="Q2374" t="str">
        <f>LEFT(N2374,FIND("/",N2374)-1)</f>
        <v>technology</v>
      </c>
      <c r="R2374" t="str">
        <f>RIGHT(N2374,LEN(N2374)-FIND("/",N2374))</f>
        <v>web</v>
      </c>
      <c r="S2374" s="14">
        <f>(((J2374/60)/60)/24)+DATE(1970,1,1)</f>
        <v>42088.069108796291</v>
      </c>
      <c r="T2374" s="14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E2375/D2375*100</f>
        <v>5.8823529411764705E-3</v>
      </c>
      <c r="P2375" s="9">
        <f>IF(L2375&gt;0,E2375/L2375,"N/A")</f>
        <v>50</v>
      </c>
      <c r="Q2375" t="str">
        <f>LEFT(N2375,FIND("/",N2375)-1)</f>
        <v>technology</v>
      </c>
      <c r="R2375" t="str">
        <f>RIGHT(N2375,LEN(N2375)-FIND("/",N2375))</f>
        <v>web</v>
      </c>
      <c r="S2375" s="14">
        <f>(((J2375/60)/60)/24)+DATE(1970,1,1)</f>
        <v>42215.662314814821</v>
      </c>
      <c r="T2375" s="14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E2376/D2376*100</f>
        <v>4.5454545454545456E-2</v>
      </c>
      <c r="P2376" s="9">
        <f>IF(L2376&gt;0,E2376/L2376,"N/A")</f>
        <v>10</v>
      </c>
      <c r="Q2376" t="str">
        <f>LEFT(N2376,FIND("/",N2376)-1)</f>
        <v>technology</v>
      </c>
      <c r="R2376" t="str">
        <f>RIGHT(N2376,LEN(N2376)-FIND("/",N2376))</f>
        <v>web</v>
      </c>
      <c r="S2376" s="14">
        <f>(((J2376/60)/60)/24)+DATE(1970,1,1)</f>
        <v>42017.843287037031</v>
      </c>
      <c r="T2376" s="14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E2377/D2377*100</f>
        <v>0</v>
      </c>
      <c r="P2377" s="9" t="str">
        <f>IF(L2377&gt;0,E2377/L2377,"N/A")</f>
        <v>N/A</v>
      </c>
      <c r="Q2377" t="str">
        <f>LEFT(N2377,FIND("/",N2377)-1)</f>
        <v>technology</v>
      </c>
      <c r="R2377" t="str">
        <f>RIGHT(N2377,LEN(N2377)-FIND("/",N2377))</f>
        <v>web</v>
      </c>
      <c r="S2377" s="14">
        <f>(((J2377/60)/60)/24)+DATE(1970,1,1)</f>
        <v>42592.836076388892</v>
      </c>
      <c r="T2377" s="14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E2378/D2378*100</f>
        <v>10.877666666666666</v>
      </c>
      <c r="P2378" s="9">
        <f>IF(L2378&gt;0,E2378/L2378,"N/A")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14">
        <f>(((J2378/60)/60)/24)+DATE(1970,1,1)</f>
        <v>42318.925532407404</v>
      </c>
      <c r="T2378" s="14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E2379/D2379*100</f>
        <v>0</v>
      </c>
      <c r="P2379" s="9" t="str">
        <f>IF(L2379&gt;0,E2379/L2379,"N/A")</f>
        <v>N/A</v>
      </c>
      <c r="Q2379" t="str">
        <f>LEFT(N2379,FIND("/",N2379)-1)</f>
        <v>technology</v>
      </c>
      <c r="R2379" t="str">
        <f>RIGHT(N2379,LEN(N2379)-FIND("/",N2379))</f>
        <v>web</v>
      </c>
      <c r="S2379" s="14">
        <f>(((J2379/60)/60)/24)+DATE(1970,1,1)</f>
        <v>42669.870173611111</v>
      </c>
      <c r="T2379" s="14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E2380/D2380*100</f>
        <v>0</v>
      </c>
      <c r="P2380" s="9" t="str">
        <f>IF(L2380&gt;0,E2380/L2380,"N/A")</f>
        <v>N/A</v>
      </c>
      <c r="Q2380" t="str">
        <f>LEFT(N2380,FIND("/",N2380)-1)</f>
        <v>technology</v>
      </c>
      <c r="R2380" t="str">
        <f>RIGHT(N2380,LEN(N2380)-FIND("/",N2380))</f>
        <v>web</v>
      </c>
      <c r="S2380" s="14">
        <f>(((J2380/60)/60)/24)+DATE(1970,1,1)</f>
        <v>42213.013078703705</v>
      </c>
      <c r="T2380" s="14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E2381/D2381*100</f>
        <v>0</v>
      </c>
      <c r="P2381" s="9" t="str">
        <f>IF(L2381&gt;0,E2381/L2381,"N/A")</f>
        <v>N/A</v>
      </c>
      <c r="Q2381" t="str">
        <f>LEFT(N2381,FIND("/",N2381)-1)</f>
        <v>technology</v>
      </c>
      <c r="R2381" t="str">
        <f>RIGHT(N2381,LEN(N2381)-FIND("/",N2381))</f>
        <v>web</v>
      </c>
      <c r="S2381" s="14">
        <f>(((J2381/60)/60)/24)+DATE(1970,1,1)</f>
        <v>42237.016388888893</v>
      </c>
      <c r="T2381" s="14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E2382/D2382*100</f>
        <v>0.36666666666666664</v>
      </c>
      <c r="P2382" s="9">
        <f>IF(L2382&gt;0,E2382/L2382,"N/A")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14">
        <f>(((J2382/60)/60)/24)+DATE(1970,1,1)</f>
        <v>42248.793310185181</v>
      </c>
      <c r="T2382" s="14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E2383/D2383*100</f>
        <v>1.8193398957730169</v>
      </c>
      <c r="P2383" s="9">
        <f>IF(L2383&gt;0,E2383/L2383,"N/A")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14">
        <f>(((J2383/60)/60)/24)+DATE(1970,1,1)</f>
        <v>42074.935740740737</v>
      </c>
      <c r="T2383" s="14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E2384/D2384*100</f>
        <v>2.5</v>
      </c>
      <c r="P2384" s="9">
        <f>IF(L2384&gt;0,E2384/L2384,"N/A")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14">
        <f>(((J2384/60)/60)/24)+DATE(1970,1,1)</f>
        <v>42195.187534722223</v>
      </c>
      <c r="T2384" s="14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E2385/D2385*100</f>
        <v>4.3499999999999996</v>
      </c>
      <c r="P2385" s="9">
        <f>IF(L2385&gt;0,E2385/L2385,"N/A")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14">
        <f>(((J2385/60)/60)/24)+DATE(1970,1,1)</f>
        <v>42027.056793981479</v>
      </c>
      <c r="T2385" s="14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E2386/D2386*100</f>
        <v>0.8</v>
      </c>
      <c r="P2386" s="9">
        <f>IF(L2386&gt;0,E2386/L2386,"N/A")</f>
        <v>1</v>
      </c>
      <c r="Q2386" t="str">
        <f>LEFT(N2386,FIND("/",N2386)-1)</f>
        <v>technology</v>
      </c>
      <c r="R2386" t="str">
        <f>RIGHT(N2386,LEN(N2386)-FIND("/",N2386))</f>
        <v>web</v>
      </c>
      <c r="S2386" s="14">
        <f>(((J2386/60)/60)/24)+DATE(1970,1,1)</f>
        <v>41927.067627314813</v>
      </c>
      <c r="T2386" s="14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E2387/D2387*100</f>
        <v>1.2123076923076923</v>
      </c>
      <c r="P2387" s="9">
        <f>IF(L2387&gt;0,E2387/L2387,"N/A")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14">
        <f>(((J2387/60)/60)/24)+DATE(1970,1,1)</f>
        <v>42191.70175925926</v>
      </c>
      <c r="T2387" s="14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E2388/D2388*100</f>
        <v>0</v>
      </c>
      <c r="P2388" s="9" t="str">
        <f>IF(L2388&gt;0,E2388/L2388,"N/A")</f>
        <v>N/A</v>
      </c>
      <c r="Q2388" t="str">
        <f>LEFT(N2388,FIND("/",N2388)-1)</f>
        <v>technology</v>
      </c>
      <c r="R2388" t="str">
        <f>RIGHT(N2388,LEN(N2388)-FIND("/",N2388))</f>
        <v>web</v>
      </c>
      <c r="S2388" s="14">
        <f>(((J2388/60)/60)/24)+DATE(1970,1,1)</f>
        <v>41954.838240740741</v>
      </c>
      <c r="T2388" s="14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E2389/D2389*100</f>
        <v>0.68399999999999994</v>
      </c>
      <c r="P2389" s="9">
        <f>IF(L2389&gt;0,E2389/L2389,"N/A")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14">
        <f>(((J2389/60)/60)/24)+DATE(1970,1,1)</f>
        <v>42528.626620370371</v>
      </c>
      <c r="T2389" s="14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E2390/D2390*100</f>
        <v>1.2513513513513512</v>
      </c>
      <c r="P2390" s="9">
        <f>IF(L2390&gt;0,E2390/L2390,"N/A")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14">
        <f>(((J2390/60)/60)/24)+DATE(1970,1,1)</f>
        <v>41989.853692129633</v>
      </c>
      <c r="T2390" s="14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E2391/D2391*100</f>
        <v>0.1875</v>
      </c>
      <c r="P2391" s="9">
        <f>IF(L2391&gt;0,E2391/L2391,"N/A")</f>
        <v>30</v>
      </c>
      <c r="Q2391" t="str">
        <f>LEFT(N2391,FIND("/",N2391)-1)</f>
        <v>technology</v>
      </c>
      <c r="R2391" t="str">
        <f>RIGHT(N2391,LEN(N2391)-FIND("/",N2391))</f>
        <v>web</v>
      </c>
      <c r="S2391" s="14">
        <f>(((J2391/60)/60)/24)+DATE(1970,1,1)</f>
        <v>42179.653379629628</v>
      </c>
      <c r="T2391" s="14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E2392/D2392*100</f>
        <v>0</v>
      </c>
      <c r="P2392" s="9" t="str">
        <f>IF(L2392&gt;0,E2392/L2392,"N/A")</f>
        <v>N/A</v>
      </c>
      <c r="Q2392" t="str">
        <f>LEFT(N2392,FIND("/",N2392)-1)</f>
        <v>technology</v>
      </c>
      <c r="R2392" t="str">
        <f>RIGHT(N2392,LEN(N2392)-FIND("/",N2392))</f>
        <v>web</v>
      </c>
      <c r="S2392" s="14">
        <f>(((J2392/60)/60)/24)+DATE(1970,1,1)</f>
        <v>41968.262314814812</v>
      </c>
      <c r="T2392" s="14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E2393/D2393*100</f>
        <v>0.125</v>
      </c>
      <c r="P2393" s="9">
        <f>IF(L2393&gt;0,E2393/L2393,"N/A")</f>
        <v>25</v>
      </c>
      <c r="Q2393" t="str">
        <f>LEFT(N2393,FIND("/",N2393)-1)</f>
        <v>technology</v>
      </c>
      <c r="R2393" t="str">
        <f>RIGHT(N2393,LEN(N2393)-FIND("/",N2393))</f>
        <v>web</v>
      </c>
      <c r="S2393" s="14">
        <f>(((J2393/60)/60)/24)+DATE(1970,1,1)</f>
        <v>42064.794490740736</v>
      </c>
      <c r="T2393" s="14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E2394/D2394*100</f>
        <v>0</v>
      </c>
      <c r="P2394" s="9" t="str">
        <f>IF(L2394&gt;0,E2394/L2394,"N/A")</f>
        <v>N/A</v>
      </c>
      <c r="Q2394" t="str">
        <f>LEFT(N2394,FIND("/",N2394)-1)</f>
        <v>technology</v>
      </c>
      <c r="R2394" t="str">
        <f>RIGHT(N2394,LEN(N2394)-FIND("/",N2394))</f>
        <v>web</v>
      </c>
      <c r="S2394" s="14">
        <f>(((J2394/60)/60)/24)+DATE(1970,1,1)</f>
        <v>42276.120636574073</v>
      </c>
      <c r="T2394" s="14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E2395/D2395*100</f>
        <v>0.05</v>
      </c>
      <c r="P2395" s="9">
        <f>IF(L2395&gt;0,E2395/L2395,"N/A")</f>
        <v>50</v>
      </c>
      <c r="Q2395" t="str">
        <f>LEFT(N2395,FIND("/",N2395)-1)</f>
        <v>technology</v>
      </c>
      <c r="R2395" t="str">
        <f>RIGHT(N2395,LEN(N2395)-FIND("/",N2395))</f>
        <v>web</v>
      </c>
      <c r="S2395" s="14">
        <f>(((J2395/60)/60)/24)+DATE(1970,1,1)</f>
        <v>42194.648344907408</v>
      </c>
      <c r="T2395" s="14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E2396/D2396*100</f>
        <v>0.06</v>
      </c>
      <c r="P2396" s="9">
        <f>IF(L2396&gt;0,E2396/L2396,"N/A")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14">
        <f>(((J2396/60)/60)/24)+DATE(1970,1,1)</f>
        <v>42031.362187499995</v>
      </c>
      <c r="T2396" s="14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E2397/D2397*100</f>
        <v>0</v>
      </c>
      <c r="P2397" s="9" t="str">
        <f>IF(L2397&gt;0,E2397/L2397,"N/A")</f>
        <v>N/A</v>
      </c>
      <c r="Q2397" t="str">
        <f>LEFT(N2397,FIND("/",N2397)-1)</f>
        <v>technology</v>
      </c>
      <c r="R2397" t="str">
        <f>RIGHT(N2397,LEN(N2397)-FIND("/",N2397))</f>
        <v>web</v>
      </c>
      <c r="S2397" s="14">
        <f>(((J2397/60)/60)/24)+DATE(1970,1,1)</f>
        <v>42717.121377314819</v>
      </c>
      <c r="T2397" s="14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E2398/D2398*100</f>
        <v>0.2</v>
      </c>
      <c r="P2398" s="9">
        <f>IF(L2398&gt;0,E2398/L2398,"N/A")</f>
        <v>10</v>
      </c>
      <c r="Q2398" t="str">
        <f>LEFT(N2398,FIND("/",N2398)-1)</f>
        <v>technology</v>
      </c>
      <c r="R2398" t="str">
        <f>RIGHT(N2398,LEN(N2398)-FIND("/",N2398))</f>
        <v>web</v>
      </c>
      <c r="S2398" s="14">
        <f>(((J2398/60)/60)/24)+DATE(1970,1,1)</f>
        <v>42262.849050925928</v>
      </c>
      <c r="T2398" s="14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E2399/D2399*100</f>
        <v>0</v>
      </c>
      <c r="P2399" s="9" t="str">
        <f>IF(L2399&gt;0,E2399/L2399,"N/A")</f>
        <v>N/A</v>
      </c>
      <c r="Q2399" t="str">
        <f>LEFT(N2399,FIND("/",N2399)-1)</f>
        <v>technology</v>
      </c>
      <c r="R2399" t="str">
        <f>RIGHT(N2399,LEN(N2399)-FIND("/",N2399))</f>
        <v>web</v>
      </c>
      <c r="S2399" s="14">
        <f>(((J2399/60)/60)/24)+DATE(1970,1,1)</f>
        <v>41976.88490740741</v>
      </c>
      <c r="T2399" s="14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E2400/D2400*100</f>
        <v>0</v>
      </c>
      <c r="P2400" s="9" t="str">
        <f>IF(L2400&gt;0,E2400/L2400,"N/A")</f>
        <v>N/A</v>
      </c>
      <c r="Q2400" t="str">
        <f>LEFT(N2400,FIND("/",N2400)-1)</f>
        <v>technology</v>
      </c>
      <c r="R2400" t="str">
        <f>RIGHT(N2400,LEN(N2400)-FIND("/",N2400))</f>
        <v>web</v>
      </c>
      <c r="S2400" s="14">
        <f>(((J2400/60)/60)/24)+DATE(1970,1,1)</f>
        <v>42157.916481481487</v>
      </c>
      <c r="T2400" s="14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E2401/D2401*100</f>
        <v>0</v>
      </c>
      <c r="P2401" s="9" t="str">
        <f>IF(L2401&gt;0,E2401/L2401,"N/A")</f>
        <v>N/A</v>
      </c>
      <c r="Q2401" t="str">
        <f>LEFT(N2401,FIND("/",N2401)-1)</f>
        <v>technology</v>
      </c>
      <c r="R2401" t="str">
        <f>RIGHT(N2401,LEN(N2401)-FIND("/",N2401))</f>
        <v>web</v>
      </c>
      <c r="S2401" s="14">
        <f>(((J2401/60)/60)/24)+DATE(1970,1,1)</f>
        <v>41956.853078703702</v>
      </c>
      <c r="T2401" s="14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E2402/D2402*100</f>
        <v>0</v>
      </c>
      <c r="P2402" s="9" t="str">
        <f>IF(L2402&gt;0,E2402/L2402,"N/A")</f>
        <v>N/A</v>
      </c>
      <c r="Q2402" t="str">
        <f>LEFT(N2402,FIND("/",N2402)-1)</f>
        <v>technology</v>
      </c>
      <c r="R2402" t="str">
        <f>RIGHT(N2402,LEN(N2402)-FIND("/",N2402))</f>
        <v>web</v>
      </c>
      <c r="S2402" s="14">
        <f>(((J2402/60)/60)/24)+DATE(1970,1,1)</f>
        <v>42444.268101851849</v>
      </c>
      <c r="T2402" s="14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E2403/D2403*100</f>
        <v>0.71785714285714286</v>
      </c>
      <c r="P2403" s="9">
        <f>IF(L2403&gt;0,E2403/L2403,"N/A")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14">
        <f>(((J2403/60)/60)/24)+DATE(1970,1,1)</f>
        <v>42374.822870370372</v>
      </c>
      <c r="T2403" s="14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E2404/D2404*100</f>
        <v>0.43333333333333329</v>
      </c>
      <c r="P2404" s="9">
        <f>IF(L2404&gt;0,E2404/L2404,"N/A")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14">
        <f>(((J2404/60)/60)/24)+DATE(1970,1,1)</f>
        <v>42107.679756944446</v>
      </c>
      <c r="T2404" s="14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E2405/D2405*100</f>
        <v>16.833333333333332</v>
      </c>
      <c r="P2405" s="9">
        <f>IF(L2405&gt;0,E2405/L2405,"N/A")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14">
        <f>(((J2405/60)/60)/24)+DATE(1970,1,1)</f>
        <v>42399.882615740738</v>
      </c>
      <c r="T2405" s="14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E2406/D2406*100</f>
        <v>0</v>
      </c>
      <c r="P2406" s="9" t="str">
        <f>IF(L2406&gt;0,E2406/L2406,"N/A")</f>
        <v>N/A</v>
      </c>
      <c r="Q2406" t="str">
        <f>LEFT(N2406,FIND("/",N2406)-1)</f>
        <v>food</v>
      </c>
      <c r="R2406" t="str">
        <f>RIGHT(N2406,LEN(N2406)-FIND("/",N2406))</f>
        <v>food trucks</v>
      </c>
      <c r="S2406" s="14">
        <f>(((J2406/60)/60)/24)+DATE(1970,1,1)</f>
        <v>42342.03943287037</v>
      </c>
      <c r="T2406" s="14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E2407/D2407*100</f>
        <v>22.52</v>
      </c>
      <c r="P2407" s="9">
        <f>IF(L2407&gt;0,E2407/L2407,"N/A")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14">
        <f>(((J2407/60)/60)/24)+DATE(1970,1,1)</f>
        <v>42595.585358796292</v>
      </c>
      <c r="T2407" s="14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E2408/D2408*100</f>
        <v>41.384615384615387</v>
      </c>
      <c r="P2408" s="9">
        <f>IF(L2408&gt;0,E2408/L2408,"N/A")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14">
        <f>(((J2408/60)/60)/24)+DATE(1970,1,1)</f>
        <v>41983.110995370371</v>
      </c>
      <c r="T2408" s="14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E2409/D2409*100</f>
        <v>25.259090909090908</v>
      </c>
      <c r="P2409" s="9">
        <f>IF(L2409&gt;0,E2409/L2409,"N/A")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14">
        <f>(((J2409/60)/60)/24)+DATE(1970,1,1)</f>
        <v>42082.575555555552</v>
      </c>
      <c r="T2409" s="14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E2410/D2410*100</f>
        <v>0.2</v>
      </c>
      <c r="P2410" s="9">
        <f>IF(L2410&gt;0,E2410/L2410,"N/A")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14">
        <f>(((J2410/60)/60)/24)+DATE(1970,1,1)</f>
        <v>41919.140706018516</v>
      </c>
      <c r="T2410" s="14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E2411/D2411*100</f>
        <v>1.8399999999999999</v>
      </c>
      <c r="P2411" s="9">
        <f>IF(L2411&gt;0,E2411/L2411,"N/A")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14">
        <f>(((J2411/60)/60)/24)+DATE(1970,1,1)</f>
        <v>42204.875868055555</v>
      </c>
      <c r="T2411" s="14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E2412/D2412*100</f>
        <v>0</v>
      </c>
      <c r="P2412" s="9" t="str">
        <f>IF(L2412&gt;0,E2412/L2412,"N/A")</f>
        <v>N/A</v>
      </c>
      <c r="Q2412" t="str">
        <f>LEFT(N2412,FIND("/",N2412)-1)</f>
        <v>food</v>
      </c>
      <c r="R2412" t="str">
        <f>RIGHT(N2412,LEN(N2412)-FIND("/",N2412))</f>
        <v>food trucks</v>
      </c>
      <c r="S2412" s="14">
        <f>(((J2412/60)/60)/24)+DATE(1970,1,1)</f>
        <v>42224.408275462964</v>
      </c>
      <c r="T2412" s="14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E2413/D2413*100</f>
        <v>0.60399999999999998</v>
      </c>
      <c r="P2413" s="9">
        <f>IF(L2413&gt;0,E2413/L2413,"N/A")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14">
        <f>(((J2413/60)/60)/24)+DATE(1970,1,1)</f>
        <v>42211.732430555552</v>
      </c>
      <c r="T2413" s="14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E2414/D2414*100</f>
        <v>0</v>
      </c>
      <c r="P2414" s="9" t="str">
        <f>IF(L2414&gt;0,E2414/L2414,"N/A")</f>
        <v>N/A</v>
      </c>
      <c r="Q2414" t="str">
        <f>LEFT(N2414,FIND("/",N2414)-1)</f>
        <v>food</v>
      </c>
      <c r="R2414" t="str">
        <f>RIGHT(N2414,LEN(N2414)-FIND("/",N2414))</f>
        <v>food trucks</v>
      </c>
      <c r="S2414" s="14">
        <f>(((J2414/60)/60)/24)+DATE(1970,1,1)</f>
        <v>42655.736956018518</v>
      </c>
      <c r="T2414" s="14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E2415/D2415*100</f>
        <v>0.83333333333333337</v>
      </c>
      <c r="P2415" s="9">
        <f>IF(L2415&gt;0,E2415/L2415,"N/A")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14">
        <f>(((J2415/60)/60)/24)+DATE(1970,1,1)</f>
        <v>41760.10974537037</v>
      </c>
      <c r="T2415" s="14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E2416/D2416*100</f>
        <v>3.0666666666666664</v>
      </c>
      <c r="P2416" s="9">
        <f>IF(L2416&gt;0,E2416/L2416,"N/A")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14">
        <f>(((J2416/60)/60)/24)+DATE(1970,1,1)</f>
        <v>42198.695138888885</v>
      </c>
      <c r="T2416" s="14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E2417/D2417*100</f>
        <v>0.55833333333333335</v>
      </c>
      <c r="P2417" s="9">
        <f>IF(L2417&gt;0,E2417/L2417,"N/A")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14">
        <f>(((J2417/60)/60)/24)+DATE(1970,1,1)</f>
        <v>42536.862800925926</v>
      </c>
      <c r="T2417" s="14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E2418/D2418*100</f>
        <v>2.5000000000000001E-2</v>
      </c>
      <c r="P2418" s="9">
        <f>IF(L2418&gt;0,E2418/L2418,"N/A")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14">
        <f>(((J2418/60)/60)/24)+DATE(1970,1,1)</f>
        <v>42019.737766203703</v>
      </c>
      <c r="T2418" s="14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E2419/D2419*100</f>
        <v>0</v>
      </c>
      <c r="P2419" s="9" t="str">
        <f>IF(L2419&gt;0,E2419/L2419,"N/A")</f>
        <v>N/A</v>
      </c>
      <c r="Q2419" t="str">
        <f>LEFT(N2419,FIND("/",N2419)-1)</f>
        <v>food</v>
      </c>
      <c r="R2419" t="str">
        <f>RIGHT(N2419,LEN(N2419)-FIND("/",N2419))</f>
        <v>food trucks</v>
      </c>
      <c r="S2419" s="14">
        <f>(((J2419/60)/60)/24)+DATE(1970,1,1)</f>
        <v>41831.884108796294</v>
      </c>
      <c r="T2419" s="14">
        <f>(((I2419/60)/60)/24)+DATE(1970,1,1)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E2420/D2420*100</f>
        <v>0.02</v>
      </c>
      <c r="P2420" s="9">
        <f>IF(L2420&gt;0,E2420/L2420,"N/A")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14">
        <f>(((J2420/60)/60)/24)+DATE(1970,1,1)</f>
        <v>42027.856990740736</v>
      </c>
      <c r="T2420" s="14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E2421/D2421*100</f>
        <v>0</v>
      </c>
      <c r="P2421" s="9" t="str">
        <f>IF(L2421&gt;0,E2421/L2421,"N/A")</f>
        <v>N/A</v>
      </c>
      <c r="Q2421" t="str">
        <f>LEFT(N2421,FIND("/",N2421)-1)</f>
        <v>food</v>
      </c>
      <c r="R2421" t="str">
        <f>RIGHT(N2421,LEN(N2421)-FIND("/",N2421))</f>
        <v>food trucks</v>
      </c>
      <c r="S2421" s="14">
        <f>(((J2421/60)/60)/24)+DATE(1970,1,1)</f>
        <v>41993.738298611104</v>
      </c>
      <c r="T2421" s="14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E2422/D2422*100</f>
        <v>14.825133372851216</v>
      </c>
      <c r="P2422" s="9">
        <f>IF(L2422&gt;0,E2422/L2422,"N/A")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14">
        <f>(((J2422/60)/60)/24)+DATE(1970,1,1)</f>
        <v>41893.028877314813</v>
      </c>
      <c r="T2422" s="14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E2423/D2423*100</f>
        <v>1.6666666666666666E-2</v>
      </c>
      <c r="P2423" s="9">
        <f>IF(L2423&gt;0,E2423/L2423,"N/A")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14">
        <f>(((J2423/60)/60)/24)+DATE(1970,1,1)</f>
        <v>42026.687453703707</v>
      </c>
      <c r="T2423" s="14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E2424/D2424*100</f>
        <v>0.2</v>
      </c>
      <c r="P2424" s="9">
        <f>IF(L2424&gt;0,E2424/L2424,"N/A")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14">
        <f>(((J2424/60)/60)/24)+DATE(1970,1,1)</f>
        <v>42044.724953703699</v>
      </c>
      <c r="T2424" s="14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E2425/D2425*100</f>
        <v>1.3333333333333334E-2</v>
      </c>
      <c r="P2425" s="9">
        <f>IF(L2425&gt;0,E2425/L2425,"N/A")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14">
        <f>(((J2425/60)/60)/24)+DATE(1970,1,1)</f>
        <v>41974.704745370371</v>
      </c>
      <c r="T2425" s="14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E2426/D2426*100</f>
        <v>1.24</v>
      </c>
      <c r="P2426" s="9">
        <f>IF(L2426&gt;0,E2426/L2426,"N/A")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14">
        <f>(((J2426/60)/60)/24)+DATE(1970,1,1)</f>
        <v>41909.892453703702</v>
      </c>
      <c r="T2426" s="14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E2427/D2427*100</f>
        <v>2.8571428571428574E-2</v>
      </c>
      <c r="P2427" s="9">
        <f>IF(L2427&gt;0,E2427/L2427,"N/A")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14">
        <f>(((J2427/60)/60)/24)+DATE(1970,1,1)</f>
        <v>42502.913761574076</v>
      </c>
      <c r="T2427" s="14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E2428/D2428*100</f>
        <v>0</v>
      </c>
      <c r="P2428" s="9" t="str">
        <f>IF(L2428&gt;0,E2428/L2428,"N/A")</f>
        <v>N/A</v>
      </c>
      <c r="Q2428" t="str">
        <f>LEFT(N2428,FIND("/",N2428)-1)</f>
        <v>food</v>
      </c>
      <c r="R2428" t="str">
        <f>RIGHT(N2428,LEN(N2428)-FIND("/",N2428))</f>
        <v>food trucks</v>
      </c>
      <c r="S2428" s="14">
        <f>(((J2428/60)/60)/24)+DATE(1970,1,1)</f>
        <v>42164.170046296291</v>
      </c>
      <c r="T2428" s="14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E2429/D2429*100</f>
        <v>2E-3</v>
      </c>
      <c r="P2429" s="9">
        <f>IF(L2429&gt;0,E2429/L2429,"N/A")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14">
        <f>(((J2429/60)/60)/24)+DATE(1970,1,1)</f>
        <v>42412.318668981476</v>
      </c>
      <c r="T2429" s="14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E2430/D2430*100</f>
        <v>2.8571428571428571E-3</v>
      </c>
      <c r="P2430" s="9">
        <f>IF(L2430&gt;0,E2430/L2430,"N/A")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14">
        <f>(((J2430/60)/60)/24)+DATE(1970,1,1)</f>
        <v>42045.784155092595</v>
      </c>
      <c r="T2430" s="14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E2431/D2431*100</f>
        <v>1.4321428571428572</v>
      </c>
      <c r="P2431" s="9">
        <f>IF(L2431&gt;0,E2431/L2431,"N/A")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14">
        <f>(((J2431/60)/60)/24)+DATE(1970,1,1)</f>
        <v>42734.879236111112</v>
      </c>
      <c r="T2431" s="14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E2432/D2432*100</f>
        <v>0.70000000000000007</v>
      </c>
      <c r="P2432" s="9">
        <f>IF(L2432&gt;0,E2432/L2432,"N/A")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14">
        <f>(((J2432/60)/60)/24)+DATE(1970,1,1)</f>
        <v>42382.130833333329</v>
      </c>
      <c r="T2432" s="14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E2433/D2433*100</f>
        <v>2E-3</v>
      </c>
      <c r="P2433" s="9">
        <f>IF(L2433&gt;0,E2433/L2433,"N/A")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14">
        <f>(((J2433/60)/60)/24)+DATE(1970,1,1)</f>
        <v>42489.099687499998</v>
      </c>
      <c r="T2433" s="14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E2434/D2434*100</f>
        <v>1.4285714285714287E-2</v>
      </c>
      <c r="P2434" s="9">
        <f>IF(L2434&gt;0,E2434/L2434,"N/A")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14">
        <f>(((J2434/60)/60)/24)+DATE(1970,1,1)</f>
        <v>42041.218715277777</v>
      </c>
      <c r="T2434" s="14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E2435/D2435*100</f>
        <v>0</v>
      </c>
      <c r="P2435" s="9" t="str">
        <f>IF(L2435&gt;0,E2435/L2435,"N/A")</f>
        <v>N/A</v>
      </c>
      <c r="Q2435" t="str">
        <f>LEFT(N2435,FIND("/",N2435)-1)</f>
        <v>food</v>
      </c>
      <c r="R2435" t="str">
        <f>RIGHT(N2435,LEN(N2435)-FIND("/",N2435))</f>
        <v>food trucks</v>
      </c>
      <c r="S2435" s="14">
        <f>(((J2435/60)/60)/24)+DATE(1970,1,1)</f>
        <v>42397.89980324074</v>
      </c>
      <c r="T2435" s="14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E2436/D2436*100</f>
        <v>0.13</v>
      </c>
      <c r="P2436" s="9">
        <f>IF(L2436&gt;0,E2436/L2436,"N/A")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14">
        <f>(((J2436/60)/60)/24)+DATE(1970,1,1)</f>
        <v>42180.18604166666</v>
      </c>
      <c r="T2436" s="14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E2437/D2437*100</f>
        <v>0.48960000000000004</v>
      </c>
      <c r="P2437" s="9">
        <f>IF(L2437&gt;0,E2437/L2437,"N/A")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14">
        <f>(((J2437/60)/60)/24)+DATE(1970,1,1)</f>
        <v>42252.277615740735</v>
      </c>
      <c r="T2437" s="14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E2438/D2438*100</f>
        <v>3.8461538461538464E-2</v>
      </c>
      <c r="P2438" s="9">
        <f>IF(L2438&gt;0,E2438/L2438,"N/A")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14">
        <f>(((J2438/60)/60)/24)+DATE(1970,1,1)</f>
        <v>42338.615393518514</v>
      </c>
      <c r="T2438" s="14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E2439/D2439*100</f>
        <v>0</v>
      </c>
      <c r="P2439" s="9" t="str">
        <f>IF(L2439&gt;0,E2439/L2439,"N/A")</f>
        <v>N/A</v>
      </c>
      <c r="Q2439" t="str">
        <f>LEFT(N2439,FIND("/",N2439)-1)</f>
        <v>food</v>
      </c>
      <c r="R2439" t="str">
        <f>RIGHT(N2439,LEN(N2439)-FIND("/",N2439))</f>
        <v>food trucks</v>
      </c>
      <c r="S2439" s="14">
        <f>(((J2439/60)/60)/24)+DATE(1970,1,1)</f>
        <v>42031.965138888889</v>
      </c>
      <c r="T2439" s="14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E2440/D2440*100</f>
        <v>0.33333333333333337</v>
      </c>
      <c r="P2440" s="9">
        <f>IF(L2440&gt;0,E2440/L2440,"N/A")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14">
        <f>(((J2440/60)/60)/24)+DATE(1970,1,1)</f>
        <v>42285.91506944444</v>
      </c>
      <c r="T2440" s="14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E2441/D2441*100</f>
        <v>0</v>
      </c>
      <c r="P2441" s="9" t="str">
        <f>IF(L2441&gt;0,E2441/L2441,"N/A")</f>
        <v>N/A</v>
      </c>
      <c r="Q2441" t="str">
        <f>LEFT(N2441,FIND("/",N2441)-1)</f>
        <v>food</v>
      </c>
      <c r="R2441" t="str">
        <f>RIGHT(N2441,LEN(N2441)-FIND("/",N2441))</f>
        <v>food trucks</v>
      </c>
      <c r="S2441" s="14">
        <f>(((J2441/60)/60)/24)+DATE(1970,1,1)</f>
        <v>42265.818622685183</v>
      </c>
      <c r="T2441" s="14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E2442/D2442*100</f>
        <v>0.2</v>
      </c>
      <c r="P2442" s="9">
        <f>IF(L2442&gt;0,E2442/L2442,"N/A")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14">
        <f>(((J2442/60)/60)/24)+DATE(1970,1,1)</f>
        <v>42383.899456018517</v>
      </c>
      <c r="T2442" s="14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E2443/D2443*100</f>
        <v>107.88</v>
      </c>
      <c r="P2443" s="9">
        <f>IF(L2443&gt;0,E2443/L2443,"N/A")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14">
        <f>(((J2443/60)/60)/24)+DATE(1970,1,1)</f>
        <v>42187.125625000001</v>
      </c>
      <c r="T2443" s="14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E2444/D2444*100</f>
        <v>125.94166666666666</v>
      </c>
      <c r="P2444" s="9">
        <f>IF(L2444&gt;0,E2444/L2444,"N/A")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14">
        <f>(((J2444/60)/60)/24)+DATE(1970,1,1)</f>
        <v>42052.666990740734</v>
      </c>
      <c r="T2444" s="14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E2445/D2445*100</f>
        <v>202.51495</v>
      </c>
      <c r="P2445" s="9">
        <f>IF(L2445&gt;0,E2445/L2445,"N/A")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14">
        <f>(((J2445/60)/60)/24)+DATE(1970,1,1)</f>
        <v>41836.625254629631</v>
      </c>
      <c r="T2445" s="14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E2446/D2446*100</f>
        <v>108.60000000000001</v>
      </c>
      <c r="P2446" s="9">
        <f>IF(L2446&gt;0,E2446/L2446,"N/A")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14">
        <f>(((J2446/60)/60)/24)+DATE(1970,1,1)</f>
        <v>42485.754525462966</v>
      </c>
      <c r="T2446" s="14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E2447/D2447*100</f>
        <v>172.8</v>
      </c>
      <c r="P2447" s="9">
        <f>IF(L2447&gt;0,E2447/L2447,"N/A")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14">
        <f>(((J2447/60)/60)/24)+DATE(1970,1,1)</f>
        <v>42243.190057870372</v>
      </c>
      <c r="T2447" s="14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E2448/D2448*100</f>
        <v>167.98</v>
      </c>
      <c r="P2448" s="9">
        <f>IF(L2448&gt;0,E2448/L2448,"N/A")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14">
        <f>(((J2448/60)/60)/24)+DATE(1970,1,1)</f>
        <v>42670.602673611109</v>
      </c>
      <c r="T2448" s="14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E2449/D2449*100</f>
        <v>427.20000000000005</v>
      </c>
      <c r="P2449" s="9">
        <f>IF(L2449&gt;0,E2449/L2449,"N/A")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14">
        <f>(((J2449/60)/60)/24)+DATE(1970,1,1)</f>
        <v>42654.469826388886</v>
      </c>
      <c r="T2449" s="14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E2450/D2450*100</f>
        <v>107.5</v>
      </c>
      <c r="P2450" s="9">
        <f>IF(L2450&gt;0,E2450/L2450,"N/A")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14">
        <f>(((J2450/60)/60)/24)+DATE(1970,1,1)</f>
        <v>42607.316122685181</v>
      </c>
      <c r="T2450" s="14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E2451/D2451*100</f>
        <v>108</v>
      </c>
      <c r="P2451" s="9">
        <f>IF(L2451&gt;0,E2451/L2451,"N/A")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14">
        <f>(((J2451/60)/60)/24)+DATE(1970,1,1)</f>
        <v>41943.142534722225</v>
      </c>
      <c r="T2451" s="14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E2452/D2452*100</f>
        <v>101.53353333333335</v>
      </c>
      <c r="P2452" s="9">
        <f>IF(L2452&gt;0,E2452/L2452,"N/A")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14">
        <f>(((J2452/60)/60)/24)+DATE(1970,1,1)</f>
        <v>41902.07240740741</v>
      </c>
      <c r="T2452" s="14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E2453/D2453*100</f>
        <v>115.45</v>
      </c>
      <c r="P2453" s="9">
        <f>IF(L2453&gt;0,E2453/L2453,"N/A")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14">
        <f>(((J2453/60)/60)/24)+DATE(1970,1,1)</f>
        <v>42779.908449074079</v>
      </c>
      <c r="T2453" s="14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E2454/D2454*100</f>
        <v>133.5</v>
      </c>
      <c r="P2454" s="9">
        <f>IF(L2454&gt;0,E2454/L2454,"N/A")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14">
        <f>(((J2454/60)/60)/24)+DATE(1970,1,1)</f>
        <v>42338.84375</v>
      </c>
      <c r="T2454" s="14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E2455/D2455*100</f>
        <v>154.69999999999999</v>
      </c>
      <c r="P2455" s="9">
        <f>IF(L2455&gt;0,E2455/L2455,"N/A")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14">
        <f>(((J2455/60)/60)/24)+DATE(1970,1,1)</f>
        <v>42738.692233796297</v>
      </c>
      <c r="T2455" s="14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E2456/D2456*100</f>
        <v>100.84571428571429</v>
      </c>
      <c r="P2456" s="9">
        <f>IF(L2456&gt;0,E2456/L2456,"N/A")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14">
        <f>(((J2456/60)/60)/24)+DATE(1970,1,1)</f>
        <v>42770.201481481476</v>
      </c>
      <c r="T2456" s="14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E2457/D2457*100</f>
        <v>182</v>
      </c>
      <c r="P2457" s="9">
        <f>IF(L2457&gt;0,E2457/L2457,"N/A")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14">
        <f>(((J2457/60)/60)/24)+DATE(1970,1,1)</f>
        <v>42452.781828703708</v>
      </c>
      <c r="T2457" s="14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E2458/D2458*100</f>
        <v>180.86666666666667</v>
      </c>
      <c r="P2458" s="9">
        <f>IF(L2458&gt;0,E2458/L2458,"N/A")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14">
        <f>(((J2458/60)/60)/24)+DATE(1970,1,1)</f>
        <v>42761.961099537039</v>
      </c>
      <c r="T2458" s="14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E2459/D2459*100</f>
        <v>102.30434782608695</v>
      </c>
      <c r="P2459" s="9">
        <f>IF(L2459&gt;0,E2459/L2459,"N/A")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14">
        <f>(((J2459/60)/60)/24)+DATE(1970,1,1)</f>
        <v>42423.602500000001</v>
      </c>
      <c r="T2459" s="14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E2460/D2460*100</f>
        <v>110.17999999999999</v>
      </c>
      <c r="P2460" s="9">
        <f>IF(L2460&gt;0,E2460/L2460,"N/A")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14">
        <f>(((J2460/60)/60)/24)+DATE(1970,1,1)</f>
        <v>42495.871736111112</v>
      </c>
      <c r="T2460" s="14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E2461/D2461*100</f>
        <v>102.25</v>
      </c>
      <c r="P2461" s="9">
        <f>IF(L2461&gt;0,E2461/L2461,"N/A")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14">
        <f>(((J2461/60)/60)/24)+DATE(1970,1,1)</f>
        <v>42407.637557870374</v>
      </c>
      <c r="T2461" s="14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E2462/D2462*100</f>
        <v>100.78823529411764</v>
      </c>
      <c r="P2462" s="9">
        <f>IF(L2462&gt;0,E2462/L2462,"N/A")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14">
        <f>(((J2462/60)/60)/24)+DATE(1970,1,1)</f>
        <v>42704.187118055561</v>
      </c>
      <c r="T2462" s="14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E2463/D2463*100</f>
        <v>103.8</v>
      </c>
      <c r="P2463" s="9">
        <f>IF(L2463&gt;0,E2463/L2463,"N/A")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14">
        <f>(((J2463/60)/60)/24)+DATE(1970,1,1)</f>
        <v>40784.012696759259</v>
      </c>
      <c r="T2463" s="14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E2464/D2464*100</f>
        <v>110.70833333333334</v>
      </c>
      <c r="P2464" s="9">
        <f>IF(L2464&gt;0,E2464/L2464,"N/A")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14">
        <f>(((J2464/60)/60)/24)+DATE(1970,1,1)</f>
        <v>41089.186296296299</v>
      </c>
      <c r="T2464" s="14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E2465/D2465*100</f>
        <v>116.25000000000001</v>
      </c>
      <c r="P2465" s="9">
        <f>IF(L2465&gt;0,E2465/L2465,"N/A")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14">
        <f>(((J2465/60)/60)/24)+DATE(1970,1,1)</f>
        <v>41341.111400462964</v>
      </c>
      <c r="T2465" s="14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E2466/D2466*100</f>
        <v>111.1</v>
      </c>
      <c r="P2466" s="9">
        <f>IF(L2466&gt;0,E2466/L2466,"N/A")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14">
        <f>(((J2466/60)/60)/24)+DATE(1970,1,1)</f>
        <v>42248.90042824074</v>
      </c>
      <c r="T2466" s="14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E2467/D2467*100</f>
        <v>180.14285714285714</v>
      </c>
      <c r="P2467" s="9">
        <f>IF(L2467&gt;0,E2467/L2467,"N/A")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14">
        <f>(((J2467/60)/60)/24)+DATE(1970,1,1)</f>
        <v>41145.719305555554</v>
      </c>
      <c r="T2467" s="14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E2468/D2468*100</f>
        <v>100</v>
      </c>
      <c r="P2468" s="9">
        <f>IF(L2468&gt;0,E2468/L2468,"N/A")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14">
        <f>(((J2468/60)/60)/24)+DATE(1970,1,1)</f>
        <v>41373.102465277778</v>
      </c>
      <c r="T2468" s="14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E2469/D2469*100</f>
        <v>118.5</v>
      </c>
      <c r="P2469" s="9">
        <f>IF(L2469&gt;0,E2469/L2469,"N/A")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14">
        <f>(((J2469/60)/60)/24)+DATE(1970,1,1)</f>
        <v>41025.874201388891</v>
      </c>
      <c r="T2469" s="14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E2470/D2470*100</f>
        <v>107.21700000000001</v>
      </c>
      <c r="P2470" s="9">
        <f>IF(L2470&gt;0,E2470/L2470,"N/A")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14">
        <f>(((J2470/60)/60)/24)+DATE(1970,1,1)</f>
        <v>41174.154178240737</v>
      </c>
      <c r="T2470" s="14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E2471/D2471*100</f>
        <v>113.66666666666667</v>
      </c>
      <c r="P2471" s="9">
        <f>IF(L2471&gt;0,E2471/L2471,"N/A")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14">
        <f>(((J2471/60)/60)/24)+DATE(1970,1,1)</f>
        <v>40557.429733796293</v>
      </c>
      <c r="T2471" s="14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E2472/D2472*100</f>
        <v>103.16400000000002</v>
      </c>
      <c r="P2472" s="9">
        <f>IF(L2472&gt;0,E2472/L2472,"N/A")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14">
        <f>(((J2472/60)/60)/24)+DATE(1970,1,1)</f>
        <v>41023.07471064815</v>
      </c>
      <c r="T2472" s="14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E2473/D2473*100</f>
        <v>128</v>
      </c>
      <c r="P2473" s="9">
        <f>IF(L2473&gt;0,E2473/L2473,"N/A")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14">
        <f>(((J2473/60)/60)/24)+DATE(1970,1,1)</f>
        <v>40893.992962962962</v>
      </c>
      <c r="T2473" s="14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E2474/D2474*100</f>
        <v>135.76026666666667</v>
      </c>
      <c r="P2474" s="9">
        <f>IF(L2474&gt;0,E2474/L2474,"N/A")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14">
        <f>(((J2474/60)/60)/24)+DATE(1970,1,1)</f>
        <v>40354.11550925926</v>
      </c>
      <c r="T2474" s="14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E2475/D2475*100</f>
        <v>100</v>
      </c>
      <c r="P2475" s="9">
        <f>IF(L2475&gt;0,E2475/L2475,"N/A")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14">
        <f>(((J2475/60)/60)/24)+DATE(1970,1,1)</f>
        <v>41193.748483796298</v>
      </c>
      <c r="T2475" s="14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E2476/D2476*100</f>
        <v>100.00360000000002</v>
      </c>
      <c r="P2476" s="9">
        <f>IF(L2476&gt;0,E2476/L2476,"N/A")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14">
        <f>(((J2476/60)/60)/24)+DATE(1970,1,1)</f>
        <v>40417.011296296296</v>
      </c>
      <c r="T2476" s="14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E2477/D2477*100</f>
        <v>104.71999999999998</v>
      </c>
      <c r="P2477" s="9">
        <f>IF(L2477&gt;0,E2477/L2477,"N/A")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14">
        <f>(((J2477/60)/60)/24)+DATE(1970,1,1)</f>
        <v>40310.287673611114</v>
      </c>
      <c r="T2477" s="14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E2478/D2478*100</f>
        <v>105.02249999999999</v>
      </c>
      <c r="P2478" s="9">
        <f>IF(L2478&gt;0,E2478/L2478,"N/A")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14">
        <f>(((J2478/60)/60)/24)+DATE(1970,1,1)</f>
        <v>41913.328356481477</v>
      </c>
      <c r="T2478" s="14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E2479/D2479*100</f>
        <v>171.33333333333334</v>
      </c>
      <c r="P2479" s="9">
        <f>IF(L2479&gt;0,E2479/L2479,"N/A")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14">
        <f>(((J2479/60)/60)/24)+DATE(1970,1,1)</f>
        <v>41088.691493055558</v>
      </c>
      <c r="T2479" s="14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E2480/D2480*100</f>
        <v>127.49999999999999</v>
      </c>
      <c r="P2480" s="9">
        <f>IF(L2480&gt;0,E2480/L2480,"N/A")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14">
        <f>(((J2480/60)/60)/24)+DATE(1970,1,1)</f>
        <v>41257.950381944444</v>
      </c>
      <c r="T2480" s="14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E2481/D2481*100</f>
        <v>133.44333333333333</v>
      </c>
      <c r="P2481" s="9">
        <f>IF(L2481&gt;0,E2481/L2481,"N/A")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14">
        <f>(((J2481/60)/60)/24)+DATE(1970,1,1)</f>
        <v>41107.726782407408</v>
      </c>
      <c r="T2481" s="14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E2482/D2482*100</f>
        <v>100</v>
      </c>
      <c r="P2482" s="9">
        <f>IF(L2482&gt;0,E2482/L2482,"N/A")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14">
        <f>(((J2482/60)/60)/24)+DATE(1970,1,1)</f>
        <v>42227.936157407406</v>
      </c>
      <c r="T2482" s="14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E2483/D2483*100</f>
        <v>112.91099999999999</v>
      </c>
      <c r="P2483" s="9">
        <f>IF(L2483&gt;0,E2483/L2483,"N/A")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14">
        <f>(((J2483/60)/60)/24)+DATE(1970,1,1)</f>
        <v>40999.645925925928</v>
      </c>
      <c r="T2483" s="14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E2484/D2484*100</f>
        <v>100.1</v>
      </c>
      <c r="P2484" s="9">
        <f>IF(L2484&gt;0,E2484/L2484,"N/A")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14">
        <f>(((J2484/60)/60)/24)+DATE(1970,1,1)</f>
        <v>40711.782210648147</v>
      </c>
      <c r="T2484" s="14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E2485/D2485*100</f>
        <v>113.72727272727272</v>
      </c>
      <c r="P2485" s="9">
        <f>IF(L2485&gt;0,E2485/L2485,"N/A")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14">
        <f>(((J2485/60)/60)/24)+DATE(1970,1,1)</f>
        <v>40970.750034722223</v>
      </c>
      <c r="T2485" s="14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E2486/D2486*100</f>
        <v>119.31742857142855</v>
      </c>
      <c r="P2486" s="9">
        <f>IF(L2486&gt;0,E2486/L2486,"N/A")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14">
        <f>(((J2486/60)/60)/24)+DATE(1970,1,1)</f>
        <v>40771.916701388887</v>
      </c>
      <c r="T2486" s="14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E2487/D2487*100</f>
        <v>103.25</v>
      </c>
      <c r="P2487" s="9">
        <f>IF(L2487&gt;0,E2487/L2487,"N/A")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14">
        <f>(((J2487/60)/60)/24)+DATE(1970,1,1)</f>
        <v>40793.998599537037</v>
      </c>
      <c r="T2487" s="14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E2488/D2488*100</f>
        <v>265.66666666666669</v>
      </c>
      <c r="P2488" s="9">
        <f>IF(L2488&gt;0,E2488/L2488,"N/A")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14">
        <f>(((J2488/60)/60)/24)+DATE(1970,1,1)</f>
        <v>40991.708055555559</v>
      </c>
      <c r="T2488" s="14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E2489/D2489*100</f>
        <v>100.05066666666667</v>
      </c>
      <c r="P2489" s="9">
        <f>IF(L2489&gt;0,E2489/L2489,"N/A")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14">
        <f>(((J2489/60)/60)/24)+DATE(1970,1,1)</f>
        <v>41026.083298611113</v>
      </c>
      <c r="T2489" s="14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E2490/D2490*100</f>
        <v>106.69999999999999</v>
      </c>
      <c r="P2490" s="9">
        <f>IF(L2490&gt;0,E2490/L2490,"N/A")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14">
        <f>(((J2490/60)/60)/24)+DATE(1970,1,1)</f>
        <v>40833.633194444446</v>
      </c>
      <c r="T2490" s="14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E2491/D2491*100</f>
        <v>133.67142857142858</v>
      </c>
      <c r="P2491" s="9">
        <f>IF(L2491&gt;0,E2491/L2491,"N/A")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14">
        <f>(((J2491/60)/60)/24)+DATE(1970,1,1)</f>
        <v>41373.690266203703</v>
      </c>
      <c r="T2491" s="14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E2492/D2492*100</f>
        <v>121.39999999999999</v>
      </c>
      <c r="P2492" s="9">
        <f>IF(L2492&gt;0,E2492/L2492,"N/A")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14">
        <f>(((J2492/60)/60)/24)+DATE(1970,1,1)</f>
        <v>41023.227731481478</v>
      </c>
      <c r="T2492" s="14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E2493/D2493*100</f>
        <v>103.2</v>
      </c>
      <c r="P2493" s="9">
        <f>IF(L2493&gt;0,E2493/L2493,"N/A")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14">
        <f>(((J2493/60)/60)/24)+DATE(1970,1,1)</f>
        <v>40542.839282407411</v>
      </c>
      <c r="T2493" s="14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E2494/D2494*100</f>
        <v>125</v>
      </c>
      <c r="P2494" s="9">
        <f>IF(L2494&gt;0,E2494/L2494,"N/A")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14">
        <f>(((J2494/60)/60)/24)+DATE(1970,1,1)</f>
        <v>41024.985972222225</v>
      </c>
      <c r="T2494" s="14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E2495/D2495*100</f>
        <v>128.69999999999999</v>
      </c>
      <c r="P2495" s="9">
        <f>IF(L2495&gt;0,E2495/L2495,"N/A")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14">
        <f>(((J2495/60)/60)/24)+DATE(1970,1,1)</f>
        <v>41348.168287037035</v>
      </c>
      <c r="T2495" s="14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E2496/D2496*100</f>
        <v>101.00533333333333</v>
      </c>
      <c r="P2496" s="9">
        <f>IF(L2496&gt;0,E2496/L2496,"N/A")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14">
        <f>(((J2496/60)/60)/24)+DATE(1970,1,1)</f>
        <v>41022.645185185182</v>
      </c>
      <c r="T2496" s="14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E2497/D2497*100</f>
        <v>127.53666666666665</v>
      </c>
      <c r="P2497" s="9">
        <f>IF(L2497&gt;0,E2497/L2497,"N/A")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14">
        <f>(((J2497/60)/60)/24)+DATE(1970,1,1)</f>
        <v>41036.946469907409</v>
      </c>
      <c r="T2497" s="14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E2498/D2498*100</f>
        <v>100</v>
      </c>
      <c r="P2498" s="9">
        <f>IF(L2498&gt;0,E2498/L2498,"N/A")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14">
        <f>(((J2498/60)/60)/24)+DATE(1970,1,1)</f>
        <v>41327.996435185189</v>
      </c>
      <c r="T2498" s="14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E2499/D2499*100</f>
        <v>112.7715</v>
      </c>
      <c r="P2499" s="9">
        <f>IF(L2499&gt;0,E2499/L2499,"N/A")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14">
        <f>(((J2499/60)/60)/24)+DATE(1970,1,1)</f>
        <v>40730.878912037035</v>
      </c>
      <c r="T2499" s="14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E2500/D2500*100</f>
        <v>105.60000000000001</v>
      </c>
      <c r="P2500" s="9">
        <f>IF(L2500&gt;0,E2500/L2500,"N/A")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14">
        <f>(((J2500/60)/60)/24)+DATE(1970,1,1)</f>
        <v>42017.967442129629</v>
      </c>
      <c r="T2500" s="14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E2501/D2501*100</f>
        <v>202.625</v>
      </c>
      <c r="P2501" s="9">
        <f>IF(L2501&gt;0,E2501/L2501,"N/A")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14">
        <f>(((J2501/60)/60)/24)+DATE(1970,1,1)</f>
        <v>41226.648576388885</v>
      </c>
      <c r="T2501" s="14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E2502/D2502*100</f>
        <v>113.33333333333333</v>
      </c>
      <c r="P2502" s="9">
        <f>IF(L2502&gt;0,E2502/L2502,"N/A")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14">
        <f>(((J2502/60)/60)/24)+DATE(1970,1,1)</f>
        <v>41053.772858796299</v>
      </c>
      <c r="T2502" s="14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E2503/D2503*100</f>
        <v>2.5545454545454547</v>
      </c>
      <c r="P2503" s="9">
        <f>IF(L2503&gt;0,E2503/L2503,"N/A")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14">
        <f>(((J2503/60)/60)/24)+DATE(1970,1,1)</f>
        <v>42244.776666666665</v>
      </c>
      <c r="T2503" s="14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E2504/D2504*100</f>
        <v>7.8181818181818186E-2</v>
      </c>
      <c r="P2504" s="9">
        <f>IF(L2504&gt;0,E2504/L2504,"N/A")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14">
        <f>(((J2504/60)/60)/24)+DATE(1970,1,1)</f>
        <v>41858.825439814813</v>
      </c>
      <c r="T2504" s="14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E2505/D2505*100</f>
        <v>0</v>
      </c>
      <c r="P2505" s="9" t="str">
        <f>IF(L2505&gt;0,E2505/L2505,"N/A")</f>
        <v>N/A</v>
      </c>
      <c r="Q2505" t="str">
        <f>LEFT(N2505,FIND("/",N2505)-1)</f>
        <v>food</v>
      </c>
      <c r="R2505" t="str">
        <f>RIGHT(N2505,LEN(N2505)-FIND("/",N2505))</f>
        <v>restaurants</v>
      </c>
      <c r="S2505" s="14">
        <f>(((J2505/60)/60)/24)+DATE(1970,1,1)</f>
        <v>42498.899398148147</v>
      </c>
      <c r="T2505" s="14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E2506/D2506*100</f>
        <v>0</v>
      </c>
      <c r="P2506" s="9" t="str">
        <f>IF(L2506&gt;0,E2506/L2506,"N/A")</f>
        <v>N/A</v>
      </c>
      <c r="Q2506" t="str">
        <f>LEFT(N2506,FIND("/",N2506)-1)</f>
        <v>food</v>
      </c>
      <c r="R2506" t="str">
        <f>RIGHT(N2506,LEN(N2506)-FIND("/",N2506))</f>
        <v>restaurants</v>
      </c>
      <c r="S2506" s="14">
        <f>(((J2506/60)/60)/24)+DATE(1970,1,1)</f>
        <v>41928.015439814815</v>
      </c>
      <c r="T2506" s="14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E2507/D2507*100</f>
        <v>0</v>
      </c>
      <c r="P2507" s="9" t="str">
        <f>IF(L2507&gt;0,E2507/L2507,"N/A")</f>
        <v>N/A</v>
      </c>
      <c r="Q2507" t="str">
        <f>LEFT(N2507,FIND("/",N2507)-1)</f>
        <v>food</v>
      </c>
      <c r="R2507" t="str">
        <f>RIGHT(N2507,LEN(N2507)-FIND("/",N2507))</f>
        <v>restaurants</v>
      </c>
      <c r="S2507" s="14">
        <f>(((J2507/60)/60)/24)+DATE(1970,1,1)</f>
        <v>42047.05574074074</v>
      </c>
      <c r="T2507" s="14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E2508/D2508*100</f>
        <v>0.6</v>
      </c>
      <c r="P2508" s="9">
        <f>IF(L2508&gt;0,E2508/L2508,"N/A")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14">
        <f>(((J2508/60)/60)/24)+DATE(1970,1,1)</f>
        <v>42258.297094907408</v>
      </c>
      <c r="T2508" s="14">
        <f>(((I2508/60)/60)/24)+DATE(1970,1,1)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E2509/D2509*100</f>
        <v>0</v>
      </c>
      <c r="P2509" s="9" t="str">
        <f>IF(L2509&gt;0,E2509/L2509,"N/A")</f>
        <v>N/A</v>
      </c>
      <c r="Q2509" t="str">
        <f>LEFT(N2509,FIND("/",N2509)-1)</f>
        <v>food</v>
      </c>
      <c r="R2509" t="str">
        <f>RIGHT(N2509,LEN(N2509)-FIND("/",N2509))</f>
        <v>restaurants</v>
      </c>
      <c r="S2509" s="14">
        <f>(((J2509/60)/60)/24)+DATE(1970,1,1)</f>
        <v>42105.072962962964</v>
      </c>
      <c r="T2509" s="14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E2510/D2510*100</f>
        <v>0</v>
      </c>
      <c r="P2510" s="9" t="str">
        <f>IF(L2510&gt;0,E2510/L2510,"N/A")</f>
        <v>N/A</v>
      </c>
      <c r="Q2510" t="str">
        <f>LEFT(N2510,FIND("/",N2510)-1)</f>
        <v>food</v>
      </c>
      <c r="R2510" t="str">
        <f>RIGHT(N2510,LEN(N2510)-FIND("/",N2510))</f>
        <v>restaurants</v>
      </c>
      <c r="S2510" s="14">
        <f>(((J2510/60)/60)/24)+DATE(1970,1,1)</f>
        <v>41835.951782407406</v>
      </c>
      <c r="T2510" s="14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E2511/D2511*100</f>
        <v>1.0526315789473684</v>
      </c>
      <c r="P2511" s="9">
        <f>IF(L2511&gt;0,E2511/L2511,"N/A")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14">
        <f>(((J2511/60)/60)/24)+DATE(1970,1,1)</f>
        <v>42058.809594907405</v>
      </c>
      <c r="T2511" s="14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E2512/D2512*100</f>
        <v>0.15</v>
      </c>
      <c r="P2512" s="9">
        <f>IF(L2512&gt;0,E2512/L2512,"N/A")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14">
        <f>(((J2512/60)/60)/24)+DATE(1970,1,1)</f>
        <v>42078.997361111105</v>
      </c>
      <c r="T2512" s="14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E2513/D2513*100</f>
        <v>0</v>
      </c>
      <c r="P2513" s="9" t="str">
        <f>IF(L2513&gt;0,E2513/L2513,"N/A")</f>
        <v>N/A</v>
      </c>
      <c r="Q2513" t="str">
        <f>LEFT(N2513,FIND("/",N2513)-1)</f>
        <v>food</v>
      </c>
      <c r="R2513" t="str">
        <f>RIGHT(N2513,LEN(N2513)-FIND("/",N2513))</f>
        <v>restaurants</v>
      </c>
      <c r="S2513" s="14">
        <f>(((J2513/60)/60)/24)+DATE(1970,1,1)</f>
        <v>42371.446909722217</v>
      </c>
      <c r="T2513" s="14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E2514/D2514*100</f>
        <v>0</v>
      </c>
      <c r="P2514" s="9" t="str">
        <f>IF(L2514&gt;0,E2514/L2514,"N/A")</f>
        <v>N/A</v>
      </c>
      <c r="Q2514" t="str">
        <f>LEFT(N2514,FIND("/",N2514)-1)</f>
        <v>food</v>
      </c>
      <c r="R2514" t="str">
        <f>RIGHT(N2514,LEN(N2514)-FIND("/",N2514))</f>
        <v>restaurants</v>
      </c>
      <c r="S2514" s="14">
        <f>(((J2514/60)/60)/24)+DATE(1970,1,1)</f>
        <v>41971.876863425925</v>
      </c>
      <c r="T2514" s="14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E2515/D2515*100</f>
        <v>0</v>
      </c>
      <c r="P2515" s="9" t="str">
        <f>IF(L2515&gt;0,E2515/L2515,"N/A")</f>
        <v>N/A</v>
      </c>
      <c r="Q2515" t="str">
        <f>LEFT(N2515,FIND("/",N2515)-1)</f>
        <v>food</v>
      </c>
      <c r="R2515" t="str">
        <f>RIGHT(N2515,LEN(N2515)-FIND("/",N2515))</f>
        <v>restaurants</v>
      </c>
      <c r="S2515" s="14">
        <f>(((J2515/60)/60)/24)+DATE(1970,1,1)</f>
        <v>42732.00681712963</v>
      </c>
      <c r="T2515" s="14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E2516/D2516*100</f>
        <v>1.7500000000000002</v>
      </c>
      <c r="P2516" s="9">
        <f>IF(L2516&gt;0,E2516/L2516,"N/A")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14">
        <f>(((J2516/60)/60)/24)+DATE(1970,1,1)</f>
        <v>41854.389780092592</v>
      </c>
      <c r="T2516" s="14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E2517/D2517*100</f>
        <v>18.600000000000001</v>
      </c>
      <c r="P2517" s="9">
        <f>IF(L2517&gt;0,E2517/L2517,"N/A")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14">
        <f>(((J2517/60)/60)/24)+DATE(1970,1,1)</f>
        <v>42027.839733796296</v>
      </c>
      <c r="T2517" s="14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E2518/D2518*100</f>
        <v>0</v>
      </c>
      <c r="P2518" s="9" t="str">
        <f>IF(L2518&gt;0,E2518/L2518,"N/A")</f>
        <v>N/A</v>
      </c>
      <c r="Q2518" t="str">
        <f>LEFT(N2518,FIND("/",N2518)-1)</f>
        <v>food</v>
      </c>
      <c r="R2518" t="str">
        <f>RIGHT(N2518,LEN(N2518)-FIND("/",N2518))</f>
        <v>restaurants</v>
      </c>
      <c r="S2518" s="14">
        <f>(((J2518/60)/60)/24)+DATE(1970,1,1)</f>
        <v>41942.653379629628</v>
      </c>
      <c r="T2518" s="14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E2519/D2519*100</f>
        <v>9.8166666666666664</v>
      </c>
      <c r="P2519" s="9">
        <f>IF(L2519&gt;0,E2519/L2519,"N/A")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14">
        <f>(((J2519/60)/60)/24)+DATE(1970,1,1)</f>
        <v>42052.802430555559</v>
      </c>
      <c r="T2519" s="14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E2520/D2520*100</f>
        <v>0</v>
      </c>
      <c r="P2520" s="9" t="str">
        <f>IF(L2520&gt;0,E2520/L2520,"N/A")</f>
        <v>N/A</v>
      </c>
      <c r="Q2520" t="str">
        <f>LEFT(N2520,FIND("/",N2520)-1)</f>
        <v>food</v>
      </c>
      <c r="R2520" t="str">
        <f>RIGHT(N2520,LEN(N2520)-FIND("/",N2520))</f>
        <v>restaurants</v>
      </c>
      <c r="S2520" s="14">
        <f>(((J2520/60)/60)/24)+DATE(1970,1,1)</f>
        <v>41926.680879629632</v>
      </c>
      <c r="T2520" s="14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E2521/D2521*100</f>
        <v>4.3333333333333335E-2</v>
      </c>
      <c r="P2521" s="9">
        <f>IF(L2521&gt;0,E2521/L2521,"N/A")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14">
        <f>(((J2521/60)/60)/24)+DATE(1970,1,1)</f>
        <v>41809.155138888891</v>
      </c>
      <c r="T2521" s="14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E2522/D2522*100</f>
        <v>0</v>
      </c>
      <c r="P2522" s="9" t="str">
        <f>IF(L2522&gt;0,E2522/L2522,"N/A")</f>
        <v>N/A</v>
      </c>
      <c r="Q2522" t="str">
        <f>LEFT(N2522,FIND("/",N2522)-1)</f>
        <v>food</v>
      </c>
      <c r="R2522" t="str">
        <f>RIGHT(N2522,LEN(N2522)-FIND("/",N2522))</f>
        <v>restaurants</v>
      </c>
      <c r="S2522" s="14">
        <f>(((J2522/60)/60)/24)+DATE(1970,1,1)</f>
        <v>42612.600520833337</v>
      </c>
      <c r="T2522" s="14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E2523/D2523*100</f>
        <v>109.48792</v>
      </c>
      <c r="P2523" s="9">
        <f>IF(L2523&gt;0,E2523/L2523,"N/A")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14">
        <f>(((J2523/60)/60)/24)+DATE(1970,1,1)</f>
        <v>42269.967835648145</v>
      </c>
      <c r="T2523" s="14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E2524/D2524*100</f>
        <v>100</v>
      </c>
      <c r="P2524" s="9">
        <f>IF(L2524&gt;0,E2524/L2524,"N/A")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14">
        <f>(((J2524/60)/60)/24)+DATE(1970,1,1)</f>
        <v>42460.573611111111</v>
      </c>
      <c r="T2524" s="14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E2525/D2525*100</f>
        <v>156.44444444444446</v>
      </c>
      <c r="P2525" s="9">
        <f>IF(L2525&gt;0,E2525/L2525,"N/A")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14">
        <f>(((J2525/60)/60)/24)+DATE(1970,1,1)</f>
        <v>41930.975601851853</v>
      </c>
      <c r="T2525" s="14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E2526/D2526*100</f>
        <v>101.6</v>
      </c>
      <c r="P2526" s="9">
        <f>IF(L2526&gt;0,E2526/L2526,"N/A")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14">
        <f>(((J2526/60)/60)/24)+DATE(1970,1,1)</f>
        <v>41961.807372685187</v>
      </c>
      <c r="T2526" s="14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E2527/D2527*100</f>
        <v>100.325</v>
      </c>
      <c r="P2527" s="9">
        <f>IF(L2527&gt;0,E2527/L2527,"N/A")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14">
        <f>(((J2527/60)/60)/24)+DATE(1970,1,1)</f>
        <v>41058.844571759262</v>
      </c>
      <c r="T2527" s="14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E2528/D2528*100</f>
        <v>112.94999999999999</v>
      </c>
      <c r="P2528" s="9">
        <f>IF(L2528&gt;0,E2528/L2528,"N/A")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14">
        <f>(((J2528/60)/60)/24)+DATE(1970,1,1)</f>
        <v>41953.091134259259</v>
      </c>
      <c r="T2528" s="14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E2529/D2529*100</f>
        <v>102.125</v>
      </c>
      <c r="P2529" s="9">
        <f>IF(L2529&gt;0,E2529/L2529,"N/A")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14">
        <f>(((J2529/60)/60)/24)+DATE(1970,1,1)</f>
        <v>41546.75105324074</v>
      </c>
      <c r="T2529" s="14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E2530/D2530*100</f>
        <v>107.24974999999999</v>
      </c>
      <c r="P2530" s="9">
        <f>IF(L2530&gt;0,E2530/L2530,"N/A")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14">
        <f>(((J2530/60)/60)/24)+DATE(1970,1,1)</f>
        <v>42217.834525462968</v>
      </c>
      <c r="T2530" s="14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E2531/D2531*100</f>
        <v>104.28333333333333</v>
      </c>
      <c r="P2531" s="9">
        <f>IF(L2531&gt;0,E2531/L2531,"N/A")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14">
        <f>(((J2531/60)/60)/24)+DATE(1970,1,1)</f>
        <v>40948.080729166664</v>
      </c>
      <c r="T2531" s="14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E2532/D2532*100</f>
        <v>100</v>
      </c>
      <c r="P2532" s="9">
        <f>IF(L2532&gt;0,E2532/L2532,"N/A")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14">
        <f>(((J2532/60)/60)/24)+DATE(1970,1,1)</f>
        <v>42081.864641203705</v>
      </c>
      <c r="T2532" s="14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E2533/D2533*100</f>
        <v>100.4</v>
      </c>
      <c r="P2533" s="9">
        <f>IF(L2533&gt;0,E2533/L2533,"N/A")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14">
        <f>(((J2533/60)/60)/24)+DATE(1970,1,1)</f>
        <v>42208.680023148147</v>
      </c>
      <c r="T2533" s="14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E2534/D2534*100</f>
        <v>126.125</v>
      </c>
      <c r="P2534" s="9">
        <f>IF(L2534&gt;0,E2534/L2534,"N/A")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14">
        <f>(((J2534/60)/60)/24)+DATE(1970,1,1)</f>
        <v>41107.849143518521</v>
      </c>
      <c r="T2534" s="14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E2535/D2535*100</f>
        <v>110.66666666666667</v>
      </c>
      <c r="P2535" s="9">
        <f>IF(L2535&gt;0,E2535/L2535,"N/A")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14">
        <f>(((J2535/60)/60)/24)+DATE(1970,1,1)</f>
        <v>41304.751284722224</v>
      </c>
      <c r="T2535" s="14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E2536/D2536*100</f>
        <v>105</v>
      </c>
      <c r="P2536" s="9">
        <f>IF(L2536&gt;0,E2536/L2536,"N/A")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14">
        <f>(((J2536/60)/60)/24)+DATE(1970,1,1)</f>
        <v>40127.700370370374</v>
      </c>
      <c r="T2536" s="14">
        <f>(((I2536/60)/60)/24)+DATE(1970,1,1)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E2537/D2537*100</f>
        <v>103.77499999999999</v>
      </c>
      <c r="P2537" s="9">
        <f>IF(L2537&gt;0,E2537/L2537,"N/A")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14">
        <f>(((J2537/60)/60)/24)+DATE(1970,1,1)</f>
        <v>41943.791030092594</v>
      </c>
      <c r="T2537" s="14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E2538/D2538*100</f>
        <v>115.99999999999999</v>
      </c>
      <c r="P2538" s="9">
        <f>IF(L2538&gt;0,E2538/L2538,"N/A")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14">
        <f>(((J2538/60)/60)/24)+DATE(1970,1,1)</f>
        <v>41464.106087962966</v>
      </c>
      <c r="T2538" s="14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E2539/D2539*100</f>
        <v>110.00000000000001</v>
      </c>
      <c r="P2539" s="9">
        <f>IF(L2539&gt;0,E2539/L2539,"N/A")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14">
        <f>(((J2539/60)/60)/24)+DATE(1970,1,1)</f>
        <v>40696.648784722223</v>
      </c>
      <c r="T2539" s="14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E2540/D2540*100</f>
        <v>113.01761111111111</v>
      </c>
      <c r="P2540" s="9">
        <f>IF(L2540&gt;0,E2540/L2540,"N/A")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14">
        <f>(((J2540/60)/60)/24)+DATE(1970,1,1)</f>
        <v>41298.509965277779</v>
      </c>
      <c r="T2540" s="14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E2541/D2541*100</f>
        <v>100.25</v>
      </c>
      <c r="P2541" s="9">
        <f>IF(L2541&gt;0,E2541/L2541,"N/A")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14">
        <f>(((J2541/60)/60)/24)+DATE(1970,1,1)</f>
        <v>41977.902222222227</v>
      </c>
      <c r="T2541" s="14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E2542/D2542*100</f>
        <v>103.4</v>
      </c>
      <c r="P2542" s="9">
        <f>IF(L2542&gt;0,E2542/L2542,"N/A")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14">
        <f>(((J2542/60)/60)/24)+DATE(1970,1,1)</f>
        <v>40785.675011574072</v>
      </c>
      <c r="T2542" s="14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E2543/D2543*100</f>
        <v>107.02857142857142</v>
      </c>
      <c r="P2543" s="9">
        <f>IF(L2543&gt;0,E2543/L2543,"N/A")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14">
        <f>(((J2543/60)/60)/24)+DATE(1970,1,1)</f>
        <v>41483.449282407404</v>
      </c>
      <c r="T2543" s="14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E2544/D2544*100</f>
        <v>103.57142857142858</v>
      </c>
      <c r="P2544" s="9">
        <f>IF(L2544&gt;0,E2544/L2544,"N/A")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14">
        <f>(((J2544/60)/60)/24)+DATE(1970,1,1)</f>
        <v>41509.426585648151</v>
      </c>
      <c r="T2544" s="14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E2545/D2545*100</f>
        <v>156.4</v>
      </c>
      <c r="P2545" s="9">
        <f>IF(L2545&gt;0,E2545/L2545,"N/A")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14">
        <f>(((J2545/60)/60)/24)+DATE(1970,1,1)</f>
        <v>40514.107615740737</v>
      </c>
      <c r="T2545" s="14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E2546/D2546*100</f>
        <v>100.82</v>
      </c>
      <c r="P2546" s="9">
        <f>IF(L2546&gt;0,E2546/L2546,"N/A")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14">
        <f>(((J2546/60)/60)/24)+DATE(1970,1,1)</f>
        <v>41068.520474537036</v>
      </c>
      <c r="T2546" s="14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E2547/D2547*100</f>
        <v>195.3</v>
      </c>
      <c r="P2547" s="9">
        <f>IF(L2547&gt;0,E2547/L2547,"N/A")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14">
        <f>(((J2547/60)/60)/24)+DATE(1970,1,1)</f>
        <v>42027.13817129629</v>
      </c>
      <c r="T2547" s="14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E2548/D2548*100</f>
        <v>111.71428571428572</v>
      </c>
      <c r="P2548" s="9">
        <f>IF(L2548&gt;0,E2548/L2548,"N/A")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14">
        <f>(((J2548/60)/60)/24)+DATE(1970,1,1)</f>
        <v>41524.858553240738</v>
      </c>
      <c r="T2548" s="14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E2549/D2549*100</f>
        <v>119.85454545454546</v>
      </c>
      <c r="P2549" s="9">
        <f>IF(L2549&gt;0,E2549/L2549,"N/A")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14">
        <f>(((J2549/60)/60)/24)+DATE(1970,1,1)</f>
        <v>40973.773182870369</v>
      </c>
      <c r="T2549" s="14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E2550/D2550*100</f>
        <v>101.85</v>
      </c>
      <c r="P2550" s="9">
        <f>IF(L2550&gt;0,E2550/L2550,"N/A")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14">
        <f>(((J2550/60)/60)/24)+DATE(1970,1,1)</f>
        <v>42618.625428240746</v>
      </c>
      <c r="T2550" s="14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E2551/D2551*100</f>
        <v>102.80254777070064</v>
      </c>
      <c r="P2551" s="9">
        <f>IF(L2551&gt;0,E2551/L2551,"N/A")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14">
        <f>(((J2551/60)/60)/24)+DATE(1970,1,1)</f>
        <v>41390.757754629631</v>
      </c>
      <c r="T2551" s="14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E2552/D2552*100</f>
        <v>100.84615384615385</v>
      </c>
      <c r="P2552" s="9">
        <f>IF(L2552&gt;0,E2552/L2552,"N/A")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14">
        <f>(((J2552/60)/60)/24)+DATE(1970,1,1)</f>
        <v>42228.634328703702</v>
      </c>
      <c r="T2552" s="14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E2553/D2553*100</f>
        <v>102.73469387755102</v>
      </c>
      <c r="P2553" s="9">
        <f>IF(L2553&gt;0,E2553/L2553,"N/A")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14">
        <f>(((J2553/60)/60)/24)+DATE(1970,1,1)</f>
        <v>40961.252141203702</v>
      </c>
      <c r="T2553" s="14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E2554/D2554*100</f>
        <v>106.5</v>
      </c>
      <c r="P2554" s="9">
        <f>IF(L2554&gt;0,E2554/L2554,"N/A")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14">
        <f>(((J2554/60)/60)/24)+DATE(1970,1,1)</f>
        <v>42769.809965277775</v>
      </c>
      <c r="T2554" s="14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E2555/D2555*100</f>
        <v>155.53333333333333</v>
      </c>
      <c r="P2555" s="9">
        <f>IF(L2555&gt;0,E2555/L2555,"N/A")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14">
        <f>(((J2555/60)/60)/24)+DATE(1970,1,1)</f>
        <v>41113.199155092596</v>
      </c>
      <c r="T2555" s="14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E2556/D2556*100</f>
        <v>122.8</v>
      </c>
      <c r="P2556" s="9">
        <f>IF(L2556&gt;0,E2556/L2556,"N/A")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14">
        <f>(((J2556/60)/60)/24)+DATE(1970,1,1)</f>
        <v>42125.078275462962</v>
      </c>
      <c r="T2556" s="14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E2557/D2557*100</f>
        <v>107.35</v>
      </c>
      <c r="P2557" s="9">
        <f>IF(L2557&gt;0,E2557/L2557,"N/A")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14">
        <f>(((J2557/60)/60)/24)+DATE(1970,1,1)</f>
        <v>41026.655011574076</v>
      </c>
      <c r="T2557" s="14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E2558/D2558*100</f>
        <v>105.50335570469798</v>
      </c>
      <c r="P2558" s="9">
        <f>IF(L2558&gt;0,E2558/L2558,"N/A")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14">
        <f>(((J2558/60)/60)/24)+DATE(1970,1,1)</f>
        <v>41222.991400462961</v>
      </c>
      <c r="T2558" s="14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E2559/D2559*100</f>
        <v>118.44444444444444</v>
      </c>
      <c r="P2559" s="9">
        <f>IF(L2559&gt;0,E2559/L2559,"N/A")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14">
        <f>(((J2559/60)/60)/24)+DATE(1970,1,1)</f>
        <v>41744.745208333334</v>
      </c>
      <c r="T2559" s="14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E2560/D2560*100</f>
        <v>108.88</v>
      </c>
      <c r="P2560" s="9">
        <f>IF(L2560&gt;0,E2560/L2560,"N/A")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14">
        <f>(((J2560/60)/60)/24)+DATE(1970,1,1)</f>
        <v>42093.860023148154</v>
      </c>
      <c r="T2560" s="14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E2561/D2561*100</f>
        <v>111.25</v>
      </c>
      <c r="P2561" s="9">
        <f>IF(L2561&gt;0,E2561/L2561,"N/A")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14">
        <f>(((J2561/60)/60)/24)+DATE(1970,1,1)</f>
        <v>40829.873657407406</v>
      </c>
      <c r="T2561" s="14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E2562/D2562*100</f>
        <v>100.1</v>
      </c>
      <c r="P2562" s="9">
        <f>IF(L2562&gt;0,E2562/L2562,"N/A")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14">
        <f>(((J2562/60)/60)/24)+DATE(1970,1,1)</f>
        <v>42039.951087962967</v>
      </c>
      <c r="T2562" s="14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E2563/D2563*100</f>
        <v>0</v>
      </c>
      <c r="P2563" s="9" t="str">
        <f>IF(L2563&gt;0,E2563/L2563,"N/A")</f>
        <v>N/A</v>
      </c>
      <c r="Q2563" t="str">
        <f>LEFT(N2563,FIND("/",N2563)-1)</f>
        <v>food</v>
      </c>
      <c r="R2563" t="str">
        <f>RIGHT(N2563,LEN(N2563)-FIND("/",N2563))</f>
        <v>food trucks</v>
      </c>
      <c r="S2563" s="14">
        <f>(((J2563/60)/60)/24)+DATE(1970,1,1)</f>
        <v>42260.528807870374</v>
      </c>
      <c r="T2563" s="14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E2564/D2564*100</f>
        <v>0.75</v>
      </c>
      <c r="P2564" s="9">
        <f>IF(L2564&gt;0,E2564/L2564,"N/A")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14">
        <f>(((J2564/60)/60)/24)+DATE(1970,1,1)</f>
        <v>42594.524756944447</v>
      </c>
      <c r="T2564" s="14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E2565/D2565*100</f>
        <v>0</v>
      </c>
      <c r="P2565" s="9" t="str">
        <f>IF(L2565&gt;0,E2565/L2565,"N/A")</f>
        <v>N/A</v>
      </c>
      <c r="Q2565" t="str">
        <f>LEFT(N2565,FIND("/",N2565)-1)</f>
        <v>food</v>
      </c>
      <c r="R2565" t="str">
        <f>RIGHT(N2565,LEN(N2565)-FIND("/",N2565))</f>
        <v>food trucks</v>
      </c>
      <c r="S2565" s="14">
        <f>(((J2565/60)/60)/24)+DATE(1970,1,1)</f>
        <v>42155.139479166668</v>
      </c>
      <c r="T2565" s="14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E2566/D2566*100</f>
        <v>0</v>
      </c>
      <c r="P2566" s="9" t="str">
        <f>IF(L2566&gt;0,E2566/L2566,"N/A")</f>
        <v>N/A</v>
      </c>
      <c r="Q2566" t="str">
        <f>LEFT(N2566,FIND("/",N2566)-1)</f>
        <v>food</v>
      </c>
      <c r="R2566" t="str">
        <f>RIGHT(N2566,LEN(N2566)-FIND("/",N2566))</f>
        <v>food trucks</v>
      </c>
      <c r="S2566" s="14">
        <f>(((J2566/60)/60)/24)+DATE(1970,1,1)</f>
        <v>41822.040497685186</v>
      </c>
      <c r="T2566" s="14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E2567/D2567*100</f>
        <v>1</v>
      </c>
      <c r="P2567" s="9">
        <f>IF(L2567&gt;0,E2567/L2567,"N/A")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14">
        <f>(((J2567/60)/60)/24)+DATE(1970,1,1)</f>
        <v>42440.650335648148</v>
      </c>
      <c r="T2567" s="14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E2568/D2568*100</f>
        <v>0</v>
      </c>
      <c r="P2568" s="9" t="str">
        <f>IF(L2568&gt;0,E2568/L2568,"N/A")</f>
        <v>N/A</v>
      </c>
      <c r="Q2568" t="str">
        <f>LEFT(N2568,FIND("/",N2568)-1)</f>
        <v>food</v>
      </c>
      <c r="R2568" t="str">
        <f>RIGHT(N2568,LEN(N2568)-FIND("/",N2568))</f>
        <v>food trucks</v>
      </c>
      <c r="S2568" s="14">
        <f>(((J2568/60)/60)/24)+DATE(1970,1,1)</f>
        <v>41842.980879629627</v>
      </c>
      <c r="T2568" s="14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E2569/D2569*100</f>
        <v>0.26666666666666666</v>
      </c>
      <c r="P2569" s="9">
        <f>IF(L2569&gt;0,E2569/L2569,"N/A")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14">
        <f>(((J2569/60)/60)/24)+DATE(1970,1,1)</f>
        <v>42087.878912037035</v>
      </c>
      <c r="T2569" s="14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E2570/D2570*100</f>
        <v>0.5</v>
      </c>
      <c r="P2570" s="9">
        <f>IF(L2570&gt;0,E2570/L2570,"N/A")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14">
        <f>(((J2570/60)/60)/24)+DATE(1970,1,1)</f>
        <v>42584.666597222225</v>
      </c>
      <c r="T2570" s="14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E2571/D2571*100</f>
        <v>2.2307692307692308</v>
      </c>
      <c r="P2571" s="9">
        <f>IF(L2571&gt;0,E2571/L2571,"N/A")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14">
        <f>(((J2571/60)/60)/24)+DATE(1970,1,1)</f>
        <v>42234.105462962965</v>
      </c>
      <c r="T2571" s="14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E2572/D2572*100</f>
        <v>0.84285714285714297</v>
      </c>
      <c r="P2572" s="9">
        <f>IF(L2572&gt;0,E2572/L2572,"N/A")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14">
        <f>(((J2572/60)/60)/24)+DATE(1970,1,1)</f>
        <v>42744.903182870374</v>
      </c>
      <c r="T2572" s="14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E2573/D2573*100</f>
        <v>0.25</v>
      </c>
      <c r="P2573" s="9">
        <f>IF(L2573&gt;0,E2573/L2573,"N/A")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14">
        <f>(((J2573/60)/60)/24)+DATE(1970,1,1)</f>
        <v>42449.341678240744</v>
      </c>
      <c r="T2573" s="14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E2574/D2574*100</f>
        <v>0</v>
      </c>
      <c r="P2574" s="9" t="str">
        <f>IF(L2574&gt;0,E2574/L2574,"N/A")</f>
        <v>N/A</v>
      </c>
      <c r="Q2574" t="str">
        <f>LEFT(N2574,FIND("/",N2574)-1)</f>
        <v>food</v>
      </c>
      <c r="R2574" t="str">
        <f>RIGHT(N2574,LEN(N2574)-FIND("/",N2574))</f>
        <v>food trucks</v>
      </c>
      <c r="S2574" s="14">
        <f>(((J2574/60)/60)/24)+DATE(1970,1,1)</f>
        <v>42077.119409722218</v>
      </c>
      <c r="T2574" s="14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E2575/D2575*100</f>
        <v>0</v>
      </c>
      <c r="P2575" s="9" t="str">
        <f>IF(L2575&gt;0,E2575/L2575,"N/A")</f>
        <v>N/A</v>
      </c>
      <c r="Q2575" t="str">
        <f>LEFT(N2575,FIND("/",N2575)-1)</f>
        <v>food</v>
      </c>
      <c r="R2575" t="str">
        <f>RIGHT(N2575,LEN(N2575)-FIND("/",N2575))</f>
        <v>food trucks</v>
      </c>
      <c r="S2575" s="14">
        <f>(((J2575/60)/60)/24)+DATE(1970,1,1)</f>
        <v>41829.592002314814</v>
      </c>
      <c r="T2575" s="14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E2576/D2576*100</f>
        <v>0</v>
      </c>
      <c r="P2576" s="9" t="str">
        <f>IF(L2576&gt;0,E2576/L2576,"N/A")</f>
        <v>N/A</v>
      </c>
      <c r="Q2576" t="str">
        <f>LEFT(N2576,FIND("/",N2576)-1)</f>
        <v>food</v>
      </c>
      <c r="R2576" t="str">
        <f>RIGHT(N2576,LEN(N2576)-FIND("/",N2576))</f>
        <v>food trucks</v>
      </c>
      <c r="S2576" s="14">
        <f>(((J2576/60)/60)/24)+DATE(1970,1,1)</f>
        <v>42487.825752314813</v>
      </c>
      <c r="T2576" s="14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E2577/D2577*100</f>
        <v>0</v>
      </c>
      <c r="P2577" s="9" t="str">
        <f>IF(L2577&gt;0,E2577/L2577,"N/A")</f>
        <v>N/A</v>
      </c>
      <c r="Q2577" t="str">
        <f>LEFT(N2577,FIND("/",N2577)-1)</f>
        <v>food</v>
      </c>
      <c r="R2577" t="str">
        <f>RIGHT(N2577,LEN(N2577)-FIND("/",N2577))</f>
        <v>food trucks</v>
      </c>
      <c r="S2577" s="14">
        <f>(((J2577/60)/60)/24)+DATE(1970,1,1)</f>
        <v>41986.108726851846</v>
      </c>
      <c r="T2577" s="14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E2578/D2578*100</f>
        <v>0</v>
      </c>
      <c r="P2578" s="9" t="str">
        <f>IF(L2578&gt;0,E2578/L2578,"N/A")</f>
        <v>N/A</v>
      </c>
      <c r="Q2578" t="str">
        <f>LEFT(N2578,FIND("/",N2578)-1)</f>
        <v>food</v>
      </c>
      <c r="R2578" t="str">
        <f>RIGHT(N2578,LEN(N2578)-FIND("/",N2578))</f>
        <v>food trucks</v>
      </c>
      <c r="S2578" s="14">
        <f>(((J2578/60)/60)/24)+DATE(1970,1,1)</f>
        <v>42060.00980324074</v>
      </c>
      <c r="T2578" s="14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E2579/D2579*100</f>
        <v>0</v>
      </c>
      <c r="P2579" s="9" t="str">
        <f>IF(L2579&gt;0,E2579/L2579,"N/A")</f>
        <v>N/A</v>
      </c>
      <c r="Q2579" t="str">
        <f>LEFT(N2579,FIND("/",N2579)-1)</f>
        <v>food</v>
      </c>
      <c r="R2579" t="str">
        <f>RIGHT(N2579,LEN(N2579)-FIND("/",N2579))</f>
        <v>food trucks</v>
      </c>
      <c r="S2579" s="14">
        <f>(((J2579/60)/60)/24)+DATE(1970,1,1)</f>
        <v>41830.820567129631</v>
      </c>
      <c r="T2579" s="14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E2580/D2580*100</f>
        <v>0</v>
      </c>
      <c r="P2580" s="9" t="str">
        <f>IF(L2580&gt;0,E2580/L2580,"N/A")</f>
        <v>N/A</v>
      </c>
      <c r="Q2580" t="str">
        <f>LEFT(N2580,FIND("/",N2580)-1)</f>
        <v>food</v>
      </c>
      <c r="R2580" t="str">
        <f>RIGHT(N2580,LEN(N2580)-FIND("/",N2580))</f>
        <v>food trucks</v>
      </c>
      <c r="S2580" s="14">
        <f>(((J2580/60)/60)/24)+DATE(1970,1,1)</f>
        <v>42238.022905092599</v>
      </c>
      <c r="T2580" s="14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E2581/D2581*100</f>
        <v>0.13849999999999998</v>
      </c>
      <c r="P2581" s="9">
        <f>IF(L2581&gt;0,E2581/L2581,"N/A")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14">
        <f>(((J2581/60)/60)/24)+DATE(1970,1,1)</f>
        <v>41837.829895833333</v>
      </c>
      <c r="T2581" s="14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E2582/D2582*100</f>
        <v>0.6</v>
      </c>
      <c r="P2582" s="9">
        <f>IF(L2582&gt;0,E2582/L2582,"N/A")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14">
        <f>(((J2582/60)/60)/24)+DATE(1970,1,1)</f>
        <v>42110.326423611114</v>
      </c>
      <c r="T2582" s="14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E2583/D2583*100</f>
        <v>10.6</v>
      </c>
      <c r="P2583" s="9">
        <f>IF(L2583&gt;0,E2583/L2583,"N/A")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14">
        <f>(((J2583/60)/60)/24)+DATE(1970,1,1)</f>
        <v>42294.628449074073</v>
      </c>
      <c r="T2583" s="14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E2584/D2584*100</f>
        <v>1.1111111111111111E-3</v>
      </c>
      <c r="P2584" s="9">
        <f>IF(L2584&gt;0,E2584/L2584,"N/A")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14">
        <f>(((J2584/60)/60)/24)+DATE(1970,1,1)</f>
        <v>42642.988819444443</v>
      </c>
      <c r="T2584" s="14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E2585/D2585*100</f>
        <v>0.5</v>
      </c>
      <c r="P2585" s="9">
        <f>IF(L2585&gt;0,E2585/L2585,"N/A")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14">
        <f>(((J2585/60)/60)/24)+DATE(1970,1,1)</f>
        <v>42019.76944444445</v>
      </c>
      <c r="T2585" s="14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E2586/D2586*100</f>
        <v>0</v>
      </c>
      <c r="P2586" s="9" t="str">
        <f>IF(L2586&gt;0,E2586/L2586,"N/A")</f>
        <v>N/A</v>
      </c>
      <c r="Q2586" t="str">
        <f>LEFT(N2586,FIND("/",N2586)-1)</f>
        <v>food</v>
      </c>
      <c r="R2586" t="str">
        <f>RIGHT(N2586,LEN(N2586)-FIND("/",N2586))</f>
        <v>food trucks</v>
      </c>
      <c r="S2586" s="14">
        <f>(((J2586/60)/60)/24)+DATE(1970,1,1)</f>
        <v>42140.173252314817</v>
      </c>
      <c r="T2586" s="14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E2587/D2587*100</f>
        <v>0.16666666666666669</v>
      </c>
      <c r="P2587" s="9">
        <f>IF(L2587&gt;0,E2587/L2587,"N/A")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14">
        <f>(((J2587/60)/60)/24)+DATE(1970,1,1)</f>
        <v>41795.963333333333</v>
      </c>
      <c r="T2587" s="14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E2588/D2588*100</f>
        <v>0.16666666666666669</v>
      </c>
      <c r="P2588" s="9">
        <f>IF(L2588&gt;0,E2588/L2588,"N/A")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14">
        <f>(((J2588/60)/60)/24)+DATE(1970,1,1)</f>
        <v>42333.330277777779</v>
      </c>
      <c r="T2588" s="14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E2589/D2589*100</f>
        <v>2.4340000000000002</v>
      </c>
      <c r="P2589" s="9">
        <f>IF(L2589&gt;0,E2589/L2589,"N/A")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14">
        <f>(((J2589/60)/60)/24)+DATE(1970,1,1)</f>
        <v>42338.675381944442</v>
      </c>
      <c r="T2589" s="14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E2590/D2590*100</f>
        <v>3.8833333333333329</v>
      </c>
      <c r="P2590" s="9">
        <f>IF(L2590&gt;0,E2590/L2590,"N/A")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14">
        <f>(((J2590/60)/60)/24)+DATE(1970,1,1)</f>
        <v>42042.676226851851</v>
      </c>
      <c r="T2590" s="14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E2591/D2591*100</f>
        <v>0.01</v>
      </c>
      <c r="P2591" s="9">
        <f>IF(L2591&gt;0,E2591/L2591,"N/A")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14">
        <f>(((J2591/60)/60)/24)+DATE(1970,1,1)</f>
        <v>42422.536192129628</v>
      </c>
      <c r="T2591" s="14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E2592/D2592*100</f>
        <v>0</v>
      </c>
      <c r="P2592" s="9" t="str">
        <f>IF(L2592&gt;0,E2592/L2592,"N/A")</f>
        <v>N/A</v>
      </c>
      <c r="Q2592" t="str">
        <f>LEFT(N2592,FIND("/",N2592)-1)</f>
        <v>food</v>
      </c>
      <c r="R2592" t="str">
        <f>RIGHT(N2592,LEN(N2592)-FIND("/",N2592))</f>
        <v>food trucks</v>
      </c>
      <c r="S2592" s="14">
        <f>(((J2592/60)/60)/24)+DATE(1970,1,1)</f>
        <v>42388.589085648149</v>
      </c>
      <c r="T2592" s="14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E2593/D2593*100</f>
        <v>1.7333333333333332</v>
      </c>
      <c r="P2593" s="9">
        <f>IF(L2593&gt;0,E2593/L2593,"N/A")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14">
        <f>(((J2593/60)/60)/24)+DATE(1970,1,1)</f>
        <v>42382.906527777777</v>
      </c>
      <c r="T2593" s="14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E2594/D2594*100</f>
        <v>0.16666666666666669</v>
      </c>
      <c r="P2594" s="9">
        <f>IF(L2594&gt;0,E2594/L2594,"N/A")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14">
        <f>(((J2594/60)/60)/24)+DATE(1970,1,1)</f>
        <v>41887.801168981481</v>
      </c>
      <c r="T2594" s="14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E2595/D2595*100</f>
        <v>0</v>
      </c>
      <c r="P2595" s="9" t="str">
        <f>IF(L2595&gt;0,E2595/L2595,"N/A")</f>
        <v>N/A</v>
      </c>
      <c r="Q2595" t="str">
        <f>LEFT(N2595,FIND("/",N2595)-1)</f>
        <v>food</v>
      </c>
      <c r="R2595" t="str">
        <f>RIGHT(N2595,LEN(N2595)-FIND("/",N2595))</f>
        <v>food trucks</v>
      </c>
      <c r="S2595" s="14">
        <f>(((J2595/60)/60)/24)+DATE(1970,1,1)</f>
        <v>42089.84520833334</v>
      </c>
      <c r="T2595" s="14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E2596/D2596*100</f>
        <v>1.25E-3</v>
      </c>
      <c r="P2596" s="9">
        <f>IF(L2596&gt;0,E2596/L2596,"N/A")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14">
        <f>(((J2596/60)/60)/24)+DATE(1970,1,1)</f>
        <v>41828.967916666668</v>
      </c>
      <c r="T2596" s="14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E2597/D2597*100</f>
        <v>12.166666666666668</v>
      </c>
      <c r="P2597" s="9">
        <f>IF(L2597&gt;0,E2597/L2597,"N/A")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14">
        <f>(((J2597/60)/60)/24)+DATE(1970,1,1)</f>
        <v>42760.244212962964</v>
      </c>
      <c r="T2597" s="14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E2598/D2598*100</f>
        <v>23.588571428571427</v>
      </c>
      <c r="P2598" s="9">
        <f>IF(L2598&gt;0,E2598/L2598,"N/A")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14">
        <f>(((J2598/60)/60)/24)+DATE(1970,1,1)</f>
        <v>41828.664456018516</v>
      </c>
      <c r="T2598" s="14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E2599/D2599*100</f>
        <v>5.6666666666666661</v>
      </c>
      <c r="P2599" s="9">
        <f>IF(L2599&gt;0,E2599/L2599,"N/A")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14">
        <f>(((J2599/60)/60)/24)+DATE(1970,1,1)</f>
        <v>42510.341631944444</v>
      </c>
      <c r="T2599" s="14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E2600/D2600*100</f>
        <v>39</v>
      </c>
      <c r="P2600" s="9">
        <f>IF(L2600&gt;0,E2600/L2600,"N/A")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14">
        <f>(((J2600/60)/60)/24)+DATE(1970,1,1)</f>
        <v>42240.840289351851</v>
      </c>
      <c r="T2600" s="14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E2601/D2601*100</f>
        <v>0.99546510341776351</v>
      </c>
      <c r="P2601" s="9">
        <f>IF(L2601&gt;0,E2601/L2601,"N/A")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14">
        <f>(((J2601/60)/60)/24)+DATE(1970,1,1)</f>
        <v>41809.754016203704</v>
      </c>
      <c r="T2601" s="14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E2602/D2602*100</f>
        <v>6.9320000000000004</v>
      </c>
      <c r="P2602" s="9">
        <f>IF(L2602&gt;0,E2602/L2602,"N/A")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14">
        <f>(((J2602/60)/60)/24)+DATE(1970,1,1)</f>
        <v>42394.900462962964</v>
      </c>
      <c r="T2602" s="14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E2603/D2603*100</f>
        <v>661.4</v>
      </c>
      <c r="P2603" s="9">
        <f>IF(L2603&gt;0,E2603/L2603,"N/A")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14">
        <f>(((J2603/60)/60)/24)+DATE(1970,1,1)</f>
        <v>41150.902187499996</v>
      </c>
      <c r="T2603" s="14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E2604/D2604*100</f>
        <v>326.0916666666667</v>
      </c>
      <c r="P2604" s="9">
        <f>IF(L2604&gt;0,E2604/L2604,"N/A")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14">
        <f>(((J2604/60)/60)/24)+DATE(1970,1,1)</f>
        <v>41915.747314814813</v>
      </c>
      <c r="T2604" s="14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E2605/D2605*100</f>
        <v>101.48571428571429</v>
      </c>
      <c r="P2605" s="9">
        <f>IF(L2605&gt;0,E2605/L2605,"N/A")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14">
        <f>(((J2605/60)/60)/24)+DATE(1970,1,1)</f>
        <v>41617.912662037037</v>
      </c>
      <c r="T2605" s="14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E2606/D2606*100</f>
        <v>104.21799999999999</v>
      </c>
      <c r="P2606" s="9">
        <f>IF(L2606&gt;0,E2606/L2606,"N/A")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14">
        <f>(((J2606/60)/60)/24)+DATE(1970,1,1)</f>
        <v>40998.051192129627</v>
      </c>
      <c r="T2606" s="14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E2607/D2607*100</f>
        <v>107.42157000000002</v>
      </c>
      <c r="P2607" s="9">
        <f>IF(L2607&gt;0,E2607/L2607,"N/A")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14">
        <f>(((J2607/60)/60)/24)+DATE(1970,1,1)</f>
        <v>42508.541550925926</v>
      </c>
      <c r="T2607" s="14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E2608/D2608*100</f>
        <v>110.05454545454545</v>
      </c>
      <c r="P2608" s="9">
        <f>IF(L2608&gt;0,E2608/L2608,"N/A")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14">
        <f>(((J2608/60)/60)/24)+DATE(1970,1,1)</f>
        <v>41726.712754629632</v>
      </c>
      <c r="T2608" s="14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E2609/D2609*100</f>
        <v>407.7</v>
      </c>
      <c r="P2609" s="9">
        <f>IF(L2609&gt;0,E2609/L2609,"N/A")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14">
        <f>(((J2609/60)/60)/24)+DATE(1970,1,1)</f>
        <v>42184.874675925923</v>
      </c>
      <c r="T2609" s="14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E2610/D2610*100</f>
        <v>223.92500000000001</v>
      </c>
      <c r="P2610" s="9">
        <f>IF(L2610&gt;0,E2610/L2610,"N/A")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14">
        <f>(((J2610/60)/60)/24)+DATE(1970,1,1)</f>
        <v>42767.801712962959</v>
      </c>
      <c r="T2610" s="14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E2611/D2611*100</f>
        <v>303.80111428571428</v>
      </c>
      <c r="P2611" s="9">
        <f>IF(L2611&gt;0,E2611/L2611,"N/A")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14">
        <f>(((J2611/60)/60)/24)+DATE(1970,1,1)</f>
        <v>41075.237858796296</v>
      </c>
      <c r="T2611" s="14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E2612/D2612*100</f>
        <v>141.3251043268175</v>
      </c>
      <c r="P2612" s="9">
        <f>IF(L2612&gt;0,E2612/L2612,"N/A")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14">
        <f>(((J2612/60)/60)/24)+DATE(1970,1,1)</f>
        <v>42564.881076388891</v>
      </c>
      <c r="T2612" s="14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E2613/D2613*100</f>
        <v>2790.6363636363635</v>
      </c>
      <c r="P2613" s="9">
        <f>IF(L2613&gt;0,E2613/L2613,"N/A")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14">
        <f>(((J2613/60)/60)/24)+DATE(1970,1,1)</f>
        <v>42704.335810185185</v>
      </c>
      <c r="T2613" s="14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E2614/D2614*100</f>
        <v>171.76130000000001</v>
      </c>
      <c r="P2614" s="9">
        <f>IF(L2614&gt;0,E2614/L2614,"N/A")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14">
        <f>(((J2614/60)/60)/24)+DATE(1970,1,1)</f>
        <v>41982.143171296295</v>
      </c>
      <c r="T2614" s="14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E2615/D2615*100</f>
        <v>101.01333333333334</v>
      </c>
      <c r="P2615" s="9">
        <f>IF(L2615&gt;0,E2615/L2615,"N/A")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14">
        <f>(((J2615/60)/60)/24)+DATE(1970,1,1)</f>
        <v>41143.81821759259</v>
      </c>
      <c r="T2615" s="14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E2616/D2616*100</f>
        <v>102</v>
      </c>
      <c r="P2616" s="9">
        <f>IF(L2616&gt;0,E2616/L2616,"N/A")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14">
        <f>(((J2616/60)/60)/24)+DATE(1970,1,1)</f>
        <v>41730.708472222221</v>
      </c>
      <c r="T2616" s="14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E2617/D2617*100</f>
        <v>169.76511744127936</v>
      </c>
      <c r="P2617" s="9">
        <f>IF(L2617&gt;0,E2617/L2617,"N/A")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14">
        <f>(((J2617/60)/60)/24)+DATE(1970,1,1)</f>
        <v>42453.49726851852</v>
      </c>
      <c r="T2617" s="14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E2618/D2618*100</f>
        <v>114.53400000000001</v>
      </c>
      <c r="P2618" s="9">
        <f>IF(L2618&gt;0,E2618/L2618,"N/A")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14">
        <f>(((J2618/60)/60)/24)+DATE(1970,1,1)</f>
        <v>42211.99454861111</v>
      </c>
      <c r="T2618" s="14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E2619/D2619*100</f>
        <v>877.6</v>
      </c>
      <c r="P2619" s="9">
        <f>IF(L2619&gt;0,E2619/L2619,"N/A")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14">
        <f>(((J2619/60)/60)/24)+DATE(1970,1,1)</f>
        <v>41902.874432870369</v>
      </c>
      <c r="T2619" s="14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E2620/D2620*100</f>
        <v>105.38666666666667</v>
      </c>
      <c r="P2620" s="9">
        <f>IF(L2620&gt;0,E2620/L2620,"N/A")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14">
        <f>(((J2620/60)/60)/24)+DATE(1970,1,1)</f>
        <v>42279.792372685188</v>
      </c>
      <c r="T2620" s="14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E2621/D2621*100</f>
        <v>188.39999999999998</v>
      </c>
      <c r="P2621" s="9">
        <f>IF(L2621&gt;0,E2621/L2621,"N/A")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14">
        <f>(((J2621/60)/60)/24)+DATE(1970,1,1)</f>
        <v>42273.884305555555</v>
      </c>
      <c r="T2621" s="14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E2622/D2622*100</f>
        <v>143.65230769230772</v>
      </c>
      <c r="P2622" s="9">
        <f>IF(L2622&gt;0,E2622/L2622,"N/A")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14">
        <f>(((J2622/60)/60)/24)+DATE(1970,1,1)</f>
        <v>42251.16715277778</v>
      </c>
      <c r="T2622" s="14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E2623/D2623*100</f>
        <v>145.88</v>
      </c>
      <c r="P2623" s="9">
        <f>IF(L2623&gt;0,E2623/L2623,"N/A")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14">
        <f>(((J2623/60)/60)/24)+DATE(1970,1,1)</f>
        <v>42115.74754629629</v>
      </c>
      <c r="T2623" s="14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E2624/D2624*100</f>
        <v>131.184</v>
      </c>
      <c r="P2624" s="9">
        <f>IF(L2624&gt;0,E2624/L2624,"N/A")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14">
        <f>(((J2624/60)/60)/24)+DATE(1970,1,1)</f>
        <v>42689.74324074074</v>
      </c>
      <c r="T2624" s="14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E2625/D2625*100</f>
        <v>113.99999999999999</v>
      </c>
      <c r="P2625" s="9">
        <f>IF(L2625&gt;0,E2625/L2625,"N/A")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14">
        <f>(((J2625/60)/60)/24)+DATE(1970,1,1)</f>
        <v>42692.256550925929</v>
      </c>
      <c r="T2625" s="14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E2626/D2626*100</f>
        <v>1379.4206249999997</v>
      </c>
      <c r="P2626" s="9">
        <f>IF(L2626&gt;0,E2626/L2626,"N/A")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14">
        <f>(((J2626/60)/60)/24)+DATE(1970,1,1)</f>
        <v>41144.42155092593</v>
      </c>
      <c r="T2626" s="14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E2627/D2627*100</f>
        <v>956</v>
      </c>
      <c r="P2627" s="9">
        <f>IF(L2627&gt;0,E2627/L2627,"N/A")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14">
        <f>(((J2627/60)/60)/24)+DATE(1970,1,1)</f>
        <v>42658.810277777782</v>
      </c>
      <c r="T2627" s="14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E2628/D2628*100</f>
        <v>112.00000000000001</v>
      </c>
      <c r="P2628" s="9">
        <f>IF(L2628&gt;0,E2628/L2628,"N/A")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14">
        <f>(((J2628/60)/60)/24)+DATE(1970,1,1)</f>
        <v>42128.628113425926</v>
      </c>
      <c r="T2628" s="14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E2629/D2629*100</f>
        <v>646.66666666666663</v>
      </c>
      <c r="P2629" s="9">
        <f>IF(L2629&gt;0,E2629/L2629,"N/A")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14">
        <f>(((J2629/60)/60)/24)+DATE(1970,1,1)</f>
        <v>42304.829409722224</v>
      </c>
      <c r="T2629" s="14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E2630/D2630*100</f>
        <v>110.36948748510132</v>
      </c>
      <c r="P2630" s="9">
        <f>IF(L2630&gt;0,E2630/L2630,"N/A")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14">
        <f>(((J2630/60)/60)/24)+DATE(1970,1,1)</f>
        <v>41953.966053240743</v>
      </c>
      <c r="T2630" s="14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E2631/D2631*100</f>
        <v>127.74000000000001</v>
      </c>
      <c r="P2631" s="9">
        <f>IF(L2631&gt;0,E2631/L2631,"N/A")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14">
        <f>(((J2631/60)/60)/24)+DATE(1970,1,1)</f>
        <v>42108.538449074069</v>
      </c>
      <c r="T2631" s="14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E2632/D2632*100</f>
        <v>157.9</v>
      </c>
      <c r="P2632" s="9">
        <f>IF(L2632&gt;0,E2632/L2632,"N/A")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14">
        <f>(((J2632/60)/60)/24)+DATE(1970,1,1)</f>
        <v>42524.105462962965</v>
      </c>
      <c r="T2632" s="14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E2633/D2633*100</f>
        <v>114.66525000000001</v>
      </c>
      <c r="P2633" s="9">
        <f>IF(L2633&gt;0,E2633/L2633,"N/A")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14">
        <f>(((J2633/60)/60)/24)+DATE(1970,1,1)</f>
        <v>42218.169293981482</v>
      </c>
      <c r="T2633" s="14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E2634/D2634*100</f>
        <v>137.00934579439252</v>
      </c>
      <c r="P2634" s="9">
        <f>IF(L2634&gt;0,E2634/L2634,"N/A")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14">
        <f>(((J2634/60)/60)/24)+DATE(1970,1,1)</f>
        <v>42494.061793981484</v>
      </c>
      <c r="T2634" s="14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E2635/D2635*100</f>
        <v>354.62</v>
      </c>
      <c r="P2635" s="9">
        <f>IF(L2635&gt;0,E2635/L2635,"N/A")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14">
        <f>(((J2635/60)/60)/24)+DATE(1970,1,1)</f>
        <v>41667.823287037041</v>
      </c>
      <c r="T2635" s="14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E2636/D2636*100</f>
        <v>106.02150537634409</v>
      </c>
      <c r="P2636" s="9">
        <f>IF(L2636&gt;0,E2636/L2636,"N/A")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14">
        <f>(((J2636/60)/60)/24)+DATE(1970,1,1)</f>
        <v>42612.656493055561</v>
      </c>
      <c r="T2636" s="14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E2637/D2637*100</f>
        <v>100</v>
      </c>
      <c r="P2637" s="9">
        <f>IF(L2637&gt;0,E2637/L2637,"N/A")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14">
        <f>(((J2637/60)/60)/24)+DATE(1970,1,1)</f>
        <v>42037.950937500005</v>
      </c>
      <c r="T2637" s="14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E2638/D2638*100</f>
        <v>187.3</v>
      </c>
      <c r="P2638" s="9">
        <f>IF(L2638&gt;0,E2638/L2638,"N/A")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14">
        <f>(((J2638/60)/60)/24)+DATE(1970,1,1)</f>
        <v>42636.614745370374</v>
      </c>
      <c r="T2638" s="14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E2639/D2639*100</f>
        <v>166.2</v>
      </c>
      <c r="P2639" s="9">
        <f>IF(L2639&gt;0,E2639/L2639,"N/A")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14">
        <f>(((J2639/60)/60)/24)+DATE(1970,1,1)</f>
        <v>42639.549479166672</v>
      </c>
      <c r="T2639" s="14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E2640/D2640*100</f>
        <v>101.72910662824208</v>
      </c>
      <c r="P2640" s="9">
        <f>IF(L2640&gt;0,E2640/L2640,"N/A")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14">
        <f>(((J2640/60)/60)/24)+DATE(1970,1,1)</f>
        <v>41989.913136574076</v>
      </c>
      <c r="T2640" s="14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E2641/D2641*100</f>
        <v>164</v>
      </c>
      <c r="P2641" s="9">
        <f>IF(L2641&gt;0,E2641/L2641,"N/A")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14">
        <f>(((J2641/60)/60)/24)+DATE(1970,1,1)</f>
        <v>42024.86513888889</v>
      </c>
      <c r="T2641" s="14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E2642/D2642*100</f>
        <v>105.66666666666666</v>
      </c>
      <c r="P2642" s="9">
        <f>IF(L2642&gt;0,E2642/L2642,"N/A")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14">
        <f>(((J2642/60)/60)/24)+DATE(1970,1,1)</f>
        <v>42103.160578703704</v>
      </c>
      <c r="T2642" s="14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E2643/D2643*100</f>
        <v>1</v>
      </c>
      <c r="P2643" s="9">
        <f>IF(L2643&gt;0,E2643/L2643,"N/A")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14">
        <f>(((J2643/60)/60)/24)+DATE(1970,1,1)</f>
        <v>41880.827118055553</v>
      </c>
      <c r="T2643" s="14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E2644/D2644*100</f>
        <v>0</v>
      </c>
      <c r="P2644" s="9" t="str">
        <f>IF(L2644&gt;0,E2644/L2644,"N/A")</f>
        <v>N/A</v>
      </c>
      <c r="Q2644" t="str">
        <f>LEFT(N2644,FIND("/",N2644)-1)</f>
        <v>technology</v>
      </c>
      <c r="R2644" t="str">
        <f>RIGHT(N2644,LEN(N2644)-FIND("/",N2644))</f>
        <v>space exploration</v>
      </c>
      <c r="S2644" s="14">
        <f>(((J2644/60)/60)/24)+DATE(1970,1,1)</f>
        <v>42536.246620370366</v>
      </c>
      <c r="T2644" s="14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E2645/D2645*100</f>
        <v>33.559730999999999</v>
      </c>
      <c r="P2645" s="9">
        <f>IF(L2645&gt;0,E2645/L2645,"N/A")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14">
        <f>(((J2645/60)/60)/24)+DATE(1970,1,1)</f>
        <v>42689.582349537035</v>
      </c>
      <c r="T2645" s="14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E2646/D2646*100</f>
        <v>2.0529999999999999</v>
      </c>
      <c r="P2646" s="9">
        <f>IF(L2646&gt;0,E2646/L2646,"N/A")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14">
        <f>(((J2646/60)/60)/24)+DATE(1970,1,1)</f>
        <v>42774.792071759264</v>
      </c>
      <c r="T2646" s="14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E2647/D2647*100</f>
        <v>10.5</v>
      </c>
      <c r="P2647" s="9">
        <f>IF(L2647&gt;0,E2647/L2647,"N/A")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14">
        <f>(((J2647/60)/60)/24)+DATE(1970,1,1)</f>
        <v>41921.842627314814</v>
      </c>
      <c r="T2647" s="14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E2648/D2648*100</f>
        <v>8.4172840000000004</v>
      </c>
      <c r="P2648" s="9">
        <f>IF(L2648&gt;0,E2648/L2648,"N/A")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14">
        <f>(((J2648/60)/60)/24)+DATE(1970,1,1)</f>
        <v>42226.313298611116</v>
      </c>
      <c r="T2648" s="14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E2649/D2649*100</f>
        <v>1.44</v>
      </c>
      <c r="P2649" s="9">
        <f>IF(L2649&gt;0,E2649/L2649,"N/A")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14">
        <f>(((J2649/60)/60)/24)+DATE(1970,1,1)</f>
        <v>42200.261793981481</v>
      </c>
      <c r="T2649" s="14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E2650/D2650*100</f>
        <v>0.88333333333333341</v>
      </c>
      <c r="P2650" s="9">
        <f>IF(L2650&gt;0,E2650/L2650,"N/A")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14">
        <f>(((J2650/60)/60)/24)+DATE(1970,1,1)</f>
        <v>42408.714814814812</v>
      </c>
      <c r="T2650" s="14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E2651/D2651*100</f>
        <v>9.920000000000001E-2</v>
      </c>
      <c r="P2651" s="9">
        <f>IF(L2651&gt;0,E2651/L2651,"N/A")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14">
        <f>(((J2651/60)/60)/24)+DATE(1970,1,1)</f>
        <v>42341.99700231482</v>
      </c>
      <c r="T2651" s="14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E2652/D2652*100</f>
        <v>0.59666666666666668</v>
      </c>
      <c r="P2652" s="9">
        <f>IF(L2652&gt;0,E2652/L2652,"N/A")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14">
        <f>(((J2652/60)/60)/24)+DATE(1970,1,1)</f>
        <v>42695.624340277776</v>
      </c>
      <c r="T2652" s="14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E2653/D2653*100</f>
        <v>1.8689285714285715</v>
      </c>
      <c r="P2653" s="9">
        <f>IF(L2653&gt;0,E2653/L2653,"N/A")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14">
        <f>(((J2653/60)/60)/24)+DATE(1970,1,1)</f>
        <v>42327.805659722217</v>
      </c>
      <c r="T2653" s="14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E2654/D2654*100</f>
        <v>0.88500000000000001</v>
      </c>
      <c r="P2654" s="9">
        <f>IF(L2654&gt;0,E2654/L2654,"N/A")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14">
        <f>(((J2654/60)/60)/24)+DATE(1970,1,1)</f>
        <v>41953.158854166672</v>
      </c>
      <c r="T2654" s="14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E2655/D2655*100</f>
        <v>11.52156862745098</v>
      </c>
      <c r="P2655" s="9">
        <f>IF(L2655&gt;0,E2655/L2655,"N/A")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14">
        <f>(((J2655/60)/60)/24)+DATE(1970,1,1)</f>
        <v>41771.651932870373</v>
      </c>
      <c r="T2655" s="14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E2656/D2656*100</f>
        <v>5.1000000000000004E-2</v>
      </c>
      <c r="P2656" s="9">
        <f>IF(L2656&gt;0,E2656/L2656,"N/A")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14">
        <f>(((J2656/60)/60)/24)+DATE(1970,1,1)</f>
        <v>42055.600995370376</v>
      </c>
      <c r="T2656" s="14">
        <f>(((I2656/60)/60)/24)+DATE(1970,1,1)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E2657/D2657*100</f>
        <v>21.033333333333335</v>
      </c>
      <c r="P2657" s="9">
        <f>IF(L2657&gt;0,E2657/L2657,"N/A")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14">
        <f>(((J2657/60)/60)/24)+DATE(1970,1,1)</f>
        <v>42381.866284722222</v>
      </c>
      <c r="T2657" s="14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E2658/D2658*100</f>
        <v>11.436666666666667</v>
      </c>
      <c r="P2658" s="9">
        <f>IF(L2658&gt;0,E2658/L2658,"N/A")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14">
        <f>(((J2658/60)/60)/24)+DATE(1970,1,1)</f>
        <v>42767.688518518517</v>
      </c>
      <c r="T2658" s="14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E2659/D2659*100</f>
        <v>18.737933333333334</v>
      </c>
      <c r="P2659" s="9">
        <f>IF(L2659&gt;0,E2659/L2659,"N/A")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14">
        <f>(((J2659/60)/60)/24)+DATE(1970,1,1)</f>
        <v>42551.928854166668</v>
      </c>
      <c r="T2659" s="14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E2660/D2660*100</f>
        <v>9.285714285714286E-2</v>
      </c>
      <c r="P2660" s="9">
        <f>IF(L2660&gt;0,E2660/L2660,"N/A")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14">
        <f>(((J2660/60)/60)/24)+DATE(1970,1,1)</f>
        <v>42551.884189814817</v>
      </c>
      <c r="T2660" s="14">
        <f>(((I2660/60)/60)/24)+DATE(1970,1,1)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E2661/D2661*100</f>
        <v>2.7204081632653061</v>
      </c>
      <c r="P2661" s="9">
        <f>IF(L2661&gt;0,E2661/L2661,"N/A")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14">
        <f>(((J2661/60)/60)/24)+DATE(1970,1,1)</f>
        <v>42082.069560185191</v>
      </c>
      <c r="T2661" s="14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E2662/D2662*100</f>
        <v>9.5000000000000001E-2</v>
      </c>
      <c r="P2662" s="9">
        <f>IF(L2662&gt;0,E2662/L2662,"N/A")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14">
        <f>(((J2662/60)/60)/24)+DATE(1970,1,1)</f>
        <v>42272.713171296295</v>
      </c>
      <c r="T2662" s="14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E2663/D2663*100</f>
        <v>102.89999999999999</v>
      </c>
      <c r="P2663" s="9">
        <f>IF(L2663&gt;0,E2663/L2663,"N/A")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14">
        <f>(((J2663/60)/60)/24)+DATE(1970,1,1)</f>
        <v>41542.958449074074</v>
      </c>
      <c r="T2663" s="14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E2664/D2664*100</f>
        <v>106.80000000000001</v>
      </c>
      <c r="P2664" s="9">
        <f>IF(L2664&gt;0,E2664/L2664,"N/A")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14">
        <f>(((J2664/60)/60)/24)+DATE(1970,1,1)</f>
        <v>42207.746678240743</v>
      </c>
      <c r="T2664" s="14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E2665/D2665*100</f>
        <v>104.59625</v>
      </c>
      <c r="P2665" s="9">
        <f>IF(L2665&gt;0,E2665/L2665,"N/A")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14">
        <f>(((J2665/60)/60)/24)+DATE(1970,1,1)</f>
        <v>42222.622766203705</v>
      </c>
      <c r="T2665" s="14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E2666/D2666*100</f>
        <v>103.42857142857143</v>
      </c>
      <c r="P2666" s="9">
        <f>IF(L2666&gt;0,E2666/L2666,"N/A")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14">
        <f>(((J2666/60)/60)/24)+DATE(1970,1,1)</f>
        <v>42313.02542824074</v>
      </c>
      <c r="T2666" s="14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E2667/D2667*100</f>
        <v>123.14285714285715</v>
      </c>
      <c r="P2667" s="9">
        <f>IF(L2667&gt;0,E2667/L2667,"N/A")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14">
        <f>(((J2667/60)/60)/24)+DATE(1970,1,1)</f>
        <v>42083.895532407405</v>
      </c>
      <c r="T2667" s="14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E2668/D2668*100</f>
        <v>159.29509999999999</v>
      </c>
      <c r="P2668" s="9">
        <f>IF(L2668&gt;0,E2668/L2668,"N/A")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14">
        <f>(((J2668/60)/60)/24)+DATE(1970,1,1)</f>
        <v>42235.764340277776</v>
      </c>
      <c r="T2668" s="14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E2669/D2669*100</f>
        <v>110.66666666666667</v>
      </c>
      <c r="P2669" s="9">
        <f>IF(L2669&gt;0,E2669/L2669,"N/A")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14">
        <f>(((J2669/60)/60)/24)+DATE(1970,1,1)</f>
        <v>42380.926111111112</v>
      </c>
      <c r="T2669" s="14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E2670/D2670*100</f>
        <v>170.70000000000002</v>
      </c>
      <c r="P2670" s="9">
        <f>IF(L2670&gt;0,E2670/L2670,"N/A")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14">
        <f>(((J2670/60)/60)/24)+DATE(1970,1,1)</f>
        <v>42275.588715277772</v>
      </c>
      <c r="T2670" s="14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E2671/D2671*100</f>
        <v>125.125</v>
      </c>
      <c r="P2671" s="9">
        <f>IF(L2671&gt;0,E2671/L2671,"N/A")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14">
        <f>(((J2671/60)/60)/24)+DATE(1970,1,1)</f>
        <v>42319.035833333335</v>
      </c>
      <c r="T2671" s="14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E2672/D2672*100</f>
        <v>6.4158609339642041</v>
      </c>
      <c r="P2672" s="9">
        <f>IF(L2672&gt;0,E2672/L2672,"N/A")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14">
        <f>(((J2672/60)/60)/24)+DATE(1970,1,1)</f>
        <v>41821.020601851851</v>
      </c>
      <c r="T2672" s="14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E2673/D2673*100</f>
        <v>11.343999999999999</v>
      </c>
      <c r="P2673" s="9">
        <f>IF(L2673&gt;0,E2673/L2673,"N/A")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14">
        <f>(((J2673/60)/60)/24)+DATE(1970,1,1)</f>
        <v>41962.749027777783</v>
      </c>
      <c r="T2673" s="14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E2674/D2674*100</f>
        <v>33.19</v>
      </c>
      <c r="P2674" s="9">
        <f>IF(L2674&gt;0,E2674/L2674,"N/A")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14">
        <f>(((J2674/60)/60)/24)+DATE(1970,1,1)</f>
        <v>42344.884143518517</v>
      </c>
      <c r="T2674" s="14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E2675/D2675*100</f>
        <v>27.58</v>
      </c>
      <c r="P2675" s="9">
        <f>IF(L2675&gt;0,E2675/L2675,"N/A")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14">
        <f>(((J2675/60)/60)/24)+DATE(1970,1,1)</f>
        <v>41912.541655092595</v>
      </c>
      <c r="T2675" s="14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E2676/D2676*100</f>
        <v>62.839999999999996</v>
      </c>
      <c r="P2676" s="9">
        <f>IF(L2676&gt;0,E2676/L2676,"N/A")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14">
        <f>(((J2676/60)/60)/24)+DATE(1970,1,1)</f>
        <v>42529.632754629631</v>
      </c>
      <c r="T2676" s="14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E2677/D2677*100</f>
        <v>7.5880000000000001</v>
      </c>
      <c r="P2677" s="9">
        <f>IF(L2677&gt;0,E2677/L2677,"N/A")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14">
        <f>(((J2677/60)/60)/24)+DATE(1970,1,1)</f>
        <v>41923.857511574075</v>
      </c>
      <c r="T2677" s="14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E2678/D2678*100</f>
        <v>50.38095238095238</v>
      </c>
      <c r="P2678" s="9">
        <f>IF(L2678&gt;0,E2678/L2678,"N/A")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14">
        <f>(((J2678/60)/60)/24)+DATE(1970,1,1)</f>
        <v>42482.624699074076</v>
      </c>
      <c r="T2678" s="14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E2679/D2679*100</f>
        <v>17.512820512820511</v>
      </c>
      <c r="P2679" s="9">
        <f>IF(L2679&gt;0,E2679/L2679,"N/A")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14">
        <f>(((J2679/60)/60)/24)+DATE(1970,1,1)</f>
        <v>41793.029432870368</v>
      </c>
      <c r="T2679" s="14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E2680/D2680*100</f>
        <v>1.375E-2</v>
      </c>
      <c r="P2680" s="9">
        <f>IF(L2680&gt;0,E2680/L2680,"N/A")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14">
        <f>(((J2680/60)/60)/24)+DATE(1970,1,1)</f>
        <v>42241.798206018517</v>
      </c>
      <c r="T2680" s="14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E2681/D2681*100</f>
        <v>0.33</v>
      </c>
      <c r="P2681" s="9">
        <f>IF(L2681&gt;0,E2681/L2681,"N/A")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14">
        <f>(((J2681/60)/60)/24)+DATE(1970,1,1)</f>
        <v>42033.001087962963</v>
      </c>
      <c r="T2681" s="14">
        <f>(((I2681/60)/60)/24)+DATE(1970,1,1)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E2682/D2682*100</f>
        <v>0.86250000000000004</v>
      </c>
      <c r="P2682" s="9">
        <f>IF(L2682&gt;0,E2682/L2682,"N/A")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14">
        <f>(((J2682/60)/60)/24)+DATE(1970,1,1)</f>
        <v>42436.211701388893</v>
      </c>
      <c r="T2682" s="14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E2683/D2683*100</f>
        <v>0.6875</v>
      </c>
      <c r="P2683" s="9">
        <f>IF(L2683&gt;0,E2683/L2683,"N/A")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14">
        <f>(((J2683/60)/60)/24)+DATE(1970,1,1)</f>
        <v>41805.895254629628</v>
      </c>
      <c r="T2683" s="14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E2684/D2684*100</f>
        <v>28.299999999999997</v>
      </c>
      <c r="P2684" s="9">
        <f>IF(L2684&gt;0,E2684/L2684,"N/A")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14">
        <f>(((J2684/60)/60)/24)+DATE(1970,1,1)</f>
        <v>41932.871990740743</v>
      </c>
      <c r="T2684" s="14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E2685/D2685*100</f>
        <v>0.24</v>
      </c>
      <c r="P2685" s="9">
        <f>IF(L2685&gt;0,E2685/L2685,"N/A")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14">
        <f>(((J2685/60)/60)/24)+DATE(1970,1,1)</f>
        <v>42034.75509259259</v>
      </c>
      <c r="T2685" s="14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E2686/D2686*100</f>
        <v>1.1428571428571428</v>
      </c>
      <c r="P2686" s="9">
        <f>IF(L2686&gt;0,E2686/L2686,"N/A")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14">
        <f>(((J2686/60)/60)/24)+DATE(1970,1,1)</f>
        <v>41820.914641203701</v>
      </c>
      <c r="T2686" s="14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E2687/D2687*100</f>
        <v>0.02</v>
      </c>
      <c r="P2687" s="9">
        <f>IF(L2687&gt;0,E2687/L2687,"N/A")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14">
        <f>(((J2687/60)/60)/24)+DATE(1970,1,1)</f>
        <v>42061.69594907407</v>
      </c>
      <c r="T2687" s="14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E2688/D2688*100</f>
        <v>0</v>
      </c>
      <c r="P2688" s="9" t="str">
        <f>IF(L2688&gt;0,E2688/L2688,"N/A")</f>
        <v>N/A</v>
      </c>
      <c r="Q2688" t="str">
        <f>LEFT(N2688,FIND("/",N2688)-1)</f>
        <v>food</v>
      </c>
      <c r="R2688" t="str">
        <f>RIGHT(N2688,LEN(N2688)-FIND("/",N2688))</f>
        <v>food trucks</v>
      </c>
      <c r="S2688" s="14">
        <f>(((J2688/60)/60)/24)+DATE(1970,1,1)</f>
        <v>41892.974803240737</v>
      </c>
      <c r="T2688" s="14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E2689/D2689*100</f>
        <v>0</v>
      </c>
      <c r="P2689" s="9" t="str">
        <f>IF(L2689&gt;0,E2689/L2689,"N/A")</f>
        <v>N/A</v>
      </c>
      <c r="Q2689" t="str">
        <f>LEFT(N2689,FIND("/",N2689)-1)</f>
        <v>food</v>
      </c>
      <c r="R2689" t="str">
        <f>RIGHT(N2689,LEN(N2689)-FIND("/",N2689))</f>
        <v>food trucks</v>
      </c>
      <c r="S2689" s="14">
        <f>(((J2689/60)/60)/24)+DATE(1970,1,1)</f>
        <v>42154.64025462963</v>
      </c>
      <c r="T2689" s="14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E2690/D2690*100</f>
        <v>0.14799999999999999</v>
      </c>
      <c r="P2690" s="9">
        <f>IF(L2690&gt;0,E2690/L2690,"N/A")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14">
        <f>(((J2690/60)/60)/24)+DATE(1970,1,1)</f>
        <v>42028.118865740747</v>
      </c>
      <c r="T2690" s="14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E2691/D2691*100</f>
        <v>2.8571428571428571E-3</v>
      </c>
      <c r="P2691" s="9">
        <f>IF(L2691&gt;0,E2691/L2691,"N/A")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14">
        <f>(((J2691/60)/60)/24)+DATE(1970,1,1)</f>
        <v>42551.961689814809</v>
      </c>
      <c r="T2691" s="14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E2692/D2692*100</f>
        <v>10.7325</v>
      </c>
      <c r="P2692" s="9">
        <f>IF(L2692&gt;0,E2692/L2692,"N/A")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14">
        <f>(((J2692/60)/60)/24)+DATE(1970,1,1)</f>
        <v>42113.105046296296</v>
      </c>
      <c r="T2692" s="14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E2693/D2693*100</f>
        <v>5.3846153846153842E-2</v>
      </c>
      <c r="P2693" s="9">
        <f>IF(L2693&gt;0,E2693/L2693,"N/A")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14">
        <f>(((J2693/60)/60)/24)+DATE(1970,1,1)</f>
        <v>42089.724039351851</v>
      </c>
      <c r="T2693" s="14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E2694/D2694*100</f>
        <v>0.7142857142857143</v>
      </c>
      <c r="P2694" s="9">
        <f>IF(L2694&gt;0,E2694/L2694,"N/A")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14">
        <f>(((J2694/60)/60)/24)+DATE(1970,1,1)</f>
        <v>42058.334027777775</v>
      </c>
      <c r="T2694" s="14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E2695/D2695*100</f>
        <v>0.8</v>
      </c>
      <c r="P2695" s="9">
        <f>IF(L2695&gt;0,E2695/L2695,"N/A")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14">
        <f>(((J2695/60)/60)/24)+DATE(1970,1,1)</f>
        <v>41834.138495370367</v>
      </c>
      <c r="T2695" s="14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E2696/D2696*100</f>
        <v>3.3333333333333335E-3</v>
      </c>
      <c r="P2696" s="9">
        <f>IF(L2696&gt;0,E2696/L2696,"N/A")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14">
        <f>(((J2696/60)/60)/24)+DATE(1970,1,1)</f>
        <v>41878.140497685185</v>
      </c>
      <c r="T2696" s="14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E2697/D2697*100</f>
        <v>0.47333333333333333</v>
      </c>
      <c r="P2697" s="9">
        <f>IF(L2697&gt;0,E2697/L2697,"N/A")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14">
        <f>(((J2697/60)/60)/24)+DATE(1970,1,1)</f>
        <v>42048.181921296295</v>
      </c>
      <c r="T2697" s="14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E2698/D2698*100</f>
        <v>5.65</v>
      </c>
      <c r="P2698" s="9">
        <f>IF(L2698&gt;0,E2698/L2698,"N/A")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14">
        <f>(((J2698/60)/60)/24)+DATE(1970,1,1)</f>
        <v>41964.844444444447</v>
      </c>
      <c r="T2698" s="14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E2699/D2699*100</f>
        <v>26.35217391304348</v>
      </c>
      <c r="P2699" s="9">
        <f>IF(L2699&gt;0,E2699/L2699,"N/A")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14">
        <f>(((J2699/60)/60)/24)+DATE(1970,1,1)</f>
        <v>42187.940081018518</v>
      </c>
      <c r="T2699" s="14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E2700/D2700*100</f>
        <v>0.325125</v>
      </c>
      <c r="P2700" s="9">
        <f>IF(L2700&gt;0,E2700/L2700,"N/A")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14">
        <f>(((J2700/60)/60)/24)+DATE(1970,1,1)</f>
        <v>41787.898240740738</v>
      </c>
      <c r="T2700" s="14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E2701/D2701*100</f>
        <v>0</v>
      </c>
      <c r="P2701" s="9" t="str">
        <f>IF(L2701&gt;0,E2701/L2701,"N/A")</f>
        <v>N/A</v>
      </c>
      <c r="Q2701" t="str">
        <f>LEFT(N2701,FIND("/",N2701)-1)</f>
        <v>food</v>
      </c>
      <c r="R2701" t="str">
        <f>RIGHT(N2701,LEN(N2701)-FIND("/",N2701))</f>
        <v>food trucks</v>
      </c>
      <c r="S2701" s="14">
        <f>(((J2701/60)/60)/24)+DATE(1970,1,1)</f>
        <v>41829.896562499998</v>
      </c>
      <c r="T2701" s="14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E2702/D2702*100</f>
        <v>0.7000700070007001</v>
      </c>
      <c r="P2702" s="9">
        <f>IF(L2702&gt;0,E2702/L2702,"N/A")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14">
        <f>(((J2702/60)/60)/24)+DATE(1970,1,1)</f>
        <v>41870.87467592593</v>
      </c>
      <c r="T2702" s="14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E2703/D2703*100</f>
        <v>46.176470588235297</v>
      </c>
      <c r="P2703" s="9">
        <f>IF(L2703&gt;0,E2703/L2703,"N/A")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14">
        <f>(((J2703/60)/60)/24)+DATE(1970,1,1)</f>
        <v>42801.774699074071</v>
      </c>
      <c r="T2703" s="14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E2704/D2704*100</f>
        <v>34.410000000000004</v>
      </c>
      <c r="P2704" s="9">
        <f>IF(L2704&gt;0,E2704/L2704,"N/A")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14">
        <f>(((J2704/60)/60)/24)+DATE(1970,1,1)</f>
        <v>42800.801817129628</v>
      </c>
      <c r="T2704" s="14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E2705/D2705*100</f>
        <v>103.75000000000001</v>
      </c>
      <c r="P2705" s="9">
        <f>IF(L2705&gt;0,E2705/L2705,"N/A")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14">
        <f>(((J2705/60)/60)/24)+DATE(1970,1,1)</f>
        <v>42756.690162037034</v>
      </c>
      <c r="T2705" s="14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E2706/D2706*100</f>
        <v>6.0263157894736841</v>
      </c>
      <c r="P2706" s="9">
        <f>IF(L2706&gt;0,E2706/L2706,"N/A")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14">
        <f>(((J2706/60)/60)/24)+DATE(1970,1,1)</f>
        <v>42787.862430555557</v>
      </c>
      <c r="T2706" s="14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E2707/D2707*100</f>
        <v>10.539393939393939</v>
      </c>
      <c r="P2707" s="9">
        <f>IF(L2707&gt;0,E2707/L2707,"N/A")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14">
        <f>(((J2707/60)/60)/24)+DATE(1970,1,1)</f>
        <v>42773.916180555556</v>
      </c>
      <c r="T2707" s="14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E2708/D2708*100</f>
        <v>112.29714285714284</v>
      </c>
      <c r="P2708" s="9">
        <f>IF(L2708&gt;0,E2708/L2708,"N/A")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14">
        <f>(((J2708/60)/60)/24)+DATE(1970,1,1)</f>
        <v>41899.294942129629</v>
      </c>
      <c r="T2708" s="14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E2709/D2709*100</f>
        <v>350.84462500000001</v>
      </c>
      <c r="P2709" s="9">
        <f>IF(L2709&gt;0,E2709/L2709,"N/A")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14">
        <f>(((J2709/60)/60)/24)+DATE(1970,1,1)</f>
        <v>41391.782905092594</v>
      </c>
      <c r="T2709" s="14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E2710/D2710*100</f>
        <v>233.21535</v>
      </c>
      <c r="P2710" s="9">
        <f>IF(L2710&gt;0,E2710/L2710,"N/A")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14">
        <f>(((J2710/60)/60)/24)+DATE(1970,1,1)</f>
        <v>42512.698217592595</v>
      </c>
      <c r="T2710" s="14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E2711/D2711*100</f>
        <v>101.60599999999999</v>
      </c>
      <c r="P2711" s="9">
        <f>IF(L2711&gt;0,E2711/L2711,"N/A")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14">
        <f>(((J2711/60)/60)/24)+DATE(1970,1,1)</f>
        <v>42612.149780092594</v>
      </c>
      <c r="T2711" s="14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E2712/D2712*100</f>
        <v>153.90035000000003</v>
      </c>
      <c r="P2712" s="9">
        <f>IF(L2712&gt;0,E2712/L2712,"N/A")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14">
        <f>(((J2712/60)/60)/24)+DATE(1970,1,1)</f>
        <v>41828.229490740741</v>
      </c>
      <c r="T2712" s="14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E2713/D2713*100</f>
        <v>100.7161125319693</v>
      </c>
      <c r="P2713" s="9">
        <f>IF(L2713&gt;0,E2713/L2713,"N/A")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14">
        <f>(((J2713/60)/60)/24)+DATE(1970,1,1)</f>
        <v>41780.745254629634</v>
      </c>
      <c r="T2713" s="14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E2714/D2714*100</f>
        <v>131.38181818181818</v>
      </c>
      <c r="P2714" s="9">
        <f>IF(L2714&gt;0,E2714/L2714,"N/A")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14">
        <f>(((J2714/60)/60)/24)+DATE(1970,1,1)</f>
        <v>41432.062037037038</v>
      </c>
      <c r="T2714" s="14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E2715/D2715*100</f>
        <v>102.24133333333334</v>
      </c>
      <c r="P2715" s="9">
        <f>IF(L2715&gt;0,E2715/L2715,"N/A")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14">
        <f>(((J2715/60)/60)/24)+DATE(1970,1,1)</f>
        <v>42322.653749999998</v>
      </c>
      <c r="T2715" s="14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E2716/D2716*100</f>
        <v>116.35599999999999</v>
      </c>
      <c r="P2716" s="9">
        <f>IF(L2716&gt;0,E2716/L2716,"N/A")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14">
        <f>(((J2716/60)/60)/24)+DATE(1970,1,1)</f>
        <v>42629.655046296291</v>
      </c>
      <c r="T2716" s="14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E2717/D2717*100</f>
        <v>264.62241666666665</v>
      </c>
      <c r="P2717" s="9">
        <f>IF(L2717&gt;0,E2717/L2717,"N/A")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14">
        <f>(((J2717/60)/60)/24)+DATE(1970,1,1)</f>
        <v>42387.398472222223</v>
      </c>
      <c r="T2717" s="14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E2718/D2718*100</f>
        <v>119.98010000000001</v>
      </c>
      <c r="P2718" s="9">
        <f>IF(L2718&gt;0,E2718/L2718,"N/A")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14">
        <f>(((J2718/60)/60)/24)+DATE(1970,1,1)</f>
        <v>42255.333252314813</v>
      </c>
      <c r="T2718" s="14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E2719/D2719*100</f>
        <v>120.10400000000001</v>
      </c>
      <c r="P2719" s="9">
        <f>IF(L2719&gt;0,E2719/L2719,"N/A")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14">
        <f>(((J2719/60)/60)/24)+DATE(1970,1,1)</f>
        <v>41934.914918981485</v>
      </c>
      <c r="T2719" s="14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E2720/D2720*100</f>
        <v>103.58333333333334</v>
      </c>
      <c r="P2720" s="9">
        <f>IF(L2720&gt;0,E2720/L2720,"N/A")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14">
        <f>(((J2720/60)/60)/24)+DATE(1970,1,1)</f>
        <v>42465.596585648149</v>
      </c>
      <c r="T2720" s="14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E2721/D2721*100</f>
        <v>108.83333333333334</v>
      </c>
      <c r="P2721" s="9">
        <f>IF(L2721&gt;0,E2721/L2721,"N/A")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14">
        <f>(((J2721/60)/60)/24)+DATE(1970,1,1)</f>
        <v>42418.031180555554</v>
      </c>
      <c r="T2721" s="14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E2722/D2722*100</f>
        <v>118.12400000000001</v>
      </c>
      <c r="P2722" s="9">
        <f>IF(L2722&gt;0,E2722/L2722,"N/A")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14">
        <f>(((J2722/60)/60)/24)+DATE(1970,1,1)</f>
        <v>42655.465891203698</v>
      </c>
      <c r="T2722" s="14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E2723/D2723*100</f>
        <v>1462</v>
      </c>
      <c r="P2723" s="9">
        <f>IF(L2723&gt;0,E2723/L2723,"N/A")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14">
        <f>(((J2723/60)/60)/24)+DATE(1970,1,1)</f>
        <v>41493.543958333335</v>
      </c>
      <c r="T2723" s="14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E2724/D2724*100</f>
        <v>252.54</v>
      </c>
      <c r="P2724" s="9">
        <f>IF(L2724&gt;0,E2724/L2724,"N/A")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14">
        <f>(((J2724/60)/60)/24)+DATE(1970,1,1)</f>
        <v>42704.857094907406</v>
      </c>
      <c r="T2724" s="14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E2725/D2725*100</f>
        <v>140.05000000000001</v>
      </c>
      <c r="P2725" s="9">
        <f>IF(L2725&gt;0,E2725/L2725,"N/A")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14">
        <f>(((J2725/60)/60)/24)+DATE(1970,1,1)</f>
        <v>41944.83898148148</v>
      </c>
      <c r="T2725" s="14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E2726/D2726*100</f>
        <v>296.87520259319291</v>
      </c>
      <c r="P2726" s="9">
        <f>IF(L2726&gt;0,E2726/L2726,"N/A")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14">
        <f>(((J2726/60)/60)/24)+DATE(1970,1,1)</f>
        <v>42199.32707175926</v>
      </c>
      <c r="T2726" s="14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E2727/D2727*100</f>
        <v>144.54249999999999</v>
      </c>
      <c r="P2727" s="9">
        <f>IF(L2727&gt;0,E2727/L2727,"N/A")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14">
        <f>(((J2727/60)/60)/24)+DATE(1970,1,1)</f>
        <v>42745.744618055556</v>
      </c>
      <c r="T2727" s="14">
        <f>(((I2727/60)/60)/24)+DATE(1970,1,1)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E2728/D2728*100</f>
        <v>105.745</v>
      </c>
      <c r="P2728" s="9">
        <f>IF(L2728&gt;0,E2728/L2728,"N/A")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14">
        <f>(((J2728/60)/60)/24)+DATE(1970,1,1)</f>
        <v>42452.579988425925</v>
      </c>
      <c r="T2728" s="14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E2729/D2729*100</f>
        <v>493.21000000000004</v>
      </c>
      <c r="P2729" s="9">
        <f>IF(L2729&gt;0,E2729/L2729,"N/A")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14">
        <f>(((J2729/60)/60)/24)+DATE(1970,1,1)</f>
        <v>42198.676655092597</v>
      </c>
      <c r="T2729" s="14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E2730/D2730*100</f>
        <v>201.82666666666668</v>
      </c>
      <c r="P2730" s="9">
        <f>IF(L2730&gt;0,E2730/L2730,"N/A")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14">
        <f>(((J2730/60)/60)/24)+DATE(1970,1,1)</f>
        <v>42333.59993055556</v>
      </c>
      <c r="T2730" s="14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E2731/D2731*100</f>
        <v>104.44</v>
      </c>
      <c r="P2731" s="9">
        <f>IF(L2731&gt;0,E2731/L2731,"N/A")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14">
        <f>(((J2731/60)/60)/24)+DATE(1970,1,1)</f>
        <v>42095.240706018521</v>
      </c>
      <c r="T2731" s="14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E2732/D2732*100</f>
        <v>170.29262962962963</v>
      </c>
      <c r="P2732" s="9">
        <f>IF(L2732&gt;0,E2732/L2732,"N/A")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14">
        <f>(((J2732/60)/60)/24)+DATE(1970,1,1)</f>
        <v>41351.541377314818</v>
      </c>
      <c r="T2732" s="14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E2733/D2733*100</f>
        <v>104.30333333333333</v>
      </c>
      <c r="P2733" s="9">
        <f>IF(L2733&gt;0,E2733/L2733,"N/A")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14">
        <f>(((J2733/60)/60)/24)+DATE(1970,1,1)</f>
        <v>41872.525717592594</v>
      </c>
      <c r="T2733" s="14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E2734/D2734*100</f>
        <v>118.25000000000001</v>
      </c>
      <c r="P2734" s="9">
        <f>IF(L2734&gt;0,E2734/L2734,"N/A")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14">
        <f>(((J2734/60)/60)/24)+DATE(1970,1,1)</f>
        <v>41389.808194444442</v>
      </c>
      <c r="T2734" s="14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E2735/D2735*100</f>
        <v>107.538</v>
      </c>
      <c r="P2735" s="9">
        <f>IF(L2735&gt;0,E2735/L2735,"N/A")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14">
        <f>(((J2735/60)/60)/24)+DATE(1970,1,1)</f>
        <v>42044.272847222222</v>
      </c>
      <c r="T2735" s="14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E2736/D2736*100</f>
        <v>2260300</v>
      </c>
      <c r="P2736" s="9">
        <f>IF(L2736&gt;0,E2736/L2736,"N/A")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14">
        <f>(((J2736/60)/60)/24)+DATE(1970,1,1)</f>
        <v>42626.668888888889</v>
      </c>
      <c r="T2736" s="14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E2737/D2737*100</f>
        <v>978.13466666666682</v>
      </c>
      <c r="P2737" s="9">
        <f>IF(L2737&gt;0,E2737/L2737,"N/A")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14">
        <f>(((J2737/60)/60)/24)+DATE(1970,1,1)</f>
        <v>41316.120949074073</v>
      </c>
      <c r="T2737" s="14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E2738/D2738*100</f>
        <v>122.9</v>
      </c>
      <c r="P2738" s="9">
        <f>IF(L2738&gt;0,E2738/L2738,"N/A")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14">
        <f>(((J2738/60)/60)/24)+DATE(1970,1,1)</f>
        <v>41722.666354166664</v>
      </c>
      <c r="T2738" s="14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E2739/D2739*100</f>
        <v>246.0608</v>
      </c>
      <c r="P2739" s="9">
        <f>IF(L2739&gt;0,E2739/L2739,"N/A")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14">
        <f>(((J2739/60)/60)/24)+DATE(1970,1,1)</f>
        <v>41611.917673611111</v>
      </c>
      <c r="T2739" s="14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E2740/D2740*100</f>
        <v>147.94</v>
      </c>
      <c r="P2740" s="9">
        <f>IF(L2740&gt;0,E2740/L2740,"N/A")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14">
        <f>(((J2740/60)/60)/24)+DATE(1970,1,1)</f>
        <v>42620.143564814818</v>
      </c>
      <c r="T2740" s="14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E2741/D2741*100</f>
        <v>384.09090909090907</v>
      </c>
      <c r="P2741" s="9">
        <f>IF(L2741&gt;0,E2741/L2741,"N/A")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14">
        <f>(((J2741/60)/60)/24)+DATE(1970,1,1)</f>
        <v>41719.887928240743</v>
      </c>
      <c r="T2741" s="14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E2742/D2742*100</f>
        <v>103.33333333333334</v>
      </c>
      <c r="P2742" s="9">
        <f>IF(L2742&gt;0,E2742/L2742,"N/A")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14">
        <f>(((J2742/60)/60)/24)+DATE(1970,1,1)</f>
        <v>42045.031851851847</v>
      </c>
      <c r="T2742" s="14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E2743/D2743*100</f>
        <v>0.43750000000000006</v>
      </c>
      <c r="P2743" s="9">
        <f>IF(L2743&gt;0,E2743/L2743,"N/A")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14">
        <f>(((J2743/60)/60)/24)+DATE(1970,1,1)</f>
        <v>41911.657430555555</v>
      </c>
      <c r="T2743" s="14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E2744/D2744*100</f>
        <v>29.24</v>
      </c>
      <c r="P2744" s="9">
        <f>IF(L2744&gt;0,E2744/L2744,"N/A")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14">
        <f>(((J2744/60)/60)/24)+DATE(1970,1,1)</f>
        <v>41030.719756944447</v>
      </c>
      <c r="T2744" s="14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E2745/D2745*100</f>
        <v>0</v>
      </c>
      <c r="P2745" s="9" t="str">
        <f>IF(L2745&gt;0,E2745/L2745,"N/A")</f>
        <v>N/A</v>
      </c>
      <c r="Q2745" t="str">
        <f>LEFT(N2745,FIND("/",N2745)-1)</f>
        <v>publishing</v>
      </c>
      <c r="R2745" t="str">
        <f>RIGHT(N2745,LEN(N2745)-FIND("/",N2745))</f>
        <v>children's books</v>
      </c>
      <c r="S2745" s="14">
        <f>(((J2745/60)/60)/24)+DATE(1970,1,1)</f>
        <v>42632.328784722224</v>
      </c>
      <c r="T2745" s="14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E2746/D2746*100</f>
        <v>5.21875</v>
      </c>
      <c r="P2746" s="9">
        <f>IF(L2746&gt;0,E2746/L2746,"N/A")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14">
        <f>(((J2746/60)/60)/24)+DATE(1970,1,1)</f>
        <v>40938.062476851854</v>
      </c>
      <c r="T2746" s="14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E2747/D2747*100</f>
        <v>21.887499999999999</v>
      </c>
      <c r="P2747" s="9">
        <f>IF(L2747&gt;0,E2747/L2747,"N/A")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14">
        <f>(((J2747/60)/60)/24)+DATE(1970,1,1)</f>
        <v>41044.988055555557</v>
      </c>
      <c r="T2747" s="14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E2748/D2748*100</f>
        <v>26.700000000000003</v>
      </c>
      <c r="P2748" s="9">
        <f>IF(L2748&gt;0,E2748/L2748,"N/A")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14">
        <f>(((J2748/60)/60)/24)+DATE(1970,1,1)</f>
        <v>41850.781377314815</v>
      </c>
      <c r="T2748" s="14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E2749/D2749*100</f>
        <v>28.000000000000004</v>
      </c>
      <c r="P2749" s="9">
        <f>IF(L2749&gt;0,E2749/L2749,"N/A")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14">
        <f>(((J2749/60)/60)/24)+DATE(1970,1,1)</f>
        <v>41044.64811342593</v>
      </c>
      <c r="T2749" s="14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E2750/D2750*100</f>
        <v>1.06</v>
      </c>
      <c r="P2750" s="9">
        <f>IF(L2750&gt;0,E2750/L2750,"N/A")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14">
        <f>(((J2750/60)/60)/24)+DATE(1970,1,1)</f>
        <v>42585.7106712963</v>
      </c>
      <c r="T2750" s="14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E2751/D2751*100</f>
        <v>1.0999999999999999</v>
      </c>
      <c r="P2751" s="9">
        <f>IF(L2751&gt;0,E2751/L2751,"N/A")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14">
        <f>(((J2751/60)/60)/24)+DATE(1970,1,1)</f>
        <v>42068.799039351856</v>
      </c>
      <c r="T2751" s="14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E2752/D2752*100</f>
        <v>0</v>
      </c>
      <c r="P2752" s="9" t="str">
        <f>IF(L2752&gt;0,E2752/L2752,"N/A")</f>
        <v>N/A</v>
      </c>
      <c r="Q2752" t="str">
        <f>LEFT(N2752,FIND("/",N2752)-1)</f>
        <v>publishing</v>
      </c>
      <c r="R2752" t="str">
        <f>RIGHT(N2752,LEN(N2752)-FIND("/",N2752))</f>
        <v>children's books</v>
      </c>
      <c r="S2752" s="14">
        <f>(((J2752/60)/60)/24)+DATE(1970,1,1)</f>
        <v>41078.899826388886</v>
      </c>
      <c r="T2752" s="14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E2753/D2753*100</f>
        <v>0</v>
      </c>
      <c r="P2753" s="9" t="str">
        <f>IF(L2753&gt;0,E2753/L2753,"N/A")</f>
        <v>N/A</v>
      </c>
      <c r="Q2753" t="str">
        <f>LEFT(N2753,FIND("/",N2753)-1)</f>
        <v>publishing</v>
      </c>
      <c r="R2753" t="str">
        <f>RIGHT(N2753,LEN(N2753)-FIND("/",N2753))</f>
        <v>children's books</v>
      </c>
      <c r="S2753" s="14">
        <f>(((J2753/60)/60)/24)+DATE(1970,1,1)</f>
        <v>41747.887060185189</v>
      </c>
      <c r="T2753" s="14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E2754/D2754*100</f>
        <v>11.458333333333332</v>
      </c>
      <c r="P2754" s="9">
        <f>IF(L2754&gt;0,E2754/L2754,"N/A")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14">
        <f>(((J2754/60)/60)/24)+DATE(1970,1,1)</f>
        <v>40855.765092592592</v>
      </c>
      <c r="T2754" s="14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E2755/D2755*100</f>
        <v>19</v>
      </c>
      <c r="P2755" s="9">
        <f>IF(L2755&gt;0,E2755/L2755,"N/A")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14">
        <f>(((J2755/60)/60)/24)+DATE(1970,1,1)</f>
        <v>41117.900729166664</v>
      </c>
      <c r="T2755" s="14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E2756/D2756*100</f>
        <v>0</v>
      </c>
      <c r="P2756" s="9" t="str">
        <f>IF(L2756&gt;0,E2756/L2756,"N/A")</f>
        <v>N/A</v>
      </c>
      <c r="Q2756" t="str">
        <f>LEFT(N2756,FIND("/",N2756)-1)</f>
        <v>publishing</v>
      </c>
      <c r="R2756" t="str">
        <f>RIGHT(N2756,LEN(N2756)-FIND("/",N2756))</f>
        <v>children's books</v>
      </c>
      <c r="S2756" s="14">
        <f>(((J2756/60)/60)/24)+DATE(1970,1,1)</f>
        <v>41863.636006944449</v>
      </c>
      <c r="T2756" s="14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E2757/D2757*100</f>
        <v>52</v>
      </c>
      <c r="P2757" s="9">
        <f>IF(L2757&gt;0,E2757/L2757,"N/A")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14">
        <f>(((J2757/60)/60)/24)+DATE(1970,1,1)</f>
        <v>42072.790821759263</v>
      </c>
      <c r="T2757" s="14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E2758/D2758*100</f>
        <v>10.48</v>
      </c>
      <c r="P2758" s="9">
        <f>IF(L2758&gt;0,E2758/L2758,"N/A")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14">
        <f>(((J2758/60)/60)/24)+DATE(1970,1,1)</f>
        <v>41620.90047453704</v>
      </c>
      <c r="T2758" s="14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E2759/D2759*100</f>
        <v>0.66666666666666674</v>
      </c>
      <c r="P2759" s="9">
        <f>IF(L2759&gt;0,E2759/L2759,"N/A")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14">
        <f>(((J2759/60)/60)/24)+DATE(1970,1,1)</f>
        <v>42573.65662037037</v>
      </c>
      <c r="T2759" s="14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E2760/D2760*100</f>
        <v>11.700000000000001</v>
      </c>
      <c r="P2760" s="9">
        <f>IF(L2760&gt;0,E2760/L2760,"N/A")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14">
        <f>(((J2760/60)/60)/24)+DATE(1970,1,1)</f>
        <v>42639.441932870366</v>
      </c>
      <c r="T2760" s="14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E2761/D2761*100</f>
        <v>10.5</v>
      </c>
      <c r="P2761" s="9">
        <f>IF(L2761&gt;0,E2761/L2761,"N/A")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14">
        <f>(((J2761/60)/60)/24)+DATE(1970,1,1)</f>
        <v>42524.36650462963</v>
      </c>
      <c r="T2761" s="14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E2762/D2762*100</f>
        <v>0</v>
      </c>
      <c r="P2762" s="9" t="str">
        <f>IF(L2762&gt;0,E2762/L2762,"N/A")</f>
        <v>N/A</v>
      </c>
      <c r="Q2762" t="str">
        <f>LEFT(N2762,FIND("/",N2762)-1)</f>
        <v>publishing</v>
      </c>
      <c r="R2762" t="str">
        <f>RIGHT(N2762,LEN(N2762)-FIND("/",N2762))</f>
        <v>children's books</v>
      </c>
      <c r="S2762" s="14">
        <f>(((J2762/60)/60)/24)+DATE(1970,1,1)</f>
        <v>41415.461319444446</v>
      </c>
      <c r="T2762" s="14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E2763/D2763*100</f>
        <v>0.72</v>
      </c>
      <c r="P2763" s="9">
        <f>IF(L2763&gt;0,E2763/L2763,"N/A")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14">
        <f>(((J2763/60)/60)/24)+DATE(1970,1,1)</f>
        <v>41247.063576388886</v>
      </c>
      <c r="T2763" s="14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E2764/D2764*100</f>
        <v>0.76923076923076927</v>
      </c>
      <c r="P2764" s="9">
        <f>IF(L2764&gt;0,E2764/L2764,"N/A")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14">
        <f>(((J2764/60)/60)/24)+DATE(1970,1,1)</f>
        <v>40927.036979166667</v>
      </c>
      <c r="T2764" s="14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E2765/D2765*100</f>
        <v>0.22842639593908631</v>
      </c>
      <c r="P2765" s="9">
        <f>IF(L2765&gt;0,E2765/L2765,"N/A")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14">
        <f>(((J2765/60)/60)/24)+DATE(1970,1,1)</f>
        <v>41373.579675925925</v>
      </c>
      <c r="T2765" s="14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E2766/D2766*100</f>
        <v>1.125</v>
      </c>
      <c r="P2766" s="9">
        <f>IF(L2766&gt;0,E2766/L2766,"N/A")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14">
        <f>(((J2766/60)/60)/24)+DATE(1970,1,1)</f>
        <v>41030.292025462964</v>
      </c>
      <c r="T2766" s="14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E2767/D2767*100</f>
        <v>0</v>
      </c>
      <c r="P2767" s="9" t="str">
        <f>IF(L2767&gt;0,E2767/L2767,"N/A")</f>
        <v>N/A</v>
      </c>
      <c r="Q2767" t="str">
        <f>LEFT(N2767,FIND("/",N2767)-1)</f>
        <v>publishing</v>
      </c>
      <c r="R2767" t="str">
        <f>RIGHT(N2767,LEN(N2767)-FIND("/",N2767))</f>
        <v>children's books</v>
      </c>
      <c r="S2767" s="14">
        <f>(((J2767/60)/60)/24)+DATE(1970,1,1)</f>
        <v>41194.579027777778</v>
      </c>
      <c r="T2767" s="14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E2768/D2768*100</f>
        <v>2</v>
      </c>
      <c r="P2768" s="9">
        <f>IF(L2768&gt;0,E2768/L2768,"N/A")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14">
        <f>(((J2768/60)/60)/24)+DATE(1970,1,1)</f>
        <v>40736.668032407404</v>
      </c>
      <c r="T2768" s="14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E2769/D2769*100</f>
        <v>0.85000000000000009</v>
      </c>
      <c r="P2769" s="9">
        <f>IF(L2769&gt;0,E2769/L2769,"N/A")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14">
        <f>(((J2769/60)/60)/24)+DATE(1970,1,1)</f>
        <v>42172.958912037036</v>
      </c>
      <c r="T2769" s="14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E2770/D2770*100</f>
        <v>14.314285714285715</v>
      </c>
      <c r="P2770" s="9">
        <f>IF(L2770&gt;0,E2770/L2770,"N/A")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14">
        <f>(((J2770/60)/60)/24)+DATE(1970,1,1)</f>
        <v>40967.614849537036</v>
      </c>
      <c r="T2770" s="14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E2771/D2771*100</f>
        <v>0.25</v>
      </c>
      <c r="P2771" s="9">
        <f>IF(L2771&gt;0,E2771/L2771,"N/A")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14">
        <f>(((J2771/60)/60)/24)+DATE(1970,1,1)</f>
        <v>41745.826273148145</v>
      </c>
      <c r="T2771" s="14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E2772/D2772*100</f>
        <v>10.411249999999999</v>
      </c>
      <c r="P2772" s="9">
        <f>IF(L2772&gt;0,E2772/L2772,"N/A")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14">
        <f>(((J2772/60)/60)/24)+DATE(1970,1,1)</f>
        <v>41686.705208333333</v>
      </c>
      <c r="T2772" s="14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E2773/D2773*100</f>
        <v>0</v>
      </c>
      <c r="P2773" s="9" t="str">
        <f>IF(L2773&gt;0,E2773/L2773,"N/A")</f>
        <v>N/A</v>
      </c>
      <c r="Q2773" t="str">
        <f>LEFT(N2773,FIND("/",N2773)-1)</f>
        <v>publishing</v>
      </c>
      <c r="R2773" t="str">
        <f>RIGHT(N2773,LEN(N2773)-FIND("/",N2773))</f>
        <v>children's books</v>
      </c>
      <c r="S2773" s="14">
        <f>(((J2773/60)/60)/24)+DATE(1970,1,1)</f>
        <v>41257.531712962962</v>
      </c>
      <c r="T2773" s="14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E2774/D2774*100</f>
        <v>0</v>
      </c>
      <c r="P2774" s="9" t="str">
        <f>IF(L2774&gt;0,E2774/L2774,"N/A")</f>
        <v>N/A</v>
      </c>
      <c r="Q2774" t="str">
        <f>LEFT(N2774,FIND("/",N2774)-1)</f>
        <v>publishing</v>
      </c>
      <c r="R2774" t="str">
        <f>RIGHT(N2774,LEN(N2774)-FIND("/",N2774))</f>
        <v>children's books</v>
      </c>
      <c r="S2774" s="14">
        <f>(((J2774/60)/60)/24)+DATE(1970,1,1)</f>
        <v>41537.869143518517</v>
      </c>
      <c r="T2774" s="14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E2775/D2775*100</f>
        <v>0.18867924528301888</v>
      </c>
      <c r="P2775" s="9">
        <f>IF(L2775&gt;0,E2775/L2775,"N/A")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14">
        <f>(((J2775/60)/60)/24)+DATE(1970,1,1)</f>
        <v>42474.86482638889</v>
      </c>
      <c r="T2775" s="14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E2776/D2776*100</f>
        <v>14.249999999999998</v>
      </c>
      <c r="P2776" s="9">
        <f>IF(L2776&gt;0,E2776/L2776,"N/A")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14">
        <f>(((J2776/60)/60)/24)+DATE(1970,1,1)</f>
        <v>41311.126481481479</v>
      </c>
      <c r="T2776" s="14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E2777/D2777*100</f>
        <v>3</v>
      </c>
      <c r="P2777" s="9">
        <f>IF(L2777&gt;0,E2777/L2777,"N/A")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14">
        <f>(((J2777/60)/60)/24)+DATE(1970,1,1)</f>
        <v>40863.013356481482</v>
      </c>
      <c r="T2777" s="14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E2778/D2778*100</f>
        <v>7.8809523809523814</v>
      </c>
      <c r="P2778" s="9">
        <f>IF(L2778&gt;0,E2778/L2778,"N/A")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14">
        <f>(((J2778/60)/60)/24)+DATE(1970,1,1)</f>
        <v>42136.297175925924</v>
      </c>
      <c r="T2778" s="14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E2779/D2779*100</f>
        <v>0.33333333333333337</v>
      </c>
      <c r="P2779" s="9">
        <f>IF(L2779&gt;0,E2779/L2779,"N/A")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14">
        <f>(((J2779/60)/60)/24)+DATE(1970,1,1)</f>
        <v>42172.669027777782</v>
      </c>
      <c r="T2779" s="14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E2780/D2780*100</f>
        <v>25.545454545454543</v>
      </c>
      <c r="P2780" s="9">
        <f>IF(L2780&gt;0,E2780/L2780,"N/A")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14">
        <f>(((J2780/60)/60)/24)+DATE(1970,1,1)</f>
        <v>41846.978078703702</v>
      </c>
      <c r="T2780" s="14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E2781/D2781*100</f>
        <v>2.12</v>
      </c>
      <c r="P2781" s="9">
        <f>IF(L2781&gt;0,E2781/L2781,"N/A")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14">
        <f>(((J2781/60)/60)/24)+DATE(1970,1,1)</f>
        <v>42300.585891203707</v>
      </c>
      <c r="T2781" s="14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E2782/D2782*100</f>
        <v>0</v>
      </c>
      <c r="P2782" s="9" t="str">
        <f>IF(L2782&gt;0,E2782/L2782,"N/A")</f>
        <v>N/A</v>
      </c>
      <c r="Q2782" t="str">
        <f>LEFT(N2782,FIND("/",N2782)-1)</f>
        <v>publishing</v>
      </c>
      <c r="R2782" t="str">
        <f>RIGHT(N2782,LEN(N2782)-FIND("/",N2782))</f>
        <v>children's books</v>
      </c>
      <c r="S2782" s="14">
        <f>(((J2782/60)/60)/24)+DATE(1970,1,1)</f>
        <v>42774.447777777779</v>
      </c>
      <c r="T2782" s="14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E2783/D2783*100</f>
        <v>105.28</v>
      </c>
      <c r="P2783" s="9">
        <f>IF(L2783&gt;0,E2783/L2783,"N/A")</f>
        <v>47</v>
      </c>
      <c r="Q2783" t="str">
        <f>LEFT(N2783,FIND("/",N2783)-1)</f>
        <v>theater</v>
      </c>
      <c r="R2783" t="str">
        <f>RIGHT(N2783,LEN(N2783)-FIND("/",N2783))</f>
        <v>plays</v>
      </c>
      <c r="S2783" s="14">
        <f>(((J2783/60)/60)/24)+DATE(1970,1,1)</f>
        <v>42018.94159722222</v>
      </c>
      <c r="T2783" s="14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E2784/D2784*100</f>
        <v>120</v>
      </c>
      <c r="P2784" s="9">
        <f>IF(L2784&gt;0,E2784/L2784,"N/A")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14">
        <f>(((J2784/60)/60)/24)+DATE(1970,1,1)</f>
        <v>42026.924976851849</v>
      </c>
      <c r="T2784" s="14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E2785/D2785*100</f>
        <v>114.5</v>
      </c>
      <c r="P2785" s="9">
        <f>IF(L2785&gt;0,E2785/L2785,"N/A")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14">
        <f>(((J2785/60)/60)/24)+DATE(1970,1,1)</f>
        <v>42103.535254629634</v>
      </c>
      <c r="T2785" s="14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E2786/D2786*100</f>
        <v>119</v>
      </c>
      <c r="P2786" s="9">
        <f>IF(L2786&gt;0,E2786/L2786,"N/A")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14">
        <f>(((J2786/60)/60)/24)+DATE(1970,1,1)</f>
        <v>41920.787534722222</v>
      </c>
      <c r="T2786" s="14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E2787/D2787*100</f>
        <v>104.67999999999999</v>
      </c>
      <c r="P2787" s="9">
        <f>IF(L2787&gt;0,E2787/L2787,"N/A")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14">
        <f>(((J2787/60)/60)/24)+DATE(1970,1,1)</f>
        <v>42558.189432870371</v>
      </c>
      <c r="T2787" s="14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E2788/D2788*100</f>
        <v>117.83999999999999</v>
      </c>
      <c r="P2788" s="9">
        <f>IF(L2788&gt;0,E2788/L2788,"N/A")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14">
        <f>(((J2788/60)/60)/24)+DATE(1970,1,1)</f>
        <v>41815.569212962961</v>
      </c>
      <c r="T2788" s="14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E2789/D2789*100</f>
        <v>119.7</v>
      </c>
      <c r="P2789" s="9">
        <f>IF(L2789&gt;0,E2789/L2789,"N/A")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14">
        <f>(((J2789/60)/60)/24)+DATE(1970,1,1)</f>
        <v>41808.198518518519</v>
      </c>
      <c r="T2789" s="14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E2790/D2790*100</f>
        <v>102.49999999999999</v>
      </c>
      <c r="P2790" s="9">
        <f>IF(L2790&gt;0,E2790/L2790,"N/A")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14">
        <f>(((J2790/60)/60)/24)+DATE(1970,1,1)</f>
        <v>42550.701886574068</v>
      </c>
      <c r="T2790" s="14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E2791/D2791*100</f>
        <v>101.16666666666667</v>
      </c>
      <c r="P2791" s="9">
        <f>IF(L2791&gt;0,E2791/L2791,"N/A")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14">
        <f>(((J2791/60)/60)/24)+DATE(1970,1,1)</f>
        <v>42056.013124999998</v>
      </c>
      <c r="T2791" s="14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E2792/D2792*100</f>
        <v>105.33333333333333</v>
      </c>
      <c r="P2792" s="9">
        <f>IF(L2792&gt;0,E2792/L2792,"N/A")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14">
        <f>(((J2792/60)/60)/24)+DATE(1970,1,1)</f>
        <v>42016.938692129625</v>
      </c>
      <c r="T2792" s="14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E2793/D2793*100</f>
        <v>102.49999999999999</v>
      </c>
      <c r="P2793" s="9">
        <f>IF(L2793&gt;0,E2793/L2793,"N/A")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14">
        <f>(((J2793/60)/60)/24)+DATE(1970,1,1)</f>
        <v>42591.899988425925</v>
      </c>
      <c r="T2793" s="14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E2794/D2794*100</f>
        <v>107.60000000000001</v>
      </c>
      <c r="P2794" s="9">
        <f>IF(L2794&gt;0,E2794/L2794,"N/A")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14">
        <f>(((J2794/60)/60)/24)+DATE(1970,1,1)</f>
        <v>42183.231006944443</v>
      </c>
      <c r="T2794" s="14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E2795/D2795*100</f>
        <v>110.5675</v>
      </c>
      <c r="P2795" s="9">
        <f>IF(L2795&gt;0,E2795/L2795,"N/A")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14">
        <f>(((J2795/60)/60)/24)+DATE(1970,1,1)</f>
        <v>42176.419039351851</v>
      </c>
      <c r="T2795" s="14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E2796/D2796*100</f>
        <v>150</v>
      </c>
      <c r="P2796" s="9">
        <f>IF(L2796&gt;0,E2796/L2796,"N/A")</f>
        <v>25</v>
      </c>
      <c r="Q2796" t="str">
        <f>LEFT(N2796,FIND("/",N2796)-1)</f>
        <v>theater</v>
      </c>
      <c r="R2796" t="str">
        <f>RIGHT(N2796,LEN(N2796)-FIND("/",N2796))</f>
        <v>plays</v>
      </c>
      <c r="S2796" s="14">
        <f>(((J2796/60)/60)/24)+DATE(1970,1,1)</f>
        <v>42416.691655092596</v>
      </c>
      <c r="T2796" s="14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E2797/D2797*100</f>
        <v>104.28571428571429</v>
      </c>
      <c r="P2797" s="9">
        <f>IF(L2797&gt;0,E2797/L2797,"N/A")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14">
        <f>(((J2797/60)/60)/24)+DATE(1970,1,1)</f>
        <v>41780.525937500002</v>
      </c>
      <c r="T2797" s="14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E2798/D2798*100</f>
        <v>115.5</v>
      </c>
      <c r="P2798" s="9">
        <f>IF(L2798&gt;0,E2798/L2798,"N/A")</f>
        <v>44</v>
      </c>
      <c r="Q2798" t="str">
        <f>LEFT(N2798,FIND("/",N2798)-1)</f>
        <v>theater</v>
      </c>
      <c r="R2798" t="str">
        <f>RIGHT(N2798,LEN(N2798)-FIND("/",N2798))</f>
        <v>plays</v>
      </c>
      <c r="S2798" s="14">
        <f>(((J2798/60)/60)/24)+DATE(1970,1,1)</f>
        <v>41795.528101851851</v>
      </c>
      <c r="T2798" s="14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E2799/D2799*100</f>
        <v>102.64512500000001</v>
      </c>
      <c r="P2799" s="9">
        <f>IF(L2799&gt;0,E2799/L2799,"N/A")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14">
        <f>(((J2799/60)/60)/24)+DATE(1970,1,1)</f>
        <v>41798.94027777778</v>
      </c>
      <c r="T2799" s="14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E2800/D2800*100</f>
        <v>101.4</v>
      </c>
      <c r="P2800" s="9">
        <f>IF(L2800&gt;0,E2800/L2800,"N/A")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14">
        <f>(((J2800/60)/60)/24)+DATE(1970,1,1)</f>
        <v>42201.675011574072</v>
      </c>
      <c r="T2800" s="14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E2801/D2801*100</f>
        <v>116.6348</v>
      </c>
      <c r="P2801" s="9">
        <f>IF(L2801&gt;0,E2801/L2801,"N/A")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14">
        <f>(((J2801/60)/60)/24)+DATE(1970,1,1)</f>
        <v>42507.264699074076</v>
      </c>
      <c r="T2801" s="14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E2802/D2802*100</f>
        <v>133</v>
      </c>
      <c r="P2802" s="9">
        <f>IF(L2802&gt;0,E2802/L2802,"N/A")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14">
        <f>(((J2802/60)/60)/24)+DATE(1970,1,1)</f>
        <v>41948.552847222221</v>
      </c>
      <c r="T2802" s="14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E2803/D2803*100</f>
        <v>133.20000000000002</v>
      </c>
      <c r="P2803" s="9">
        <f>IF(L2803&gt;0,E2803/L2803,"N/A")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14">
        <f>(((J2803/60)/60)/24)+DATE(1970,1,1)</f>
        <v>41900.243159722224</v>
      </c>
      <c r="T2803" s="14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E2804/D2804*100</f>
        <v>101.83333333333333</v>
      </c>
      <c r="P2804" s="9">
        <f>IF(L2804&gt;0,E2804/L2804,"N/A")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14">
        <f>(((J2804/60)/60)/24)+DATE(1970,1,1)</f>
        <v>42192.64707175926</v>
      </c>
      <c r="T2804" s="14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E2805/D2805*100</f>
        <v>127.95</v>
      </c>
      <c r="P2805" s="9">
        <f>IF(L2805&gt;0,E2805/L2805,"N/A")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14">
        <f>(((J2805/60)/60)/24)+DATE(1970,1,1)</f>
        <v>42158.065694444449</v>
      </c>
      <c r="T2805" s="14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E2806/D2806*100</f>
        <v>114.99999999999999</v>
      </c>
      <c r="P2806" s="9">
        <f>IF(L2806&gt;0,E2806/L2806,"N/A")</f>
        <v>50</v>
      </c>
      <c r="Q2806" t="str">
        <f>LEFT(N2806,FIND("/",N2806)-1)</f>
        <v>theater</v>
      </c>
      <c r="R2806" t="str">
        <f>RIGHT(N2806,LEN(N2806)-FIND("/",N2806))</f>
        <v>plays</v>
      </c>
      <c r="S2806" s="14">
        <f>(((J2806/60)/60)/24)+DATE(1970,1,1)</f>
        <v>41881.453587962962</v>
      </c>
      <c r="T2806" s="14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E2807/D2807*100</f>
        <v>110.00000000000001</v>
      </c>
      <c r="P2807" s="9">
        <f>IF(L2807&gt;0,E2807/L2807,"N/A")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14">
        <f>(((J2807/60)/60)/24)+DATE(1970,1,1)</f>
        <v>42213.505474537036</v>
      </c>
      <c r="T2807" s="14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E2808/D2808*100</f>
        <v>112.1</v>
      </c>
      <c r="P2808" s="9">
        <f>IF(L2808&gt;0,E2808/L2808,"N/A")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14">
        <f>(((J2808/60)/60)/24)+DATE(1970,1,1)</f>
        <v>42185.267245370371</v>
      </c>
      <c r="T2808" s="14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E2809/D2809*100</f>
        <v>126</v>
      </c>
      <c r="P2809" s="9">
        <f>IF(L2809&gt;0,E2809/L2809,"N/A")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14">
        <f>(((J2809/60)/60)/24)+DATE(1970,1,1)</f>
        <v>42154.873124999998</v>
      </c>
      <c r="T2809" s="14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E2810/D2810*100</f>
        <v>100.24444444444444</v>
      </c>
      <c r="P2810" s="9">
        <f>IF(L2810&gt;0,E2810/L2810,"N/A")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14">
        <f>(((J2810/60)/60)/24)+DATE(1970,1,1)</f>
        <v>42208.84646990741</v>
      </c>
      <c r="T2810" s="14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E2811/D2811*100</f>
        <v>102.4</v>
      </c>
      <c r="P2811" s="9">
        <f>IF(L2811&gt;0,E2811/L2811,"N/A")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14">
        <f>(((J2811/60)/60)/24)+DATE(1970,1,1)</f>
        <v>42451.496817129635</v>
      </c>
      <c r="T2811" s="14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E2812/D2812*100</f>
        <v>108.2</v>
      </c>
      <c r="P2812" s="9">
        <f>IF(L2812&gt;0,E2812/L2812,"N/A")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14">
        <f>(((J2812/60)/60)/24)+DATE(1970,1,1)</f>
        <v>41759.13962962963</v>
      </c>
      <c r="T2812" s="14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E2813/D2813*100</f>
        <v>100.27</v>
      </c>
      <c r="P2813" s="9">
        <f>IF(L2813&gt;0,E2813/L2813,"N/A")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14">
        <f>(((J2813/60)/60)/24)+DATE(1970,1,1)</f>
        <v>42028.496562500004</v>
      </c>
      <c r="T2813" s="14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E2814/D2814*100</f>
        <v>113.3</v>
      </c>
      <c r="P2814" s="9">
        <f>IF(L2814&gt;0,E2814/L2814,"N/A")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14">
        <f>(((J2814/60)/60)/24)+DATE(1970,1,1)</f>
        <v>42054.74418981481</v>
      </c>
      <c r="T2814" s="14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E2815/D2815*100</f>
        <v>127.57571428571428</v>
      </c>
      <c r="P2815" s="9">
        <f>IF(L2815&gt;0,E2815/L2815,"N/A")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14">
        <f>(((J2815/60)/60)/24)+DATE(1970,1,1)</f>
        <v>42693.742604166662</v>
      </c>
      <c r="T2815" s="14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E2816/D2816*100</f>
        <v>107.73333333333332</v>
      </c>
      <c r="P2816" s="9">
        <f>IF(L2816&gt;0,E2816/L2816,"N/A")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14">
        <f>(((J2816/60)/60)/24)+DATE(1970,1,1)</f>
        <v>42103.399479166663</v>
      </c>
      <c r="T2816" s="14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E2817/D2817*100</f>
        <v>242</v>
      </c>
      <c r="P2817" s="9">
        <f>IF(L2817&gt;0,E2817/L2817,"N/A")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14">
        <f>(((J2817/60)/60)/24)+DATE(1970,1,1)</f>
        <v>42559.776724537034</v>
      </c>
      <c r="T2817" s="14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E2818/D2818*100</f>
        <v>141.56666666666666</v>
      </c>
      <c r="P2818" s="9">
        <f>IF(L2818&gt;0,E2818/L2818,"N/A")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14">
        <f>(((J2818/60)/60)/24)+DATE(1970,1,1)</f>
        <v>42188.467499999999</v>
      </c>
      <c r="T2818" s="14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E2819/D2819*100</f>
        <v>130</v>
      </c>
      <c r="P2819" s="9">
        <f>IF(L2819&gt;0,E2819/L2819,"N/A")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14">
        <f>(((J2819/60)/60)/24)+DATE(1970,1,1)</f>
        <v>42023.634976851856</v>
      </c>
      <c r="T2819" s="14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E2820/D2820*100</f>
        <v>106.03</v>
      </c>
      <c r="P2820" s="9">
        <f>IF(L2820&gt;0,E2820/L2820,"N/A")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14">
        <f>(((J2820/60)/60)/24)+DATE(1970,1,1)</f>
        <v>42250.598217592589</v>
      </c>
      <c r="T2820" s="14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E2821/D2821*100</f>
        <v>104.80000000000001</v>
      </c>
      <c r="P2821" s="9">
        <f>IF(L2821&gt;0,E2821/L2821,"N/A")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14">
        <f>(((J2821/60)/60)/24)+DATE(1970,1,1)</f>
        <v>42139.525567129633</v>
      </c>
      <c r="T2821" s="14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E2822/D2822*100</f>
        <v>136</v>
      </c>
      <c r="P2822" s="9">
        <f>IF(L2822&gt;0,E2822/L2822,"N/A")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14">
        <f>(((J2822/60)/60)/24)+DATE(1970,1,1)</f>
        <v>42401.610983796301</v>
      </c>
      <c r="T2822" s="14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E2823/D2823*100</f>
        <v>100</v>
      </c>
      <c r="P2823" s="9">
        <f>IF(L2823&gt;0,E2823/L2823,"N/A")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14">
        <f>(((J2823/60)/60)/24)+DATE(1970,1,1)</f>
        <v>41875.922858796301</v>
      </c>
      <c r="T2823" s="14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E2824/D2824*100</f>
        <v>100</v>
      </c>
      <c r="P2824" s="9">
        <f>IF(L2824&gt;0,E2824/L2824,"N/A")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14">
        <f>(((J2824/60)/60)/24)+DATE(1970,1,1)</f>
        <v>42060.683935185181</v>
      </c>
      <c r="T2824" s="14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E2825/D2825*100</f>
        <v>124</v>
      </c>
      <c r="P2825" s="9">
        <f>IF(L2825&gt;0,E2825/L2825,"N/A")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14">
        <f>(((J2825/60)/60)/24)+DATE(1970,1,1)</f>
        <v>42067.011643518519</v>
      </c>
      <c r="T2825" s="14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E2826/D2826*100</f>
        <v>116.92307692307693</v>
      </c>
      <c r="P2826" s="9">
        <f>IF(L2826&gt;0,E2826/L2826,"N/A")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14">
        <f>(((J2826/60)/60)/24)+DATE(1970,1,1)</f>
        <v>42136.270787037036</v>
      </c>
      <c r="T2826" s="14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E2827/D2827*100</f>
        <v>103.33333333333334</v>
      </c>
      <c r="P2827" s="9">
        <f>IF(L2827&gt;0,E2827/L2827,"N/A")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14">
        <f>(((J2827/60)/60)/24)+DATE(1970,1,1)</f>
        <v>42312.792662037042</v>
      </c>
      <c r="T2827" s="14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E2828/D2828*100</f>
        <v>107.74999999999999</v>
      </c>
      <c r="P2828" s="9">
        <f>IF(L2828&gt;0,E2828/L2828,"N/A")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14">
        <f>(((J2828/60)/60)/24)+DATE(1970,1,1)</f>
        <v>42171.034861111111</v>
      </c>
      <c r="T2828" s="14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E2829/D2829*100</f>
        <v>120.24999999999999</v>
      </c>
      <c r="P2829" s="9">
        <f>IF(L2829&gt;0,E2829/L2829,"N/A")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14">
        <f>(((J2829/60)/60)/24)+DATE(1970,1,1)</f>
        <v>42494.683634259258</v>
      </c>
      <c r="T2829" s="14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E2830/D2830*100</f>
        <v>100.37894736842105</v>
      </c>
      <c r="P2830" s="9">
        <f>IF(L2830&gt;0,E2830/L2830,"N/A")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14">
        <f>(((J2830/60)/60)/24)+DATE(1970,1,1)</f>
        <v>42254.264687499999</v>
      </c>
      <c r="T2830" s="14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E2831/D2831*100</f>
        <v>106.52</v>
      </c>
      <c r="P2831" s="9">
        <f>IF(L2831&gt;0,E2831/L2831,"N/A")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14">
        <f>(((J2831/60)/60)/24)+DATE(1970,1,1)</f>
        <v>42495.434236111112</v>
      </c>
      <c r="T2831" s="14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E2832/D2832*100</f>
        <v>100</v>
      </c>
      <c r="P2832" s="9">
        <f>IF(L2832&gt;0,E2832/L2832,"N/A")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14">
        <f>(((J2832/60)/60)/24)+DATE(1970,1,1)</f>
        <v>41758.839675925927</v>
      </c>
      <c r="T2832" s="14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E2833/D2833*100</f>
        <v>110.66666666666667</v>
      </c>
      <c r="P2833" s="9">
        <f>IF(L2833&gt;0,E2833/L2833,"N/A")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14">
        <f>(((J2833/60)/60)/24)+DATE(1970,1,1)</f>
        <v>42171.824884259258</v>
      </c>
      <c r="T2833" s="14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E2834/D2834*100</f>
        <v>114.71959999999999</v>
      </c>
      <c r="P2834" s="9">
        <f>IF(L2834&gt;0,E2834/L2834,"N/A")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14">
        <f>(((J2834/60)/60)/24)+DATE(1970,1,1)</f>
        <v>41938.709421296298</v>
      </c>
      <c r="T2834" s="14">
        <f>(((I2834/60)/60)/24)+DATE(1970,1,1)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E2835/D2835*100</f>
        <v>108.25925925925925</v>
      </c>
      <c r="P2835" s="9">
        <f>IF(L2835&gt;0,E2835/L2835,"N/A")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14">
        <f>(((J2835/60)/60)/24)+DATE(1970,1,1)</f>
        <v>42268.127696759257</v>
      </c>
      <c r="T2835" s="14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E2836/D2836*100</f>
        <v>170</v>
      </c>
      <c r="P2836" s="9">
        <f>IF(L2836&gt;0,E2836/L2836,"N/A")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14">
        <f>(((J2836/60)/60)/24)+DATE(1970,1,1)</f>
        <v>42019.959837962961</v>
      </c>
      <c r="T2836" s="14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E2837/D2837*100</f>
        <v>187.09899999999999</v>
      </c>
      <c r="P2837" s="9">
        <f>IF(L2837&gt;0,E2837/L2837,"N/A")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14">
        <f>(((J2837/60)/60)/24)+DATE(1970,1,1)</f>
        <v>42313.703900462962</v>
      </c>
      <c r="T2837" s="14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E2838/D2838*100</f>
        <v>107.77777777777777</v>
      </c>
      <c r="P2838" s="9">
        <f>IF(L2838&gt;0,E2838/L2838,"N/A")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14">
        <f>(((J2838/60)/60)/24)+DATE(1970,1,1)</f>
        <v>42746.261782407411</v>
      </c>
      <c r="T2838" s="14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E2839/D2839*100</f>
        <v>100</v>
      </c>
      <c r="P2839" s="9">
        <f>IF(L2839&gt;0,E2839/L2839,"N/A")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14">
        <f>(((J2839/60)/60)/24)+DATE(1970,1,1)</f>
        <v>42307.908379629633</v>
      </c>
      <c r="T2839" s="14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E2840/D2840*100</f>
        <v>120.24999999999999</v>
      </c>
      <c r="P2840" s="9">
        <f>IF(L2840&gt;0,E2840/L2840,"N/A")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14">
        <f>(((J2840/60)/60)/24)+DATE(1970,1,1)</f>
        <v>41842.607592592591</v>
      </c>
      <c r="T2840" s="14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E2841/D2841*100</f>
        <v>111.42857142857143</v>
      </c>
      <c r="P2841" s="9">
        <f>IF(L2841&gt;0,E2841/L2841,"N/A")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14">
        <f>(((J2841/60)/60)/24)+DATE(1970,1,1)</f>
        <v>41853.240208333329</v>
      </c>
      <c r="T2841" s="14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E2842/D2842*100</f>
        <v>104</v>
      </c>
      <c r="P2842" s="9">
        <f>IF(L2842&gt;0,E2842/L2842,"N/A")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14">
        <f>(((J2842/60)/60)/24)+DATE(1970,1,1)</f>
        <v>42060.035636574074</v>
      </c>
      <c r="T2842" s="14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E2843/D2843*100</f>
        <v>1</v>
      </c>
      <c r="P2843" s="9">
        <f>IF(L2843&gt;0,E2843/L2843,"N/A")</f>
        <v>10</v>
      </c>
      <c r="Q2843" t="str">
        <f>LEFT(N2843,FIND("/",N2843)-1)</f>
        <v>theater</v>
      </c>
      <c r="R2843" t="str">
        <f>RIGHT(N2843,LEN(N2843)-FIND("/",N2843))</f>
        <v>plays</v>
      </c>
      <c r="S2843" s="14">
        <f>(((J2843/60)/60)/24)+DATE(1970,1,1)</f>
        <v>42291.739548611105</v>
      </c>
      <c r="T2843" s="14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E2844/D2844*100</f>
        <v>0</v>
      </c>
      <c r="P2844" s="9" t="str">
        <f>IF(L2844&gt;0,E2844/L2844,"N/A")</f>
        <v>N/A</v>
      </c>
      <c r="Q2844" t="str">
        <f>LEFT(N2844,FIND("/",N2844)-1)</f>
        <v>theater</v>
      </c>
      <c r="R2844" t="str">
        <f>RIGHT(N2844,LEN(N2844)-FIND("/",N2844))</f>
        <v>plays</v>
      </c>
      <c r="S2844" s="14">
        <f>(((J2844/60)/60)/24)+DATE(1970,1,1)</f>
        <v>41784.952488425923</v>
      </c>
      <c r="T2844" s="14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E2845/D2845*100</f>
        <v>0</v>
      </c>
      <c r="P2845" s="9" t="str">
        <f>IF(L2845&gt;0,E2845/L2845,"N/A")</f>
        <v>N/A</v>
      </c>
      <c r="Q2845" t="str">
        <f>LEFT(N2845,FIND("/",N2845)-1)</f>
        <v>theater</v>
      </c>
      <c r="R2845" t="str">
        <f>RIGHT(N2845,LEN(N2845)-FIND("/",N2845))</f>
        <v>plays</v>
      </c>
      <c r="S2845" s="14">
        <f>(((J2845/60)/60)/24)+DATE(1970,1,1)</f>
        <v>42492.737847222219</v>
      </c>
      <c r="T2845" s="14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E2846/D2846*100</f>
        <v>5.4545454545454541</v>
      </c>
      <c r="P2846" s="9">
        <f>IF(L2846&gt;0,E2846/L2846,"N/A")</f>
        <v>30</v>
      </c>
      <c r="Q2846" t="str">
        <f>LEFT(N2846,FIND("/",N2846)-1)</f>
        <v>theater</v>
      </c>
      <c r="R2846" t="str">
        <f>RIGHT(N2846,LEN(N2846)-FIND("/",N2846))</f>
        <v>plays</v>
      </c>
      <c r="S2846" s="14">
        <f>(((J2846/60)/60)/24)+DATE(1970,1,1)</f>
        <v>42709.546064814815</v>
      </c>
      <c r="T2846" s="14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E2847/D2847*100</f>
        <v>31.546666666666667</v>
      </c>
      <c r="P2847" s="9">
        <f>IF(L2847&gt;0,E2847/L2847,"N/A")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14">
        <f>(((J2847/60)/60)/24)+DATE(1970,1,1)</f>
        <v>42103.016585648147</v>
      </c>
      <c r="T2847" s="14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E2848/D2848*100</f>
        <v>0</v>
      </c>
      <c r="P2848" s="9" t="str">
        <f>IF(L2848&gt;0,E2848/L2848,"N/A")</f>
        <v>N/A</v>
      </c>
      <c r="Q2848" t="str">
        <f>LEFT(N2848,FIND("/",N2848)-1)</f>
        <v>theater</v>
      </c>
      <c r="R2848" t="str">
        <f>RIGHT(N2848,LEN(N2848)-FIND("/",N2848))</f>
        <v>plays</v>
      </c>
      <c r="S2848" s="14">
        <f>(((J2848/60)/60)/24)+DATE(1970,1,1)</f>
        <v>42108.692060185189</v>
      </c>
      <c r="T2848" s="14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E2849/D2849*100</f>
        <v>0</v>
      </c>
      <c r="P2849" s="9" t="str">
        <f>IF(L2849&gt;0,E2849/L2849,"N/A")</f>
        <v>N/A</v>
      </c>
      <c r="Q2849" t="str">
        <f>LEFT(N2849,FIND("/",N2849)-1)</f>
        <v>theater</v>
      </c>
      <c r="R2849" t="str">
        <f>RIGHT(N2849,LEN(N2849)-FIND("/",N2849))</f>
        <v>plays</v>
      </c>
      <c r="S2849" s="14">
        <f>(((J2849/60)/60)/24)+DATE(1970,1,1)</f>
        <v>42453.806307870371</v>
      </c>
      <c r="T2849" s="14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E2850/D2850*100</f>
        <v>0.2</v>
      </c>
      <c r="P2850" s="9">
        <f>IF(L2850&gt;0,E2850/L2850,"N/A")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14">
        <f>(((J2850/60)/60)/24)+DATE(1970,1,1)</f>
        <v>42123.648831018523</v>
      </c>
      <c r="T2850" s="14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E2851/D2851*100</f>
        <v>1</v>
      </c>
      <c r="P2851" s="9">
        <f>IF(L2851&gt;0,E2851/L2851,"N/A")</f>
        <v>5</v>
      </c>
      <c r="Q2851" t="str">
        <f>LEFT(N2851,FIND("/",N2851)-1)</f>
        <v>theater</v>
      </c>
      <c r="R2851" t="str">
        <f>RIGHT(N2851,LEN(N2851)-FIND("/",N2851))</f>
        <v>plays</v>
      </c>
      <c r="S2851" s="14">
        <f>(((J2851/60)/60)/24)+DATE(1970,1,1)</f>
        <v>42453.428240740745</v>
      </c>
      <c r="T2851" s="14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E2852/D2852*100</f>
        <v>3.8875000000000002</v>
      </c>
      <c r="P2852" s="9">
        <f>IF(L2852&gt;0,E2852/L2852,"N/A")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14">
        <f>(((J2852/60)/60)/24)+DATE(1970,1,1)</f>
        <v>41858.007071759261</v>
      </c>
      <c r="T2852" s="14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E2853/D2853*100</f>
        <v>0</v>
      </c>
      <c r="P2853" s="9" t="str">
        <f>IF(L2853&gt;0,E2853/L2853,"N/A")</f>
        <v>N/A</v>
      </c>
      <c r="Q2853" t="str">
        <f>LEFT(N2853,FIND("/",N2853)-1)</f>
        <v>theater</v>
      </c>
      <c r="R2853" t="str">
        <f>RIGHT(N2853,LEN(N2853)-FIND("/",N2853))</f>
        <v>plays</v>
      </c>
      <c r="S2853" s="14">
        <f>(((J2853/60)/60)/24)+DATE(1970,1,1)</f>
        <v>42390.002650462964</v>
      </c>
      <c r="T2853" s="14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E2854/D2854*100</f>
        <v>1.9</v>
      </c>
      <c r="P2854" s="9">
        <f>IF(L2854&gt;0,E2854/L2854,"N/A")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14">
        <f>(((J2854/60)/60)/24)+DATE(1970,1,1)</f>
        <v>41781.045173611114</v>
      </c>
      <c r="T2854" s="14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E2855/D2855*100</f>
        <v>0</v>
      </c>
      <c r="P2855" s="9" t="str">
        <f>IF(L2855&gt;0,E2855/L2855,"N/A")</f>
        <v>N/A</v>
      </c>
      <c r="Q2855" t="str">
        <f>LEFT(N2855,FIND("/",N2855)-1)</f>
        <v>theater</v>
      </c>
      <c r="R2855" t="str">
        <f>RIGHT(N2855,LEN(N2855)-FIND("/",N2855))</f>
        <v>plays</v>
      </c>
      <c r="S2855" s="14">
        <f>(((J2855/60)/60)/24)+DATE(1970,1,1)</f>
        <v>41836.190937499996</v>
      </c>
      <c r="T2855" s="14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E2856/D2856*100</f>
        <v>41.699999999999996</v>
      </c>
      <c r="P2856" s="9">
        <f>IF(L2856&gt;0,E2856/L2856,"N/A")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14">
        <f>(((J2856/60)/60)/24)+DATE(1970,1,1)</f>
        <v>42111.71665509259</v>
      </c>
      <c r="T2856" s="14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E2857/D2857*100</f>
        <v>50</v>
      </c>
      <c r="P2857" s="9">
        <f>IF(L2857&gt;0,E2857/L2857,"N/A")</f>
        <v>60</v>
      </c>
      <c r="Q2857" t="str">
        <f>LEFT(N2857,FIND("/",N2857)-1)</f>
        <v>theater</v>
      </c>
      <c r="R2857" t="str">
        <f>RIGHT(N2857,LEN(N2857)-FIND("/",N2857))</f>
        <v>plays</v>
      </c>
      <c r="S2857" s="14">
        <f>(((J2857/60)/60)/24)+DATE(1970,1,1)</f>
        <v>42370.007766203707</v>
      </c>
      <c r="T2857" s="14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E2858/D2858*100</f>
        <v>4.8666666666666663</v>
      </c>
      <c r="P2858" s="9">
        <f>IF(L2858&gt;0,E2858/L2858,"N/A")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14">
        <f>(((J2858/60)/60)/24)+DATE(1970,1,1)</f>
        <v>42165.037581018521</v>
      </c>
      <c r="T2858" s="14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E2859/D2859*100</f>
        <v>19.736842105263158</v>
      </c>
      <c r="P2859" s="9">
        <f>IF(L2859&gt;0,E2859/L2859,"N/A")</f>
        <v>500</v>
      </c>
      <c r="Q2859" t="str">
        <f>LEFT(N2859,FIND("/",N2859)-1)</f>
        <v>theater</v>
      </c>
      <c r="R2859" t="str">
        <f>RIGHT(N2859,LEN(N2859)-FIND("/",N2859))</f>
        <v>plays</v>
      </c>
      <c r="S2859" s="14">
        <f>(((J2859/60)/60)/24)+DATE(1970,1,1)</f>
        <v>42726.920081018514</v>
      </c>
      <c r="T2859" s="14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E2860/D2860*100</f>
        <v>0</v>
      </c>
      <c r="P2860" s="9" t="str">
        <f>IF(L2860&gt;0,E2860/L2860,"N/A")</f>
        <v>N/A</v>
      </c>
      <c r="Q2860" t="str">
        <f>LEFT(N2860,FIND("/",N2860)-1)</f>
        <v>theater</v>
      </c>
      <c r="R2860" t="str">
        <f>RIGHT(N2860,LEN(N2860)-FIND("/",N2860))</f>
        <v>plays</v>
      </c>
      <c r="S2860" s="14">
        <f>(((J2860/60)/60)/24)+DATE(1970,1,1)</f>
        <v>41954.545081018514</v>
      </c>
      <c r="T2860" s="14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E2861/D2861*100</f>
        <v>1.7500000000000002</v>
      </c>
      <c r="P2861" s="9">
        <f>IF(L2861&gt;0,E2861/L2861,"N/A")</f>
        <v>35</v>
      </c>
      <c r="Q2861" t="str">
        <f>LEFT(N2861,FIND("/",N2861)-1)</f>
        <v>theater</v>
      </c>
      <c r="R2861" t="str">
        <f>RIGHT(N2861,LEN(N2861)-FIND("/",N2861))</f>
        <v>plays</v>
      </c>
      <c r="S2861" s="14">
        <f>(((J2861/60)/60)/24)+DATE(1970,1,1)</f>
        <v>42233.362314814818</v>
      </c>
      <c r="T2861" s="14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E2862/D2862*100</f>
        <v>6.65</v>
      </c>
      <c r="P2862" s="9">
        <f>IF(L2862&gt;0,E2862/L2862,"N/A")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14">
        <f>(((J2862/60)/60)/24)+DATE(1970,1,1)</f>
        <v>42480.800648148142</v>
      </c>
      <c r="T2862" s="14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E2863/D2863*100</f>
        <v>32</v>
      </c>
      <c r="P2863" s="9">
        <f>IF(L2863&gt;0,E2863/L2863,"N/A")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14">
        <f>(((J2863/60)/60)/24)+DATE(1970,1,1)</f>
        <v>42257.590833333335</v>
      </c>
      <c r="T2863" s="14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E2864/D2864*100</f>
        <v>0.43307086614173229</v>
      </c>
      <c r="P2864" s="9">
        <f>IF(L2864&gt;0,E2864/L2864,"N/A")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14">
        <f>(((J2864/60)/60)/24)+DATE(1970,1,1)</f>
        <v>41784.789687500001</v>
      </c>
      <c r="T2864" s="14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E2865/D2865*100</f>
        <v>0.04</v>
      </c>
      <c r="P2865" s="9">
        <f>IF(L2865&gt;0,E2865/L2865,"N/A")</f>
        <v>20</v>
      </c>
      <c r="Q2865" t="str">
        <f>LEFT(N2865,FIND("/",N2865)-1)</f>
        <v>theater</v>
      </c>
      <c r="R2865" t="str">
        <f>RIGHT(N2865,LEN(N2865)-FIND("/",N2865))</f>
        <v>plays</v>
      </c>
      <c r="S2865" s="14">
        <f>(((J2865/60)/60)/24)+DATE(1970,1,1)</f>
        <v>41831.675034722226</v>
      </c>
      <c r="T2865" s="14">
        <f>(((I2865/60)/60)/24)+DATE(1970,1,1)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E2866/D2866*100</f>
        <v>1.6</v>
      </c>
      <c r="P2866" s="9">
        <f>IF(L2866&gt;0,E2866/L2866,"N/A")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14">
        <f>(((J2866/60)/60)/24)+DATE(1970,1,1)</f>
        <v>42172.613506944443</v>
      </c>
      <c r="T2866" s="14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E2867/D2867*100</f>
        <v>0</v>
      </c>
      <c r="P2867" s="9" t="str">
        <f>IF(L2867&gt;0,E2867/L2867,"N/A")</f>
        <v>N/A</v>
      </c>
      <c r="Q2867" t="str">
        <f>LEFT(N2867,FIND("/",N2867)-1)</f>
        <v>theater</v>
      </c>
      <c r="R2867" t="str">
        <f>RIGHT(N2867,LEN(N2867)-FIND("/",N2867))</f>
        <v>plays</v>
      </c>
      <c r="S2867" s="14">
        <f>(((J2867/60)/60)/24)+DATE(1970,1,1)</f>
        <v>41950.114108796297</v>
      </c>
      <c r="T2867" s="14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E2868/D2868*100</f>
        <v>0.89999999999999991</v>
      </c>
      <c r="P2868" s="9">
        <f>IF(L2868&gt;0,E2868/L2868,"N/A")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14">
        <f>(((J2868/60)/60)/24)+DATE(1970,1,1)</f>
        <v>42627.955104166671</v>
      </c>
      <c r="T2868" s="14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E2869/D2869*100</f>
        <v>20.16</v>
      </c>
      <c r="P2869" s="9">
        <f>IF(L2869&gt;0,E2869/L2869,"N/A")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14">
        <f>(((J2869/60)/60)/24)+DATE(1970,1,1)</f>
        <v>42531.195277777777</v>
      </c>
      <c r="T2869" s="14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E2870/D2870*100</f>
        <v>42.011733333333332</v>
      </c>
      <c r="P2870" s="9">
        <f>IF(L2870&gt;0,E2870/L2870,"N/A")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14">
        <f>(((J2870/60)/60)/24)+DATE(1970,1,1)</f>
        <v>42618.827013888891</v>
      </c>
      <c r="T2870" s="14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E2871/D2871*100</f>
        <v>0.88500000000000001</v>
      </c>
      <c r="P2871" s="9">
        <f>IF(L2871&gt;0,E2871/L2871,"N/A")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14">
        <f>(((J2871/60)/60)/24)+DATE(1970,1,1)</f>
        <v>42540.593530092592</v>
      </c>
      <c r="T2871" s="14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E2872/D2872*100</f>
        <v>15</v>
      </c>
      <c r="P2872" s="9">
        <f>IF(L2872&gt;0,E2872/L2872,"N/A")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14">
        <f>(((J2872/60)/60)/24)+DATE(1970,1,1)</f>
        <v>41746.189409722225</v>
      </c>
      <c r="T2872" s="14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E2873/D2873*100</f>
        <v>4.67</v>
      </c>
      <c r="P2873" s="9">
        <f>IF(L2873&gt;0,E2873/L2873,"N/A")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14">
        <f>(((J2873/60)/60)/24)+DATE(1970,1,1)</f>
        <v>41974.738576388889</v>
      </c>
      <c r="T2873" s="14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E2874/D2874*100</f>
        <v>0</v>
      </c>
      <c r="P2874" s="9" t="str">
        <f>IF(L2874&gt;0,E2874/L2874,"N/A")</f>
        <v>N/A</v>
      </c>
      <c r="Q2874" t="str">
        <f>LEFT(N2874,FIND("/",N2874)-1)</f>
        <v>theater</v>
      </c>
      <c r="R2874" t="str">
        <f>RIGHT(N2874,LEN(N2874)-FIND("/",N2874))</f>
        <v>plays</v>
      </c>
      <c r="S2874" s="14">
        <f>(((J2874/60)/60)/24)+DATE(1970,1,1)</f>
        <v>42115.11618055556</v>
      </c>
      <c r="T2874" s="14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E2875/D2875*100</f>
        <v>38.119999999999997</v>
      </c>
      <c r="P2875" s="9">
        <f>IF(L2875&gt;0,E2875/L2875,"N/A")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14">
        <f>(((J2875/60)/60)/24)+DATE(1970,1,1)</f>
        <v>42002.817488425921</v>
      </c>
      <c r="T2875" s="14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E2876/D2876*100</f>
        <v>5.42</v>
      </c>
      <c r="P2876" s="9">
        <f>IF(L2876&gt;0,E2876/L2876,"N/A")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14">
        <f>(((J2876/60)/60)/24)+DATE(1970,1,1)</f>
        <v>42722.84474537037</v>
      </c>
      <c r="T2876" s="14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E2877/D2877*100</f>
        <v>3.4999999999999996E-2</v>
      </c>
      <c r="P2877" s="9">
        <f>IF(L2877&gt;0,E2877/L2877,"N/A")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14">
        <f>(((J2877/60)/60)/24)+DATE(1970,1,1)</f>
        <v>42465.128391203703</v>
      </c>
      <c r="T2877" s="14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E2878/D2878*100</f>
        <v>0</v>
      </c>
      <c r="P2878" s="9" t="str">
        <f>IF(L2878&gt;0,E2878/L2878,"N/A")</f>
        <v>N/A</v>
      </c>
      <c r="Q2878" t="str">
        <f>LEFT(N2878,FIND("/",N2878)-1)</f>
        <v>theater</v>
      </c>
      <c r="R2878" t="str">
        <f>RIGHT(N2878,LEN(N2878)-FIND("/",N2878))</f>
        <v>plays</v>
      </c>
      <c r="S2878" s="14">
        <f>(((J2878/60)/60)/24)+DATE(1970,1,1)</f>
        <v>42171.743969907402</v>
      </c>
      <c r="T2878" s="14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E2879/D2879*100</f>
        <v>10.833333333333334</v>
      </c>
      <c r="P2879" s="9">
        <f>IF(L2879&gt;0,E2879/L2879,"N/A")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14">
        <f>(((J2879/60)/60)/24)+DATE(1970,1,1)</f>
        <v>42672.955138888887</v>
      </c>
      <c r="T2879" s="14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E2880/D2880*100</f>
        <v>2.1</v>
      </c>
      <c r="P2880" s="9">
        <f>IF(L2880&gt;0,E2880/L2880,"N/A")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14">
        <f>(((J2880/60)/60)/24)+DATE(1970,1,1)</f>
        <v>42128.615682870368</v>
      </c>
      <c r="T2880" s="14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E2881/D2881*100</f>
        <v>0.2589285714285714</v>
      </c>
      <c r="P2881" s="9">
        <f>IF(L2881&gt;0,E2881/L2881,"N/A")</f>
        <v>29</v>
      </c>
      <c r="Q2881" t="str">
        <f>LEFT(N2881,FIND("/",N2881)-1)</f>
        <v>theater</v>
      </c>
      <c r="R2881" t="str">
        <f>RIGHT(N2881,LEN(N2881)-FIND("/",N2881))</f>
        <v>plays</v>
      </c>
      <c r="S2881" s="14">
        <f>(((J2881/60)/60)/24)+DATE(1970,1,1)</f>
        <v>42359.725243055553</v>
      </c>
      <c r="T2881" s="14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E2882/D2882*100</f>
        <v>23.333333333333332</v>
      </c>
      <c r="P2882" s="9">
        <f>IF(L2882&gt;0,E2882/L2882,"N/A")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14">
        <f>(((J2882/60)/60)/24)+DATE(1970,1,1)</f>
        <v>42192.905694444446</v>
      </c>
      <c r="T2882" s="14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E2883/D2883*100</f>
        <v>0</v>
      </c>
      <c r="P2883" s="9" t="str">
        <f>IF(L2883&gt;0,E2883/L2883,"N/A")</f>
        <v>N/A</v>
      </c>
      <c r="Q2883" t="str">
        <f>LEFT(N2883,FIND("/",N2883)-1)</f>
        <v>theater</v>
      </c>
      <c r="R2883" t="str">
        <f>RIGHT(N2883,LEN(N2883)-FIND("/",N2883))</f>
        <v>plays</v>
      </c>
      <c r="S2883" s="14">
        <f>(((J2883/60)/60)/24)+DATE(1970,1,1)</f>
        <v>41916.597638888888</v>
      </c>
      <c r="T2883" s="14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E2884/D2884*100</f>
        <v>33.6</v>
      </c>
      <c r="P2884" s="9">
        <f>IF(L2884&gt;0,E2884/L2884,"N/A")</f>
        <v>63</v>
      </c>
      <c r="Q2884" t="str">
        <f>LEFT(N2884,FIND("/",N2884)-1)</f>
        <v>theater</v>
      </c>
      <c r="R2884" t="str">
        <f>RIGHT(N2884,LEN(N2884)-FIND("/",N2884))</f>
        <v>plays</v>
      </c>
      <c r="S2884" s="14">
        <f>(((J2884/60)/60)/24)+DATE(1970,1,1)</f>
        <v>42461.596273148149</v>
      </c>
      <c r="T2884" s="14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E2885/D2885*100</f>
        <v>19.079999999999998</v>
      </c>
      <c r="P2885" s="9">
        <f>IF(L2885&gt;0,E2885/L2885,"N/A")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14">
        <f>(((J2885/60)/60)/24)+DATE(1970,1,1)</f>
        <v>42370.90320601852</v>
      </c>
      <c r="T2885" s="14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E2886/D2886*100</f>
        <v>0.41111111111111115</v>
      </c>
      <c r="P2886" s="9">
        <f>IF(L2886&gt;0,E2886/L2886,"N/A")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14">
        <f>(((J2886/60)/60)/24)+DATE(1970,1,1)</f>
        <v>41948.727256944447</v>
      </c>
      <c r="T2886" s="14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E2887/D2887*100</f>
        <v>32.5</v>
      </c>
      <c r="P2887" s="9">
        <f>IF(L2887&gt;0,E2887/L2887,"N/A")</f>
        <v>26</v>
      </c>
      <c r="Q2887" t="str">
        <f>LEFT(N2887,FIND("/",N2887)-1)</f>
        <v>theater</v>
      </c>
      <c r="R2887" t="str">
        <f>RIGHT(N2887,LEN(N2887)-FIND("/",N2887))</f>
        <v>plays</v>
      </c>
      <c r="S2887" s="14">
        <f>(((J2887/60)/60)/24)+DATE(1970,1,1)</f>
        <v>42047.07640046296</v>
      </c>
      <c r="T2887" s="14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E2888/D2888*100</f>
        <v>5</v>
      </c>
      <c r="P2888" s="9">
        <f>IF(L2888&gt;0,E2888/L2888,"N/A")</f>
        <v>10</v>
      </c>
      <c r="Q2888" t="str">
        <f>LEFT(N2888,FIND("/",N2888)-1)</f>
        <v>theater</v>
      </c>
      <c r="R2888" t="str">
        <f>RIGHT(N2888,LEN(N2888)-FIND("/",N2888))</f>
        <v>plays</v>
      </c>
      <c r="S2888" s="14">
        <f>(((J2888/60)/60)/24)+DATE(1970,1,1)</f>
        <v>42261.632916666669</v>
      </c>
      <c r="T2888" s="14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E2889/D2889*100</f>
        <v>0.16666666666666669</v>
      </c>
      <c r="P2889" s="9">
        <f>IF(L2889&gt;0,E2889/L2889,"N/A")</f>
        <v>5</v>
      </c>
      <c r="Q2889" t="str">
        <f>LEFT(N2889,FIND("/",N2889)-1)</f>
        <v>theater</v>
      </c>
      <c r="R2889" t="str">
        <f>RIGHT(N2889,LEN(N2889)-FIND("/",N2889))</f>
        <v>plays</v>
      </c>
      <c r="S2889" s="14">
        <f>(((J2889/60)/60)/24)+DATE(1970,1,1)</f>
        <v>41985.427361111113</v>
      </c>
      <c r="T2889" s="14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E2890/D2890*100</f>
        <v>0</v>
      </c>
      <c r="P2890" s="9" t="str">
        <f>IF(L2890&gt;0,E2890/L2890,"N/A")</f>
        <v>N/A</v>
      </c>
      <c r="Q2890" t="str">
        <f>LEFT(N2890,FIND("/",N2890)-1)</f>
        <v>theater</v>
      </c>
      <c r="R2890" t="str">
        <f>RIGHT(N2890,LEN(N2890)-FIND("/",N2890))</f>
        <v>plays</v>
      </c>
      <c r="S2890" s="14">
        <f>(((J2890/60)/60)/24)+DATE(1970,1,1)</f>
        <v>41922.535185185188</v>
      </c>
      <c r="T2890" s="14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E2891/D2891*100</f>
        <v>38.066666666666663</v>
      </c>
      <c r="P2891" s="9">
        <f>IF(L2891&gt;0,E2891/L2891,"N/A")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14">
        <f>(((J2891/60)/60)/24)+DATE(1970,1,1)</f>
        <v>41850.863252314812</v>
      </c>
      <c r="T2891" s="14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E2892/D2892*100</f>
        <v>1.05</v>
      </c>
      <c r="P2892" s="9">
        <f>IF(L2892&gt;0,E2892/L2892,"N/A")</f>
        <v>7</v>
      </c>
      <c r="Q2892" t="str">
        <f>LEFT(N2892,FIND("/",N2892)-1)</f>
        <v>theater</v>
      </c>
      <c r="R2892" t="str">
        <f>RIGHT(N2892,LEN(N2892)-FIND("/",N2892))</f>
        <v>plays</v>
      </c>
      <c r="S2892" s="14">
        <f>(((J2892/60)/60)/24)+DATE(1970,1,1)</f>
        <v>41831.742962962962</v>
      </c>
      <c r="T2892" s="14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E2893/D2893*100</f>
        <v>2.73</v>
      </c>
      <c r="P2893" s="9">
        <f>IF(L2893&gt;0,E2893/L2893,"N/A")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14">
        <f>(((J2893/60)/60)/24)+DATE(1970,1,1)</f>
        <v>42415.883425925931</v>
      </c>
      <c r="T2893" s="14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E2894/D2894*100</f>
        <v>9.0909090909090917</v>
      </c>
      <c r="P2894" s="9">
        <f>IF(L2894&gt;0,E2894/L2894,"N/A")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14">
        <f>(((J2894/60)/60)/24)+DATE(1970,1,1)</f>
        <v>41869.714166666665</v>
      </c>
      <c r="T2894" s="14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E2895/D2895*100</f>
        <v>0.5</v>
      </c>
      <c r="P2895" s="9">
        <f>IF(L2895&gt;0,E2895/L2895,"N/A")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14">
        <f>(((J2895/60)/60)/24)+DATE(1970,1,1)</f>
        <v>41953.773090277777</v>
      </c>
      <c r="T2895" s="14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E2896/D2896*100</f>
        <v>0</v>
      </c>
      <c r="P2896" s="9" t="str">
        <f>IF(L2896&gt;0,E2896/L2896,"N/A")</f>
        <v>N/A</v>
      </c>
      <c r="Q2896" t="str">
        <f>LEFT(N2896,FIND("/",N2896)-1)</f>
        <v>theater</v>
      </c>
      <c r="R2896" t="str">
        <f>RIGHT(N2896,LEN(N2896)-FIND("/",N2896))</f>
        <v>plays</v>
      </c>
      <c r="S2896" s="14">
        <f>(((J2896/60)/60)/24)+DATE(1970,1,1)</f>
        <v>42037.986284722225</v>
      </c>
      <c r="T2896" s="14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E2897/D2897*100</f>
        <v>4.5999999999999996</v>
      </c>
      <c r="P2897" s="9">
        <f>IF(L2897&gt;0,E2897/L2897,"N/A")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14">
        <f>(((J2897/60)/60)/24)+DATE(1970,1,1)</f>
        <v>41811.555462962962</v>
      </c>
      <c r="T2897" s="14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E2898/D2898*100</f>
        <v>20.833333333333336</v>
      </c>
      <c r="P2898" s="9">
        <f>IF(L2898&gt;0,E2898/L2898,"N/A")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14">
        <f>(((J2898/60)/60)/24)+DATE(1970,1,1)</f>
        <v>42701.908807870372</v>
      </c>
      <c r="T2898" s="14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E2899/D2899*100</f>
        <v>4.583333333333333</v>
      </c>
      <c r="P2899" s="9">
        <f>IF(L2899&gt;0,E2899/L2899,"N/A")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14">
        <f>(((J2899/60)/60)/24)+DATE(1970,1,1)</f>
        <v>42258.646504629629</v>
      </c>
      <c r="T2899" s="14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E2900/D2900*100</f>
        <v>4.2133333333333338</v>
      </c>
      <c r="P2900" s="9">
        <f>IF(L2900&gt;0,E2900/L2900,"N/A")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14">
        <f>(((J2900/60)/60)/24)+DATE(1970,1,1)</f>
        <v>42278.664965277778</v>
      </c>
      <c r="T2900" s="14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E2901/D2901*100</f>
        <v>0</v>
      </c>
      <c r="P2901" s="9" t="str">
        <f>IF(L2901&gt;0,E2901/L2901,"N/A")</f>
        <v>N/A</v>
      </c>
      <c r="Q2901" t="str">
        <f>LEFT(N2901,FIND("/",N2901)-1)</f>
        <v>theater</v>
      </c>
      <c r="R2901" t="str">
        <f>RIGHT(N2901,LEN(N2901)-FIND("/",N2901))</f>
        <v>plays</v>
      </c>
      <c r="S2901" s="14">
        <f>(((J2901/60)/60)/24)+DATE(1970,1,1)</f>
        <v>42515.078217592592</v>
      </c>
      <c r="T2901" s="14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E2902/D2902*100</f>
        <v>61.909090909090914</v>
      </c>
      <c r="P2902" s="9">
        <f>IF(L2902&gt;0,E2902/L2902,"N/A")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14">
        <f>(((J2902/60)/60)/24)+DATE(1970,1,1)</f>
        <v>41830.234166666669</v>
      </c>
      <c r="T2902" s="14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E2903/D2903*100</f>
        <v>0.8</v>
      </c>
      <c r="P2903" s="9">
        <f>IF(L2903&gt;0,E2903/L2903,"N/A")</f>
        <v>3</v>
      </c>
      <c r="Q2903" t="str">
        <f>LEFT(N2903,FIND("/",N2903)-1)</f>
        <v>theater</v>
      </c>
      <c r="R2903" t="str">
        <f>RIGHT(N2903,LEN(N2903)-FIND("/",N2903))</f>
        <v>plays</v>
      </c>
      <c r="S2903" s="14">
        <f>(((J2903/60)/60)/24)+DATE(1970,1,1)</f>
        <v>41982.904386574075</v>
      </c>
      <c r="T2903" s="14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E2904/D2904*100</f>
        <v>1.6666666666666666E-2</v>
      </c>
      <c r="P2904" s="9">
        <f>IF(L2904&gt;0,E2904/L2904,"N/A")</f>
        <v>25</v>
      </c>
      <c r="Q2904" t="str">
        <f>LEFT(N2904,FIND("/",N2904)-1)</f>
        <v>theater</v>
      </c>
      <c r="R2904" t="str">
        <f>RIGHT(N2904,LEN(N2904)-FIND("/",N2904))</f>
        <v>plays</v>
      </c>
      <c r="S2904" s="14">
        <f>(((J2904/60)/60)/24)+DATE(1970,1,1)</f>
        <v>42210.439768518518</v>
      </c>
      <c r="T2904" s="14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E2905/D2905*100</f>
        <v>0.77999999999999992</v>
      </c>
      <c r="P2905" s="9">
        <f>IF(L2905&gt;0,E2905/L2905,"N/A")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14">
        <f>(((J2905/60)/60)/24)+DATE(1970,1,1)</f>
        <v>42196.166874999995</v>
      </c>
      <c r="T2905" s="14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E2906/D2906*100</f>
        <v>5</v>
      </c>
      <c r="P2906" s="9">
        <f>IF(L2906&gt;0,E2906/L2906,"N/A")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14">
        <f>(((J2906/60)/60)/24)+DATE(1970,1,1)</f>
        <v>41940.967951388891</v>
      </c>
      <c r="T2906" s="14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E2907/D2907*100</f>
        <v>17.771428571428572</v>
      </c>
      <c r="P2907" s="9">
        <f>IF(L2907&gt;0,E2907/L2907,"N/A")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14">
        <f>(((J2907/60)/60)/24)+DATE(1970,1,1)</f>
        <v>42606.056863425925</v>
      </c>
      <c r="T2907" s="14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E2908/D2908*100</f>
        <v>9.4166666666666661</v>
      </c>
      <c r="P2908" s="9">
        <f>IF(L2908&gt;0,E2908/L2908,"N/A")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14">
        <f>(((J2908/60)/60)/24)+DATE(1970,1,1)</f>
        <v>42199.648912037039</v>
      </c>
      <c r="T2908" s="14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E2909/D2909*100</f>
        <v>0.08</v>
      </c>
      <c r="P2909" s="9">
        <f>IF(L2909&gt;0,E2909/L2909,"N/A")</f>
        <v>1</v>
      </c>
      <c r="Q2909" t="str">
        <f>LEFT(N2909,FIND("/",N2909)-1)</f>
        <v>theater</v>
      </c>
      <c r="R2909" t="str">
        <f>RIGHT(N2909,LEN(N2909)-FIND("/",N2909))</f>
        <v>plays</v>
      </c>
      <c r="S2909" s="14">
        <f>(((J2909/60)/60)/24)+DATE(1970,1,1)</f>
        <v>42444.877743055549</v>
      </c>
      <c r="T2909" s="14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E2910/D2910*100</f>
        <v>2.75</v>
      </c>
      <c r="P2910" s="9">
        <f>IF(L2910&gt;0,E2910/L2910,"N/A")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14">
        <f>(((J2910/60)/60)/24)+DATE(1970,1,1)</f>
        <v>42499.731701388882</v>
      </c>
      <c r="T2910" s="14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E2911/D2911*100</f>
        <v>1.1111111111111112E-2</v>
      </c>
      <c r="P2911" s="9">
        <f>IF(L2911&gt;0,E2911/L2911,"N/A")</f>
        <v>20</v>
      </c>
      <c r="Q2911" t="str">
        <f>LEFT(N2911,FIND("/",N2911)-1)</f>
        <v>theater</v>
      </c>
      <c r="R2911" t="str">
        <f>RIGHT(N2911,LEN(N2911)-FIND("/",N2911))</f>
        <v>plays</v>
      </c>
      <c r="S2911" s="14">
        <f>(((J2911/60)/60)/24)+DATE(1970,1,1)</f>
        <v>41929.266215277778</v>
      </c>
      <c r="T2911" s="14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E2912/D2912*100</f>
        <v>3.3333333333333335E-3</v>
      </c>
      <c r="P2912" s="9">
        <f>IF(L2912&gt;0,E2912/L2912,"N/A")</f>
        <v>1</v>
      </c>
      <c r="Q2912" t="str">
        <f>LEFT(N2912,FIND("/",N2912)-1)</f>
        <v>theater</v>
      </c>
      <c r="R2912" t="str">
        <f>RIGHT(N2912,LEN(N2912)-FIND("/",N2912))</f>
        <v>plays</v>
      </c>
      <c r="S2912" s="14">
        <f>(((J2912/60)/60)/24)+DATE(1970,1,1)</f>
        <v>42107.841284722221</v>
      </c>
      <c r="T2912" s="14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E2913/D2913*100</f>
        <v>36.5</v>
      </c>
      <c r="P2913" s="9">
        <f>IF(L2913&gt;0,E2913/L2913,"N/A")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14">
        <f>(((J2913/60)/60)/24)+DATE(1970,1,1)</f>
        <v>42142.768819444449</v>
      </c>
      <c r="T2913" s="14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E2914/D2914*100</f>
        <v>14.058171745152354</v>
      </c>
      <c r="P2914" s="9">
        <f>IF(L2914&gt;0,E2914/L2914,"N/A")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14">
        <f>(((J2914/60)/60)/24)+DATE(1970,1,1)</f>
        <v>42354.131643518514</v>
      </c>
      <c r="T2914" s="14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E2915/D2915*100</f>
        <v>0.02</v>
      </c>
      <c r="P2915" s="9">
        <f>IF(L2915&gt;0,E2915/L2915,"N/A")</f>
        <v>1</v>
      </c>
      <c r="Q2915" t="str">
        <f>LEFT(N2915,FIND("/",N2915)-1)</f>
        <v>theater</v>
      </c>
      <c r="R2915" t="str">
        <f>RIGHT(N2915,LEN(N2915)-FIND("/",N2915))</f>
        <v>plays</v>
      </c>
      <c r="S2915" s="14">
        <f>(((J2915/60)/60)/24)+DATE(1970,1,1)</f>
        <v>41828.922905092593</v>
      </c>
      <c r="T2915" s="14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E2916/D2916*100</f>
        <v>4.0000000000000001E-3</v>
      </c>
      <c r="P2916" s="9">
        <f>IF(L2916&gt;0,E2916/L2916,"N/A")</f>
        <v>1</v>
      </c>
      <c r="Q2916" t="str">
        <f>LEFT(N2916,FIND("/",N2916)-1)</f>
        <v>theater</v>
      </c>
      <c r="R2916" t="str">
        <f>RIGHT(N2916,LEN(N2916)-FIND("/",N2916))</f>
        <v>plays</v>
      </c>
      <c r="S2916" s="14">
        <f>(((J2916/60)/60)/24)+DATE(1970,1,1)</f>
        <v>42017.907337962963</v>
      </c>
      <c r="T2916" s="14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E2917/D2917*100</f>
        <v>61.1</v>
      </c>
      <c r="P2917" s="9">
        <f>IF(L2917&gt;0,E2917/L2917,"N/A")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14">
        <f>(((J2917/60)/60)/24)+DATE(1970,1,1)</f>
        <v>42415.398032407407</v>
      </c>
      <c r="T2917" s="14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E2918/D2918*100</f>
        <v>7.8378378378378386</v>
      </c>
      <c r="P2918" s="9">
        <f>IF(L2918&gt;0,E2918/L2918,"N/A")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14">
        <f>(((J2918/60)/60)/24)+DATE(1970,1,1)</f>
        <v>41755.476724537039</v>
      </c>
      <c r="T2918" s="14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E2919/D2919*100</f>
        <v>21.85</v>
      </c>
      <c r="P2919" s="9">
        <f>IF(L2919&gt;0,E2919/L2919,"N/A")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14">
        <f>(((J2919/60)/60)/24)+DATE(1970,1,1)</f>
        <v>42245.234340277777</v>
      </c>
      <c r="T2919" s="14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E2920/D2920*100</f>
        <v>27.24</v>
      </c>
      <c r="P2920" s="9">
        <f>IF(L2920&gt;0,E2920/L2920,"N/A")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14">
        <f>(((J2920/60)/60)/24)+DATE(1970,1,1)</f>
        <v>42278.629710648151</v>
      </c>
      <c r="T2920" s="14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E2921/D2921*100</f>
        <v>8.5</v>
      </c>
      <c r="P2921" s="9">
        <f>IF(L2921&gt;0,E2921/L2921,"N/A")</f>
        <v>8.5</v>
      </c>
      <c r="Q2921" t="str">
        <f>LEFT(N2921,FIND("/",N2921)-1)</f>
        <v>theater</v>
      </c>
      <c r="R2921" t="str">
        <f>RIGHT(N2921,LEN(N2921)-FIND("/",N2921))</f>
        <v>plays</v>
      </c>
      <c r="S2921" s="14">
        <f>(((J2921/60)/60)/24)+DATE(1970,1,1)</f>
        <v>41826.61954861111</v>
      </c>
      <c r="T2921" s="14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E2922/D2922*100</f>
        <v>26.840000000000003</v>
      </c>
      <c r="P2922" s="9">
        <f>IF(L2922&gt;0,E2922/L2922,"N/A")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14">
        <f>(((J2922/60)/60)/24)+DATE(1970,1,1)</f>
        <v>42058.792476851857</v>
      </c>
      <c r="T2922" s="14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E2923/D2923*100</f>
        <v>129</v>
      </c>
      <c r="P2923" s="9">
        <f>IF(L2923&gt;0,E2923/L2923,"N/A")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14">
        <f>(((J2923/60)/60)/24)+DATE(1970,1,1)</f>
        <v>41877.886620370373</v>
      </c>
      <c r="T2923" s="14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E2924/D2924*100</f>
        <v>100</v>
      </c>
      <c r="P2924" s="9">
        <f>IF(L2924&gt;0,E2924/L2924,"N/A")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14">
        <f>(((J2924/60)/60)/24)+DATE(1970,1,1)</f>
        <v>42097.874155092592</v>
      </c>
      <c r="T2924" s="14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E2925/D2925*100</f>
        <v>100</v>
      </c>
      <c r="P2925" s="9">
        <f>IF(L2925&gt;0,E2925/L2925,"N/A")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14">
        <f>(((J2925/60)/60)/24)+DATE(1970,1,1)</f>
        <v>42013.15253472222</v>
      </c>
      <c r="T2925" s="14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E2926/D2926*100</f>
        <v>103.2</v>
      </c>
      <c r="P2926" s="9">
        <f>IF(L2926&gt;0,E2926/L2926,"N/A")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14">
        <f>(((J2926/60)/60)/24)+DATE(1970,1,1)</f>
        <v>42103.556828703702</v>
      </c>
      <c r="T2926" s="14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E2927/D2927*100</f>
        <v>102.44597777777777</v>
      </c>
      <c r="P2927" s="9">
        <f>IF(L2927&gt;0,E2927/L2927,"N/A")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14">
        <f>(((J2927/60)/60)/24)+DATE(1970,1,1)</f>
        <v>41863.584120370368</v>
      </c>
      <c r="T2927" s="14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E2928/D2928*100</f>
        <v>125</v>
      </c>
      <c r="P2928" s="9">
        <f>IF(L2928&gt;0,E2928/L2928,"N/A")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14">
        <f>(((J2928/60)/60)/24)+DATE(1970,1,1)</f>
        <v>42044.765960648147</v>
      </c>
      <c r="T2928" s="14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E2929/D2929*100</f>
        <v>130.83333333333334</v>
      </c>
      <c r="P2929" s="9">
        <f>IF(L2929&gt;0,E2929/L2929,"N/A")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14">
        <f>(((J2929/60)/60)/24)+DATE(1970,1,1)</f>
        <v>41806.669317129628</v>
      </c>
      <c r="T2929" s="14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E2930/D2930*100</f>
        <v>100</v>
      </c>
      <c r="P2930" s="9">
        <f>IF(L2930&gt;0,E2930/L2930,"N/A")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14">
        <f>(((J2930/60)/60)/24)+DATE(1970,1,1)</f>
        <v>42403.998217592598</v>
      </c>
      <c r="T2930" s="14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E2931/D2931*100</f>
        <v>102.06937499999999</v>
      </c>
      <c r="P2931" s="9">
        <f>IF(L2931&gt;0,E2931/L2931,"N/A")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14">
        <f>(((J2931/60)/60)/24)+DATE(1970,1,1)</f>
        <v>41754.564328703702</v>
      </c>
      <c r="T2931" s="14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E2932/D2932*100</f>
        <v>100.92000000000002</v>
      </c>
      <c r="P2932" s="9">
        <f>IF(L2932&gt;0,E2932/L2932,"N/A")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14">
        <f>(((J2932/60)/60)/24)+DATE(1970,1,1)</f>
        <v>42101.584074074075</v>
      </c>
      <c r="T2932" s="14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E2933/D2933*100</f>
        <v>106</v>
      </c>
      <c r="P2933" s="9">
        <f>IF(L2933&gt;0,E2933/L2933,"N/A")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14">
        <f>(((J2933/60)/60)/24)+DATE(1970,1,1)</f>
        <v>41872.291238425925</v>
      </c>
      <c r="T2933" s="14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E2934/D2934*100</f>
        <v>105.0967741935484</v>
      </c>
      <c r="P2934" s="9">
        <f>IF(L2934&gt;0,E2934/L2934,"N/A")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14">
        <f>(((J2934/60)/60)/24)+DATE(1970,1,1)</f>
        <v>42025.164780092593</v>
      </c>
      <c r="T2934" s="14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E2935/D2935*100</f>
        <v>102.76</v>
      </c>
      <c r="P2935" s="9">
        <f>IF(L2935&gt;0,E2935/L2935,"N/A")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14">
        <f>(((J2935/60)/60)/24)+DATE(1970,1,1)</f>
        <v>42495.956631944442</v>
      </c>
      <c r="T2935" s="14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E2936/D2936*100</f>
        <v>108</v>
      </c>
      <c r="P2936" s="9">
        <f>IF(L2936&gt;0,E2936/L2936,"N/A")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14">
        <f>(((J2936/60)/60)/24)+DATE(1970,1,1)</f>
        <v>41775.636157407411</v>
      </c>
      <c r="T2936" s="14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E2937/D2937*100</f>
        <v>100.88571428571429</v>
      </c>
      <c r="P2937" s="9">
        <f>IF(L2937&gt;0,E2937/L2937,"N/A")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14">
        <f>(((J2937/60)/60)/24)+DATE(1970,1,1)</f>
        <v>42553.583425925928</v>
      </c>
      <c r="T2937" s="14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E2938/D2938*100</f>
        <v>128</v>
      </c>
      <c r="P2938" s="9">
        <f>IF(L2938&gt;0,E2938/L2938,"N/A")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14">
        <f>(((J2938/60)/60)/24)+DATE(1970,1,1)</f>
        <v>41912.650729166664</v>
      </c>
      <c r="T2938" s="14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E2939/D2939*100</f>
        <v>133.33333333333331</v>
      </c>
      <c r="P2939" s="9">
        <f>IF(L2939&gt;0,E2939/L2939,"N/A")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14">
        <f>(((J2939/60)/60)/24)+DATE(1970,1,1)</f>
        <v>41803.457326388889</v>
      </c>
      <c r="T2939" s="14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E2940/D2940*100</f>
        <v>101.375</v>
      </c>
      <c r="P2940" s="9">
        <f>IF(L2940&gt;0,E2940/L2940,"N/A")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14">
        <f>(((J2940/60)/60)/24)+DATE(1970,1,1)</f>
        <v>42004.703865740739</v>
      </c>
      <c r="T2940" s="14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E2941/D2941*100</f>
        <v>102.875</v>
      </c>
      <c r="P2941" s="9">
        <f>IF(L2941&gt;0,E2941/L2941,"N/A")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14">
        <f>(((J2941/60)/60)/24)+DATE(1970,1,1)</f>
        <v>41845.809166666666</v>
      </c>
      <c r="T2941" s="14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E2942/D2942*100</f>
        <v>107.24000000000001</v>
      </c>
      <c r="P2942" s="9">
        <f>IF(L2942&gt;0,E2942/L2942,"N/A")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14">
        <f>(((J2942/60)/60)/24)+DATE(1970,1,1)</f>
        <v>41982.773356481484</v>
      </c>
      <c r="T2942" s="14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E2943/D2943*100</f>
        <v>4.0000000000000001E-3</v>
      </c>
      <c r="P2943" s="9">
        <f>IF(L2943&gt;0,E2943/L2943,"N/A")</f>
        <v>1</v>
      </c>
      <c r="Q2943" t="str">
        <f>LEFT(N2943,FIND("/",N2943)-1)</f>
        <v>theater</v>
      </c>
      <c r="R2943" t="str">
        <f>RIGHT(N2943,LEN(N2943)-FIND("/",N2943))</f>
        <v>spaces</v>
      </c>
      <c r="S2943" s="14">
        <f>(((J2943/60)/60)/24)+DATE(1970,1,1)</f>
        <v>42034.960127314815</v>
      </c>
      <c r="T2943" s="14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E2944/D2944*100</f>
        <v>20.424999999999997</v>
      </c>
      <c r="P2944" s="9">
        <f>IF(L2944&gt;0,E2944/L2944,"N/A")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14">
        <f>(((J2944/60)/60)/24)+DATE(1970,1,1)</f>
        <v>42334.803923611107</v>
      </c>
      <c r="T2944" s="14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E2945/D2945*100</f>
        <v>0</v>
      </c>
      <c r="P2945" s="9" t="str">
        <f>IF(L2945&gt;0,E2945/L2945,"N/A")</f>
        <v>N/A</v>
      </c>
      <c r="Q2945" t="str">
        <f>LEFT(N2945,FIND("/",N2945)-1)</f>
        <v>theater</v>
      </c>
      <c r="R2945" t="str">
        <f>RIGHT(N2945,LEN(N2945)-FIND("/",N2945))</f>
        <v>spaces</v>
      </c>
      <c r="S2945" s="14">
        <f>(((J2945/60)/60)/24)+DATE(1970,1,1)</f>
        <v>42077.129398148143</v>
      </c>
      <c r="T2945" s="14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E2946/D2946*100</f>
        <v>1</v>
      </c>
      <c r="P2946" s="9">
        <f>IF(L2946&gt;0,E2946/L2946,"N/A")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14">
        <f>(((J2946/60)/60)/24)+DATE(1970,1,1)</f>
        <v>42132.9143287037</v>
      </c>
      <c r="T2946" s="14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E2947/D2947*100</f>
        <v>0</v>
      </c>
      <c r="P2947" s="9" t="str">
        <f>IF(L2947&gt;0,E2947/L2947,"N/A")</f>
        <v>N/A</v>
      </c>
      <c r="Q2947" t="str">
        <f>LEFT(N2947,FIND("/",N2947)-1)</f>
        <v>theater</v>
      </c>
      <c r="R2947" t="str">
        <f>RIGHT(N2947,LEN(N2947)-FIND("/",N2947))</f>
        <v>spaces</v>
      </c>
      <c r="S2947" s="14">
        <f>(((J2947/60)/60)/24)+DATE(1970,1,1)</f>
        <v>42118.139583333337</v>
      </c>
      <c r="T2947" s="14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E2948/D2948*100</f>
        <v>0.1</v>
      </c>
      <c r="P2948" s="9">
        <f>IF(L2948&gt;0,E2948/L2948,"N/A")</f>
        <v>1</v>
      </c>
      <c r="Q2948" t="str">
        <f>LEFT(N2948,FIND("/",N2948)-1)</f>
        <v>theater</v>
      </c>
      <c r="R2948" t="str">
        <f>RIGHT(N2948,LEN(N2948)-FIND("/",N2948))</f>
        <v>spaces</v>
      </c>
      <c r="S2948" s="14">
        <f>(((J2948/60)/60)/24)+DATE(1970,1,1)</f>
        <v>42567.531157407408</v>
      </c>
      <c r="T2948" s="14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E2949/D2949*100</f>
        <v>4.2880000000000003</v>
      </c>
      <c r="P2949" s="9">
        <f>IF(L2949&gt;0,E2949/L2949,"N/A")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14">
        <f>(((J2949/60)/60)/24)+DATE(1970,1,1)</f>
        <v>42649.562118055561</v>
      </c>
      <c r="T2949" s="14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E2950/D2950*100</f>
        <v>4.8000000000000004E-3</v>
      </c>
      <c r="P2950" s="9">
        <f>IF(L2950&gt;0,E2950/L2950,"N/A")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14">
        <f>(((J2950/60)/60)/24)+DATE(1970,1,1)</f>
        <v>42097.649224537032</v>
      </c>
      <c r="T2950" s="14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E2951/D2951*100</f>
        <v>2.5</v>
      </c>
      <c r="P2951" s="9">
        <f>IF(L2951&gt;0,E2951/L2951,"N/A")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14">
        <f>(((J2951/60)/60)/24)+DATE(1970,1,1)</f>
        <v>42297.823113425926</v>
      </c>
      <c r="T2951" s="14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E2952/D2952*100</f>
        <v>0</v>
      </c>
      <c r="P2952" s="9" t="str">
        <f>IF(L2952&gt;0,E2952/L2952,"N/A")</f>
        <v>N/A</v>
      </c>
      <c r="Q2952" t="str">
        <f>LEFT(N2952,FIND("/",N2952)-1)</f>
        <v>theater</v>
      </c>
      <c r="R2952" t="str">
        <f>RIGHT(N2952,LEN(N2952)-FIND("/",N2952))</f>
        <v>spaces</v>
      </c>
      <c r="S2952" s="14">
        <f>(((J2952/60)/60)/24)+DATE(1970,1,1)</f>
        <v>42362.36518518519</v>
      </c>
      <c r="T2952" s="14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E2953/D2953*100</f>
        <v>2.1919999999999997</v>
      </c>
      <c r="P2953" s="9">
        <f>IF(L2953&gt;0,E2953/L2953,"N/A")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14">
        <f>(((J2953/60)/60)/24)+DATE(1970,1,1)</f>
        <v>41872.802928240737</v>
      </c>
      <c r="T2953" s="14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E2954/D2954*100</f>
        <v>8.0250000000000004</v>
      </c>
      <c r="P2954" s="9">
        <f>IF(L2954&gt;0,E2954/L2954,"N/A")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14">
        <f>(((J2954/60)/60)/24)+DATE(1970,1,1)</f>
        <v>42628.690266203703</v>
      </c>
      <c r="T2954" s="14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E2955/D2955*100</f>
        <v>0.15125</v>
      </c>
      <c r="P2955" s="9">
        <f>IF(L2955&gt;0,E2955/L2955,"N/A")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14">
        <f>(((J2955/60)/60)/24)+DATE(1970,1,1)</f>
        <v>42255.791909722218</v>
      </c>
      <c r="T2955" s="14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E2956/D2956*100</f>
        <v>0</v>
      </c>
      <c r="P2956" s="9" t="str">
        <f>IF(L2956&gt;0,E2956/L2956,"N/A")</f>
        <v>N/A</v>
      </c>
      <c r="Q2956" t="str">
        <f>LEFT(N2956,FIND("/",N2956)-1)</f>
        <v>theater</v>
      </c>
      <c r="R2956" t="str">
        <f>RIGHT(N2956,LEN(N2956)-FIND("/",N2956))</f>
        <v>spaces</v>
      </c>
      <c r="S2956" s="14">
        <f>(((J2956/60)/60)/24)+DATE(1970,1,1)</f>
        <v>42790.583368055552</v>
      </c>
      <c r="T2956" s="14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E2957/D2957*100</f>
        <v>59.583333333333336</v>
      </c>
      <c r="P2957" s="9">
        <f>IF(L2957&gt;0,E2957/L2957,"N/A")</f>
        <v>65</v>
      </c>
      <c r="Q2957" t="str">
        <f>LEFT(N2957,FIND("/",N2957)-1)</f>
        <v>theater</v>
      </c>
      <c r="R2957" t="str">
        <f>RIGHT(N2957,LEN(N2957)-FIND("/",N2957))</f>
        <v>spaces</v>
      </c>
      <c r="S2957" s="14">
        <f>(((J2957/60)/60)/24)+DATE(1970,1,1)</f>
        <v>42141.741307870368</v>
      </c>
      <c r="T2957" s="14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E2958/D2958*100</f>
        <v>16.734177215189874</v>
      </c>
      <c r="P2958" s="9">
        <f>IF(L2958&gt;0,E2958/L2958,"N/A")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14">
        <f>(((J2958/60)/60)/24)+DATE(1970,1,1)</f>
        <v>42464.958912037036</v>
      </c>
      <c r="T2958" s="14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E2959/D2959*100</f>
        <v>1.8666666666666669</v>
      </c>
      <c r="P2959" s="9">
        <f>IF(L2959&gt;0,E2959/L2959,"N/A")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14">
        <f>(((J2959/60)/60)/24)+DATE(1970,1,1)</f>
        <v>42031.011249999996</v>
      </c>
      <c r="T2959" s="14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E2960/D2960*100</f>
        <v>0</v>
      </c>
      <c r="P2960" s="9" t="str">
        <f>IF(L2960&gt;0,E2960/L2960,"N/A")</f>
        <v>N/A</v>
      </c>
      <c r="Q2960" t="str">
        <f>LEFT(N2960,FIND("/",N2960)-1)</f>
        <v>theater</v>
      </c>
      <c r="R2960" t="str">
        <f>RIGHT(N2960,LEN(N2960)-FIND("/",N2960))</f>
        <v>spaces</v>
      </c>
      <c r="S2960" s="14">
        <f>(((J2960/60)/60)/24)+DATE(1970,1,1)</f>
        <v>42438.779131944444</v>
      </c>
      <c r="T2960" s="14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E2961/D2961*100</f>
        <v>0</v>
      </c>
      <c r="P2961" s="9" t="str">
        <f>IF(L2961&gt;0,E2961/L2961,"N/A")</f>
        <v>N/A</v>
      </c>
      <c r="Q2961" t="str">
        <f>LEFT(N2961,FIND("/",N2961)-1)</f>
        <v>theater</v>
      </c>
      <c r="R2961" t="str">
        <f>RIGHT(N2961,LEN(N2961)-FIND("/",N2961))</f>
        <v>spaces</v>
      </c>
      <c r="S2961" s="14">
        <f>(((J2961/60)/60)/24)+DATE(1970,1,1)</f>
        <v>42498.008391203708</v>
      </c>
      <c r="T2961" s="14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E2962/D2962*100</f>
        <v>0</v>
      </c>
      <c r="P2962" s="9" t="str">
        <f>IF(L2962&gt;0,E2962/L2962,"N/A")</f>
        <v>N/A</v>
      </c>
      <c r="Q2962" t="str">
        <f>LEFT(N2962,FIND("/",N2962)-1)</f>
        <v>theater</v>
      </c>
      <c r="R2962" t="str">
        <f>RIGHT(N2962,LEN(N2962)-FIND("/",N2962))</f>
        <v>spaces</v>
      </c>
      <c r="S2962" s="14">
        <f>(((J2962/60)/60)/24)+DATE(1970,1,1)</f>
        <v>41863.757210648146</v>
      </c>
      <c r="T2962" s="14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E2963/D2963*100</f>
        <v>109.62</v>
      </c>
      <c r="P2963" s="9">
        <f>IF(L2963&gt;0,E2963/L2963,"N/A")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14">
        <f>(((J2963/60)/60)/24)+DATE(1970,1,1)</f>
        <v>42061.212488425925</v>
      </c>
      <c r="T2963" s="14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E2964/D2964*100</f>
        <v>121.8</v>
      </c>
      <c r="P2964" s="9">
        <f>IF(L2964&gt;0,E2964/L2964,"N/A")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14">
        <f>(((J2964/60)/60)/24)+DATE(1970,1,1)</f>
        <v>42036.24428240741</v>
      </c>
      <c r="T2964" s="14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E2965/D2965*100</f>
        <v>106.85</v>
      </c>
      <c r="P2965" s="9">
        <f>IF(L2965&gt;0,E2965/L2965,"N/A")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14">
        <f>(((J2965/60)/60)/24)+DATE(1970,1,1)</f>
        <v>42157.470185185186</v>
      </c>
      <c r="T2965" s="14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E2966/D2966*100</f>
        <v>100.71379999999999</v>
      </c>
      <c r="P2966" s="9">
        <f>IF(L2966&gt;0,E2966/L2966,"N/A")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14">
        <f>(((J2966/60)/60)/24)+DATE(1970,1,1)</f>
        <v>41827.909942129627</v>
      </c>
      <c r="T2966" s="14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E2967/D2967*100</f>
        <v>109.00000000000001</v>
      </c>
      <c r="P2967" s="9">
        <f>IF(L2967&gt;0,E2967/L2967,"N/A")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14">
        <f>(((J2967/60)/60)/24)+DATE(1970,1,1)</f>
        <v>42162.729548611111</v>
      </c>
      <c r="T2967" s="14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E2968/D2968*100</f>
        <v>113.63000000000001</v>
      </c>
      <c r="P2968" s="9">
        <f>IF(L2968&gt;0,E2968/L2968,"N/A")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14">
        <f>(((J2968/60)/60)/24)+DATE(1970,1,1)</f>
        <v>42233.738564814819</v>
      </c>
      <c r="T2968" s="14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E2969/D2969*100</f>
        <v>113.92</v>
      </c>
      <c r="P2969" s="9">
        <f>IF(L2969&gt;0,E2969/L2969,"N/A")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14">
        <f>(((J2969/60)/60)/24)+DATE(1970,1,1)</f>
        <v>42042.197824074072</v>
      </c>
      <c r="T2969" s="14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E2970/D2970*100</f>
        <v>106</v>
      </c>
      <c r="P2970" s="9">
        <f>IF(L2970&gt;0,E2970/L2970,"N/A")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14">
        <f>(((J2970/60)/60)/24)+DATE(1970,1,1)</f>
        <v>42585.523842592593</v>
      </c>
      <c r="T2970" s="14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E2971/D2971*100</f>
        <v>162.5</v>
      </c>
      <c r="P2971" s="9">
        <f>IF(L2971&gt;0,E2971/L2971,"N/A")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14">
        <f>(((J2971/60)/60)/24)+DATE(1970,1,1)</f>
        <v>42097.786493055552</v>
      </c>
      <c r="T2971" s="14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E2972/D2972*100</f>
        <v>106</v>
      </c>
      <c r="P2972" s="9">
        <f>IF(L2972&gt;0,E2972/L2972,"N/A")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14">
        <f>(((J2972/60)/60)/24)+DATE(1970,1,1)</f>
        <v>41808.669571759259</v>
      </c>
      <c r="T2972" s="14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E2973/D2973*100</f>
        <v>100.15624999999999</v>
      </c>
      <c r="P2973" s="9">
        <f>IF(L2973&gt;0,E2973/L2973,"N/A")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14">
        <f>(((J2973/60)/60)/24)+DATE(1970,1,1)</f>
        <v>41852.658310185187</v>
      </c>
      <c r="T2973" s="14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E2974/D2974*100</f>
        <v>105.35000000000001</v>
      </c>
      <c r="P2974" s="9">
        <f>IF(L2974&gt;0,E2974/L2974,"N/A")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14">
        <f>(((J2974/60)/60)/24)+DATE(1970,1,1)</f>
        <v>42694.110185185185</v>
      </c>
      <c r="T2974" s="14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E2975/D2975*100</f>
        <v>174.8</v>
      </c>
      <c r="P2975" s="9">
        <f>IF(L2975&gt;0,E2975/L2975,"N/A")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14">
        <f>(((J2975/60)/60)/24)+DATE(1970,1,1)</f>
        <v>42341.818379629629</v>
      </c>
      <c r="T2975" s="14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E2976/D2976*100</f>
        <v>102</v>
      </c>
      <c r="P2976" s="9">
        <f>IF(L2976&gt;0,E2976/L2976,"N/A")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14">
        <f>(((J2976/60)/60)/24)+DATE(1970,1,1)</f>
        <v>41880.061006944445</v>
      </c>
      <c r="T2976" s="14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E2977/D2977*100</f>
        <v>100.125</v>
      </c>
      <c r="P2977" s="9">
        <f>IF(L2977&gt;0,E2977/L2977,"N/A")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14">
        <f>(((J2977/60)/60)/24)+DATE(1970,1,1)</f>
        <v>41941.683865740742</v>
      </c>
      <c r="T2977" s="14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E2978/D2978*100</f>
        <v>171.42857142857142</v>
      </c>
      <c r="P2978" s="9">
        <f>IF(L2978&gt;0,E2978/L2978,"N/A")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14">
        <f>(((J2978/60)/60)/24)+DATE(1970,1,1)</f>
        <v>42425.730671296296</v>
      </c>
      <c r="T2978" s="14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E2979/D2979*100</f>
        <v>113.56666666666666</v>
      </c>
      <c r="P2979" s="9">
        <f>IF(L2979&gt;0,E2979/L2979,"N/A")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14">
        <f>(((J2979/60)/60)/24)+DATE(1970,1,1)</f>
        <v>42026.88118055556</v>
      </c>
      <c r="T2979" s="14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E2980/D2980*100</f>
        <v>129.46666666666667</v>
      </c>
      <c r="P2980" s="9">
        <f>IF(L2980&gt;0,E2980/L2980,"N/A")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14">
        <f>(((J2980/60)/60)/24)+DATE(1970,1,1)</f>
        <v>41922.640590277777</v>
      </c>
      <c r="T2980" s="14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E2981/D2981*100</f>
        <v>101.4</v>
      </c>
      <c r="P2981" s="9">
        <f>IF(L2981&gt;0,E2981/L2981,"N/A")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14">
        <f>(((J2981/60)/60)/24)+DATE(1970,1,1)</f>
        <v>41993.824340277773</v>
      </c>
      <c r="T2981" s="14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E2982/D2982*100</f>
        <v>109.16666666666666</v>
      </c>
      <c r="P2982" s="9">
        <f>IF(L2982&gt;0,E2982/L2982,"N/A")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14">
        <f>(((J2982/60)/60)/24)+DATE(1970,1,1)</f>
        <v>42219.915856481486</v>
      </c>
      <c r="T2982" s="14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E2983/D2983*100</f>
        <v>128.92500000000001</v>
      </c>
      <c r="P2983" s="9">
        <f>IF(L2983&gt;0,E2983/L2983,"N/A")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14">
        <f>(((J2983/60)/60)/24)+DATE(1970,1,1)</f>
        <v>42225.559675925921</v>
      </c>
      <c r="T2983" s="14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E2984/D2984*100</f>
        <v>102.06</v>
      </c>
      <c r="P2984" s="9">
        <f>IF(L2984&gt;0,E2984/L2984,"N/A")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14">
        <f>(((J2984/60)/60)/24)+DATE(1970,1,1)</f>
        <v>42381.686840277776</v>
      </c>
      <c r="T2984" s="14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E2985/D2985*100</f>
        <v>146.53957758620692</v>
      </c>
      <c r="P2985" s="9">
        <f>IF(L2985&gt;0,E2985/L2985,"N/A")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14">
        <f>(((J2985/60)/60)/24)+DATE(1970,1,1)</f>
        <v>41894.632361111115</v>
      </c>
      <c r="T2985" s="14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E2986/D2986*100</f>
        <v>100.352</v>
      </c>
      <c r="P2986" s="9">
        <f>IF(L2986&gt;0,E2986/L2986,"N/A")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14">
        <f>(((J2986/60)/60)/24)+DATE(1970,1,1)</f>
        <v>42576.278715277775</v>
      </c>
      <c r="T2986" s="14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E2987/D2987*100</f>
        <v>121.64999999999999</v>
      </c>
      <c r="P2987" s="9">
        <f>IF(L2987&gt;0,E2987/L2987,"N/A")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14">
        <f>(((J2987/60)/60)/24)+DATE(1970,1,1)</f>
        <v>42654.973703703698</v>
      </c>
      <c r="T2987" s="14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E2988/D2988*100</f>
        <v>105.5</v>
      </c>
      <c r="P2988" s="9">
        <f>IF(L2988&gt;0,E2988/L2988,"N/A")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14">
        <f>(((J2988/60)/60)/24)+DATE(1970,1,1)</f>
        <v>42431.500069444446</v>
      </c>
      <c r="T2988" s="14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E2989/D2989*100</f>
        <v>110.4008</v>
      </c>
      <c r="P2989" s="9">
        <f>IF(L2989&gt;0,E2989/L2989,"N/A")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14">
        <f>(((J2989/60)/60)/24)+DATE(1970,1,1)</f>
        <v>42627.307303240741</v>
      </c>
      <c r="T2989" s="14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E2990/D2990*100</f>
        <v>100</v>
      </c>
      <c r="P2990" s="9">
        <f>IF(L2990&gt;0,E2990/L2990,"N/A")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14">
        <f>(((J2990/60)/60)/24)+DATE(1970,1,1)</f>
        <v>42511.362048611118</v>
      </c>
      <c r="T2990" s="14">
        <f>(((I2990/60)/60)/24)+DATE(1970,1,1)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E2991/D2991*100</f>
        <v>176.535</v>
      </c>
      <c r="P2991" s="9">
        <f>IF(L2991&gt;0,E2991/L2991,"N/A")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14">
        <f>(((J2991/60)/60)/24)+DATE(1970,1,1)</f>
        <v>42337.02039351852</v>
      </c>
      <c r="T2991" s="14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E2992/D2992*100</f>
        <v>100</v>
      </c>
      <c r="P2992" s="9">
        <f>IF(L2992&gt;0,E2992/L2992,"N/A")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14">
        <f>(((J2992/60)/60)/24)+DATE(1970,1,1)</f>
        <v>42341.57430555555</v>
      </c>
      <c r="T2992" s="14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E2993/D2993*100</f>
        <v>103.29411764705883</v>
      </c>
      <c r="P2993" s="9">
        <f>IF(L2993&gt;0,E2993/L2993,"N/A")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14">
        <f>(((J2993/60)/60)/24)+DATE(1970,1,1)</f>
        <v>42740.837152777778</v>
      </c>
      <c r="T2993" s="14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E2994/D2994*100</f>
        <v>104.5</v>
      </c>
      <c r="P2994" s="9">
        <f>IF(L2994&gt;0,E2994/L2994,"N/A")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14">
        <f>(((J2994/60)/60)/24)+DATE(1970,1,1)</f>
        <v>42622.767476851848</v>
      </c>
      <c r="T2994" s="14">
        <f>(((I2994/60)/60)/24)+DATE(1970,1,1)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E2995/D2995*100</f>
        <v>100.29999999999998</v>
      </c>
      <c r="P2995" s="9">
        <f>IF(L2995&gt;0,E2995/L2995,"N/A")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14">
        <f>(((J2995/60)/60)/24)+DATE(1970,1,1)</f>
        <v>42390.838738425926</v>
      </c>
      <c r="T2995" s="14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E2996/D2996*100</f>
        <v>457.74666666666673</v>
      </c>
      <c r="P2996" s="9">
        <f>IF(L2996&gt;0,E2996/L2996,"N/A")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14">
        <f>(((J2996/60)/60)/24)+DATE(1970,1,1)</f>
        <v>41885.478842592594</v>
      </c>
      <c r="T2996" s="14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E2997/D2997*100</f>
        <v>104.96000000000001</v>
      </c>
      <c r="P2997" s="9">
        <f>IF(L2997&gt;0,E2997/L2997,"N/A")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14">
        <f>(((J2997/60)/60)/24)+DATE(1970,1,1)</f>
        <v>42724.665173611109</v>
      </c>
      <c r="T2997" s="14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E2998/D2998*100</f>
        <v>171.94285714285715</v>
      </c>
      <c r="P2998" s="9">
        <f>IF(L2998&gt;0,E2998/L2998,"N/A")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14">
        <f>(((J2998/60)/60)/24)+DATE(1970,1,1)</f>
        <v>42090.912500000006</v>
      </c>
      <c r="T2998" s="14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E2999/D2999*100</f>
        <v>103.73000000000002</v>
      </c>
      <c r="P2999" s="9">
        <f>IF(L2999&gt;0,E2999/L2999,"N/A")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14">
        <f>(((J2999/60)/60)/24)+DATE(1970,1,1)</f>
        <v>42775.733715277776</v>
      </c>
      <c r="T2999" s="14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E3000/D3000*100</f>
        <v>103.029</v>
      </c>
      <c r="P3000" s="9">
        <f>IF(L3000&gt;0,E3000/L3000,"N/A")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14">
        <f>(((J3000/60)/60)/24)+DATE(1970,1,1)</f>
        <v>41778.193622685183</v>
      </c>
      <c r="T3000" s="14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E3001/D3001*100</f>
        <v>118.88888888888889</v>
      </c>
      <c r="P3001" s="9">
        <f>IF(L3001&gt;0,E3001/L3001,"N/A")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14">
        <f>(((J3001/60)/60)/24)+DATE(1970,1,1)</f>
        <v>42780.740277777775</v>
      </c>
      <c r="T3001" s="14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E3002/D3002*100</f>
        <v>100</v>
      </c>
      <c r="P3002" s="9">
        <f>IF(L3002&gt;0,E3002/L3002,"N/A")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14">
        <f>(((J3002/60)/60)/24)+DATE(1970,1,1)</f>
        <v>42752.827199074076</v>
      </c>
      <c r="T3002" s="14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E3003/D3003*100</f>
        <v>318.69988910451895</v>
      </c>
      <c r="P3003" s="9">
        <f>IF(L3003&gt;0,E3003/L3003,"N/A")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14">
        <f>(((J3003/60)/60)/24)+DATE(1970,1,1)</f>
        <v>42534.895625000005</v>
      </c>
      <c r="T3003" s="14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E3004/D3004*100</f>
        <v>108.50614285714286</v>
      </c>
      <c r="P3004" s="9">
        <f>IF(L3004&gt;0,E3004/L3004,"N/A")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14">
        <f>(((J3004/60)/60)/24)+DATE(1970,1,1)</f>
        <v>41239.83625</v>
      </c>
      <c r="T3004" s="14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E3005/D3005*100</f>
        <v>101.16666666666667</v>
      </c>
      <c r="P3005" s="9">
        <f>IF(L3005&gt;0,E3005/L3005,"N/A")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14">
        <f>(((J3005/60)/60)/24)+DATE(1970,1,1)</f>
        <v>42398.849259259259</v>
      </c>
      <c r="T3005" s="14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E3006/D3006*100</f>
        <v>112.815</v>
      </c>
      <c r="P3006" s="9">
        <f>IF(L3006&gt;0,E3006/L3006,"N/A")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14">
        <f>(((J3006/60)/60)/24)+DATE(1970,1,1)</f>
        <v>41928.881064814814</v>
      </c>
      <c r="T3006" s="14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E3007/D3007*100</f>
        <v>120.49622641509434</v>
      </c>
      <c r="P3007" s="9">
        <f>IF(L3007&gt;0,E3007/L3007,"N/A")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14">
        <f>(((J3007/60)/60)/24)+DATE(1970,1,1)</f>
        <v>41888.674826388888</v>
      </c>
      <c r="T3007" s="14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E3008/D3008*100</f>
        <v>107.74999999999999</v>
      </c>
      <c r="P3008" s="9">
        <f>IF(L3008&gt;0,E3008/L3008,"N/A")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14">
        <f>(((J3008/60)/60)/24)+DATE(1970,1,1)</f>
        <v>41957.756840277783</v>
      </c>
      <c r="T3008" s="14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E3009/D3009*100</f>
        <v>180</v>
      </c>
      <c r="P3009" s="9">
        <f>IF(L3009&gt;0,E3009/L3009,"N/A")</f>
        <v>54</v>
      </c>
      <c r="Q3009" t="str">
        <f>LEFT(N3009,FIND("/",N3009)-1)</f>
        <v>theater</v>
      </c>
      <c r="R3009" t="str">
        <f>RIGHT(N3009,LEN(N3009)-FIND("/",N3009))</f>
        <v>spaces</v>
      </c>
      <c r="S3009" s="14">
        <f>(((J3009/60)/60)/24)+DATE(1970,1,1)</f>
        <v>42098.216238425928</v>
      </c>
      <c r="T3009" s="14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E3010/D3010*100</f>
        <v>101.16666666666667</v>
      </c>
      <c r="P3010" s="9">
        <f>IF(L3010&gt;0,E3010/L3010,"N/A")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14">
        <f>(((J3010/60)/60)/24)+DATE(1970,1,1)</f>
        <v>42360.212025462963</v>
      </c>
      <c r="T3010" s="14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E3011/D3011*100</f>
        <v>119.756</v>
      </c>
      <c r="P3011" s="9">
        <f>IF(L3011&gt;0,E3011/L3011,"N/A")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14">
        <f>(((J3011/60)/60)/24)+DATE(1970,1,1)</f>
        <v>41939.569907407407</v>
      </c>
      <c r="T3011" s="14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E3012/D3012*100</f>
        <v>158</v>
      </c>
      <c r="P3012" s="9">
        <f>IF(L3012&gt;0,E3012/L3012,"N/A")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14">
        <f>(((J3012/60)/60)/24)+DATE(1970,1,1)</f>
        <v>41996.832395833335</v>
      </c>
      <c r="T3012" s="14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E3013/D3013*100</f>
        <v>123.66666666666666</v>
      </c>
      <c r="P3013" s="9">
        <f>IF(L3013&gt;0,E3013/L3013,"N/A")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14">
        <f>(((J3013/60)/60)/24)+DATE(1970,1,1)</f>
        <v>42334.468935185185</v>
      </c>
      <c r="T3013" s="14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E3014/D3014*100</f>
        <v>117.12499999999999</v>
      </c>
      <c r="P3014" s="9">
        <f>IF(L3014&gt;0,E3014/L3014,"N/A")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14">
        <f>(((J3014/60)/60)/24)+DATE(1970,1,1)</f>
        <v>42024.702893518523</v>
      </c>
      <c r="T3014" s="14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E3015/D3015*100</f>
        <v>156.96</v>
      </c>
      <c r="P3015" s="9">
        <f>IF(L3015&gt;0,E3015/L3015,"N/A")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14">
        <f>(((J3015/60)/60)/24)+DATE(1970,1,1)</f>
        <v>42146.836215277777</v>
      </c>
      <c r="T3015" s="14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E3016/D3016*100</f>
        <v>113.104</v>
      </c>
      <c r="P3016" s="9">
        <f>IF(L3016&gt;0,E3016/L3016,"N/A")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14">
        <f>(((J3016/60)/60)/24)+DATE(1970,1,1)</f>
        <v>41920.123611111114</v>
      </c>
      <c r="T3016" s="14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E3017/D3017*100</f>
        <v>103.17647058823529</v>
      </c>
      <c r="P3017" s="9">
        <f>IF(L3017&gt;0,E3017/L3017,"N/A")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14">
        <f>(((J3017/60)/60)/24)+DATE(1970,1,1)</f>
        <v>41785.72729166667</v>
      </c>
      <c r="T3017" s="14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E3018/D3018*100</f>
        <v>102.61176470588236</v>
      </c>
      <c r="P3018" s="9">
        <f>IF(L3018&gt;0,E3018/L3018,"N/A")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14">
        <f>(((J3018/60)/60)/24)+DATE(1970,1,1)</f>
        <v>41778.548055555555</v>
      </c>
      <c r="T3018" s="14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E3019/D3019*100</f>
        <v>105.84090909090908</v>
      </c>
      <c r="P3019" s="9">
        <f>IF(L3019&gt;0,E3019/L3019,"N/A")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14">
        <f>(((J3019/60)/60)/24)+DATE(1970,1,1)</f>
        <v>41841.850034722222</v>
      </c>
      <c r="T3019" s="14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E3020/D3020*100</f>
        <v>100.71428571428571</v>
      </c>
      <c r="P3020" s="9">
        <f>IF(L3020&gt;0,E3020/L3020,"N/A")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14">
        <f>(((J3020/60)/60)/24)+DATE(1970,1,1)</f>
        <v>42163.29833333334</v>
      </c>
      <c r="T3020" s="14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E3021/D3021*100</f>
        <v>121.23333333333332</v>
      </c>
      <c r="P3021" s="9">
        <f>IF(L3021&gt;0,E3021/L3021,"N/A")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14">
        <f>(((J3021/60)/60)/24)+DATE(1970,1,1)</f>
        <v>41758.833564814813</v>
      </c>
      <c r="T3021" s="14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E3022/D3022*100</f>
        <v>100.57142857142858</v>
      </c>
      <c r="P3022" s="9">
        <f>IF(L3022&gt;0,E3022/L3022,"N/A")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14">
        <f>(((J3022/60)/60)/24)+DATE(1970,1,1)</f>
        <v>42170.846446759257</v>
      </c>
      <c r="T3022" s="14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E3023/D3023*100</f>
        <v>116.02222222222223</v>
      </c>
      <c r="P3023" s="9">
        <f>IF(L3023&gt;0,E3023/L3023,"N/A")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14">
        <f>(((J3023/60)/60)/24)+DATE(1970,1,1)</f>
        <v>42660.618854166663</v>
      </c>
      <c r="T3023" s="14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E3024/D3024*100</f>
        <v>100.88</v>
      </c>
      <c r="P3024" s="9">
        <f>IF(L3024&gt;0,E3024/L3024,"N/A")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14">
        <f>(((J3024/60)/60)/24)+DATE(1970,1,1)</f>
        <v>42564.95380787037</v>
      </c>
      <c r="T3024" s="14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E3025/D3025*100</f>
        <v>103</v>
      </c>
      <c r="P3025" s="9">
        <f>IF(L3025&gt;0,E3025/L3025,"N/A")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14">
        <f>(((J3025/60)/60)/24)+DATE(1970,1,1)</f>
        <v>42121.675763888896</v>
      </c>
      <c r="T3025" s="14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E3026/D3026*100</f>
        <v>246.42</v>
      </c>
      <c r="P3026" s="9">
        <f>IF(L3026&gt;0,E3026/L3026,"N/A")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14">
        <f>(((J3026/60)/60)/24)+DATE(1970,1,1)</f>
        <v>41158.993923611109</v>
      </c>
      <c r="T3026" s="14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E3027/D3027*100</f>
        <v>302.2</v>
      </c>
      <c r="P3027" s="9">
        <f>IF(L3027&gt;0,E3027/L3027,"N/A")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14">
        <f>(((J3027/60)/60)/24)+DATE(1970,1,1)</f>
        <v>41761.509409722225</v>
      </c>
      <c r="T3027" s="14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E3028/D3028*100</f>
        <v>143.33333333333334</v>
      </c>
      <c r="P3028" s="9">
        <f>IF(L3028&gt;0,E3028/L3028,"N/A")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14">
        <f>(((J3028/60)/60)/24)+DATE(1970,1,1)</f>
        <v>42783.459398148145</v>
      </c>
      <c r="T3028" s="14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E3029/D3029*100</f>
        <v>131.44</v>
      </c>
      <c r="P3029" s="9">
        <f>IF(L3029&gt;0,E3029/L3029,"N/A")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14">
        <f>(((J3029/60)/60)/24)+DATE(1970,1,1)</f>
        <v>42053.704293981486</v>
      </c>
      <c r="T3029" s="14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E3030/D3030*100</f>
        <v>168.01999999999998</v>
      </c>
      <c r="P3030" s="9">
        <f>IF(L3030&gt;0,E3030/L3030,"N/A")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14">
        <f>(((J3030/60)/60)/24)+DATE(1970,1,1)</f>
        <v>42567.264178240745</v>
      </c>
      <c r="T3030" s="14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E3031/D3031*100</f>
        <v>109.67666666666666</v>
      </c>
      <c r="P3031" s="9">
        <f>IF(L3031&gt;0,E3031/L3031,"N/A")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14">
        <f>(((J3031/60)/60)/24)+DATE(1970,1,1)</f>
        <v>41932.708877314813</v>
      </c>
      <c r="T3031" s="14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E3032/D3032*100</f>
        <v>106.6857142857143</v>
      </c>
      <c r="P3032" s="9">
        <f>IF(L3032&gt;0,E3032/L3032,"N/A")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14">
        <f>(((J3032/60)/60)/24)+DATE(1970,1,1)</f>
        <v>42233.747349537036</v>
      </c>
      <c r="T3032" s="14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E3033/D3033*100</f>
        <v>100</v>
      </c>
      <c r="P3033" s="9">
        <f>IF(L3033&gt;0,E3033/L3033,"N/A")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14">
        <f>(((J3033/60)/60)/24)+DATE(1970,1,1)</f>
        <v>42597.882488425923</v>
      </c>
      <c r="T3033" s="14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E3034/D3034*100</f>
        <v>127.2</v>
      </c>
      <c r="P3034" s="9">
        <f>IF(L3034&gt;0,E3034/L3034,"N/A")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14">
        <f>(((J3034/60)/60)/24)+DATE(1970,1,1)</f>
        <v>42228.044664351852</v>
      </c>
      <c r="T3034" s="14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E3035/D3035*100</f>
        <v>146.53333333333333</v>
      </c>
      <c r="P3035" s="9">
        <f>IF(L3035&gt;0,E3035/L3035,"N/A")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14">
        <f>(((J3035/60)/60)/24)+DATE(1970,1,1)</f>
        <v>42570.110243055555</v>
      </c>
      <c r="T3035" s="14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E3036/D3036*100</f>
        <v>112.53599999999999</v>
      </c>
      <c r="P3036" s="9">
        <f>IF(L3036&gt;0,E3036/L3036,"N/A")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14">
        <f>(((J3036/60)/60)/24)+DATE(1970,1,1)</f>
        <v>42644.535358796296</v>
      </c>
      <c r="T3036" s="14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E3037/D3037*100</f>
        <v>108.78684000000001</v>
      </c>
      <c r="P3037" s="9">
        <f>IF(L3037&gt;0,E3037/L3037,"N/A")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14">
        <f>(((J3037/60)/60)/24)+DATE(1970,1,1)</f>
        <v>41368.560289351852</v>
      </c>
      <c r="T3037" s="14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E3038/D3038*100</f>
        <v>126.732</v>
      </c>
      <c r="P3038" s="9">
        <f>IF(L3038&gt;0,E3038/L3038,"N/A")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14">
        <f>(((J3038/60)/60)/24)+DATE(1970,1,1)</f>
        <v>41466.785231481481</v>
      </c>
      <c r="T3038" s="14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E3039/D3039*100</f>
        <v>213.20000000000002</v>
      </c>
      <c r="P3039" s="9">
        <f>IF(L3039&gt;0,E3039/L3039,"N/A")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14">
        <f>(((J3039/60)/60)/24)+DATE(1970,1,1)</f>
        <v>40378.893206018518</v>
      </c>
      <c r="T3039" s="14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E3040/D3040*100</f>
        <v>100.49999999999999</v>
      </c>
      <c r="P3040" s="9">
        <f>IF(L3040&gt;0,E3040/L3040,"N/A")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14">
        <f>(((J3040/60)/60)/24)+DATE(1970,1,1)</f>
        <v>42373.252280092594</v>
      </c>
      <c r="T3040" s="14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E3041/D3041*100</f>
        <v>108.71389999999998</v>
      </c>
      <c r="P3041" s="9">
        <f>IF(L3041&gt;0,E3041/L3041,"N/A")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14">
        <f>(((J3041/60)/60)/24)+DATE(1970,1,1)</f>
        <v>41610.794421296298</v>
      </c>
      <c r="T3041" s="14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E3042/D3042*100</f>
        <v>107.5</v>
      </c>
      <c r="P3042" s="9">
        <f>IF(L3042&gt;0,E3042/L3042,"N/A")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14">
        <f>(((J3042/60)/60)/24)+DATE(1970,1,1)</f>
        <v>42177.791909722218</v>
      </c>
      <c r="T3042" s="14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E3043/D3043*100</f>
        <v>110.48192771084338</v>
      </c>
      <c r="P3043" s="9">
        <f>IF(L3043&gt;0,E3043/L3043,"N/A")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14">
        <f>(((J3043/60)/60)/24)+DATE(1970,1,1)</f>
        <v>42359.868611111116</v>
      </c>
      <c r="T3043" s="14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E3044/D3044*100</f>
        <v>128</v>
      </c>
      <c r="P3044" s="9">
        <f>IF(L3044&gt;0,E3044/L3044,"N/A")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14">
        <f>(((J3044/60)/60)/24)+DATE(1970,1,1)</f>
        <v>42253.688043981485</v>
      </c>
      <c r="T3044" s="14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E3045/D3045*100</f>
        <v>110.00666666666667</v>
      </c>
      <c r="P3045" s="9">
        <f>IF(L3045&gt;0,E3045/L3045,"N/A")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14">
        <f>(((J3045/60)/60)/24)+DATE(1970,1,1)</f>
        <v>42083.070590277777</v>
      </c>
      <c r="T3045" s="14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E3046/D3046*100</f>
        <v>109.34166666666667</v>
      </c>
      <c r="P3046" s="9">
        <f>IF(L3046&gt;0,E3046/L3046,"N/A")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14">
        <f>(((J3046/60)/60)/24)+DATE(1970,1,1)</f>
        <v>42387.7268287037</v>
      </c>
      <c r="T3046" s="14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E3047/D3047*100</f>
        <v>132.70650000000001</v>
      </c>
      <c r="P3047" s="9">
        <f>IF(L3047&gt;0,E3047/L3047,"N/A")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14">
        <f>(((J3047/60)/60)/24)+DATE(1970,1,1)</f>
        <v>41843.155729166669</v>
      </c>
      <c r="T3047" s="14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E3048/D3048*100</f>
        <v>190.84810126582278</v>
      </c>
      <c r="P3048" s="9">
        <f>IF(L3048&gt;0,E3048/L3048,"N/A")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14">
        <f>(((J3048/60)/60)/24)+DATE(1970,1,1)</f>
        <v>41862.803078703706</v>
      </c>
      <c r="T3048" s="14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E3049/D3049*100</f>
        <v>149</v>
      </c>
      <c r="P3049" s="9">
        <f>IF(L3049&gt;0,E3049/L3049,"N/A")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14">
        <f>(((J3049/60)/60)/24)+DATE(1970,1,1)</f>
        <v>42443.989050925928</v>
      </c>
      <c r="T3049" s="14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E3050/D3050*100</f>
        <v>166.4</v>
      </c>
      <c r="P3050" s="9">
        <f>IF(L3050&gt;0,E3050/L3050,"N/A")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14">
        <f>(((J3050/60)/60)/24)+DATE(1970,1,1)</f>
        <v>41975.901180555549</v>
      </c>
      <c r="T3050" s="14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E3051/D3051*100</f>
        <v>106.66666666666667</v>
      </c>
      <c r="P3051" s="9">
        <f>IF(L3051&gt;0,E3051/L3051,"N/A")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14">
        <f>(((J3051/60)/60)/24)+DATE(1970,1,1)</f>
        <v>42139.014525462961</v>
      </c>
      <c r="T3051" s="14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E3052/D3052*100</f>
        <v>106</v>
      </c>
      <c r="P3052" s="9">
        <f>IF(L3052&gt;0,E3052/L3052,"N/A")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14">
        <f>(((J3052/60)/60)/24)+DATE(1970,1,1)</f>
        <v>42465.16851851852</v>
      </c>
      <c r="T3052" s="14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E3053/D3053*100</f>
        <v>23.62857142857143</v>
      </c>
      <c r="P3053" s="9">
        <f>IF(L3053&gt;0,E3053/L3053,"N/A")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14">
        <f>(((J3053/60)/60)/24)+DATE(1970,1,1)</f>
        <v>42744.416030092587</v>
      </c>
      <c r="T3053" s="14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E3054/D3054*100</f>
        <v>0.15</v>
      </c>
      <c r="P3054" s="9">
        <f>IF(L3054&gt;0,E3054/L3054,"N/A")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14">
        <f>(((J3054/60)/60)/24)+DATE(1970,1,1)</f>
        <v>42122.670069444444</v>
      </c>
      <c r="T3054" s="14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E3055/D3055*100</f>
        <v>0.4</v>
      </c>
      <c r="P3055" s="9">
        <f>IF(L3055&gt;0,E3055/L3055,"N/A")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14">
        <f>(((J3055/60)/60)/24)+DATE(1970,1,1)</f>
        <v>41862.761724537035</v>
      </c>
      <c r="T3055" s="14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E3056/D3056*100</f>
        <v>0</v>
      </c>
      <c r="P3056" s="9" t="str">
        <f>IF(L3056&gt;0,E3056/L3056,"N/A")</f>
        <v>N/A</v>
      </c>
      <c r="Q3056" t="str">
        <f>LEFT(N3056,FIND("/",N3056)-1)</f>
        <v>theater</v>
      </c>
      <c r="R3056" t="str">
        <f>RIGHT(N3056,LEN(N3056)-FIND("/",N3056))</f>
        <v>spaces</v>
      </c>
      <c r="S3056" s="14">
        <f>(((J3056/60)/60)/24)+DATE(1970,1,1)</f>
        <v>42027.832800925928</v>
      </c>
      <c r="T3056" s="14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E3057/D3057*100</f>
        <v>5.0000000000000001E-3</v>
      </c>
      <c r="P3057" s="9">
        <f>IF(L3057&gt;0,E3057/L3057,"N/A")</f>
        <v>1</v>
      </c>
      <c r="Q3057" t="str">
        <f>LEFT(N3057,FIND("/",N3057)-1)</f>
        <v>theater</v>
      </c>
      <c r="R3057" t="str">
        <f>RIGHT(N3057,LEN(N3057)-FIND("/",N3057))</f>
        <v>spaces</v>
      </c>
      <c r="S3057" s="14">
        <f>(((J3057/60)/60)/24)+DATE(1970,1,1)</f>
        <v>41953.95821759259</v>
      </c>
      <c r="T3057" s="14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E3058/D3058*100</f>
        <v>0</v>
      </c>
      <c r="P3058" s="9" t="str">
        <f>IF(L3058&gt;0,E3058/L3058,"N/A")</f>
        <v>N/A</v>
      </c>
      <c r="Q3058" t="str">
        <f>LEFT(N3058,FIND("/",N3058)-1)</f>
        <v>theater</v>
      </c>
      <c r="R3058" t="str">
        <f>RIGHT(N3058,LEN(N3058)-FIND("/",N3058))</f>
        <v>spaces</v>
      </c>
      <c r="S3058" s="14">
        <f>(((J3058/60)/60)/24)+DATE(1970,1,1)</f>
        <v>41851.636388888888</v>
      </c>
      <c r="T3058" s="14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E3059/D3059*100</f>
        <v>0</v>
      </c>
      <c r="P3059" s="9" t="str">
        <f>IF(L3059&gt;0,E3059/L3059,"N/A")</f>
        <v>N/A</v>
      </c>
      <c r="Q3059" t="str">
        <f>LEFT(N3059,FIND("/",N3059)-1)</f>
        <v>theater</v>
      </c>
      <c r="R3059" t="str">
        <f>RIGHT(N3059,LEN(N3059)-FIND("/",N3059))</f>
        <v>spaces</v>
      </c>
      <c r="S3059" s="14">
        <f>(((J3059/60)/60)/24)+DATE(1970,1,1)</f>
        <v>42433.650590277779</v>
      </c>
      <c r="T3059" s="14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E3060/D3060*100</f>
        <v>1.6666666666666666E-2</v>
      </c>
      <c r="P3060" s="9">
        <f>IF(L3060&gt;0,E3060/L3060,"N/A")</f>
        <v>1</v>
      </c>
      <c r="Q3060" t="str">
        <f>LEFT(N3060,FIND("/",N3060)-1)</f>
        <v>theater</v>
      </c>
      <c r="R3060" t="str">
        <f>RIGHT(N3060,LEN(N3060)-FIND("/",N3060))</f>
        <v>spaces</v>
      </c>
      <c r="S3060" s="14">
        <f>(((J3060/60)/60)/24)+DATE(1970,1,1)</f>
        <v>42460.374305555553</v>
      </c>
      <c r="T3060" s="14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E3061/D3061*100</f>
        <v>3.0066666666666664</v>
      </c>
      <c r="P3061" s="9">
        <f>IF(L3061&gt;0,E3061/L3061,"N/A")</f>
        <v>41</v>
      </c>
      <c r="Q3061" t="str">
        <f>LEFT(N3061,FIND("/",N3061)-1)</f>
        <v>theater</v>
      </c>
      <c r="R3061" t="str">
        <f>RIGHT(N3061,LEN(N3061)-FIND("/",N3061))</f>
        <v>spaces</v>
      </c>
      <c r="S3061" s="14">
        <f>(((J3061/60)/60)/24)+DATE(1970,1,1)</f>
        <v>41829.935717592591</v>
      </c>
      <c r="T3061" s="14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E3062/D3062*100</f>
        <v>0.15227272727272728</v>
      </c>
      <c r="P3062" s="9">
        <f>IF(L3062&gt;0,E3062/L3062,"N/A")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14">
        <f>(((J3062/60)/60)/24)+DATE(1970,1,1)</f>
        <v>42245.274699074071</v>
      </c>
      <c r="T3062" s="14">
        <f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E3063/D3063*100</f>
        <v>0</v>
      </c>
      <c r="P3063" s="9" t="str">
        <f>IF(L3063&gt;0,E3063/L3063,"N/A")</f>
        <v>N/A</v>
      </c>
      <c r="Q3063" t="str">
        <f>LEFT(N3063,FIND("/",N3063)-1)</f>
        <v>theater</v>
      </c>
      <c r="R3063" t="str">
        <f>RIGHT(N3063,LEN(N3063)-FIND("/",N3063))</f>
        <v>spaces</v>
      </c>
      <c r="S3063" s="14">
        <f>(((J3063/60)/60)/24)+DATE(1970,1,1)</f>
        <v>41834.784120370372</v>
      </c>
      <c r="T3063" s="14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E3064/D3064*100</f>
        <v>66.84</v>
      </c>
      <c r="P3064" s="9">
        <f>IF(L3064&gt;0,E3064/L3064,"N/A")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14">
        <f>(((J3064/60)/60)/24)+DATE(1970,1,1)</f>
        <v>42248.535787037035</v>
      </c>
      <c r="T3064" s="14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E3065/D3065*100</f>
        <v>19.566666666666666</v>
      </c>
      <c r="P3065" s="9">
        <f>IF(L3065&gt;0,E3065/L3065,"N/A")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14">
        <f>(((J3065/60)/60)/24)+DATE(1970,1,1)</f>
        <v>42630.922893518517</v>
      </c>
      <c r="T3065" s="14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E3066/D3066*100</f>
        <v>11.294666666666666</v>
      </c>
      <c r="P3066" s="9">
        <f>IF(L3066&gt;0,E3066/L3066,"N/A")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14">
        <f>(((J3066/60)/60)/24)+DATE(1970,1,1)</f>
        <v>42299.130162037036</v>
      </c>
      <c r="T3066" s="14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E3067/D3067*100</f>
        <v>0.04</v>
      </c>
      <c r="P3067" s="9">
        <f>IF(L3067&gt;0,E3067/L3067,"N/A")</f>
        <v>5</v>
      </c>
      <c r="Q3067" t="str">
        <f>LEFT(N3067,FIND("/",N3067)-1)</f>
        <v>theater</v>
      </c>
      <c r="R3067" t="str">
        <f>RIGHT(N3067,LEN(N3067)-FIND("/",N3067))</f>
        <v>spaces</v>
      </c>
      <c r="S3067" s="14">
        <f>(((J3067/60)/60)/24)+DATE(1970,1,1)</f>
        <v>41825.055231481485</v>
      </c>
      <c r="T3067" s="14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E3068/D3068*100</f>
        <v>11.985714285714286</v>
      </c>
      <c r="P3068" s="9">
        <f>IF(L3068&gt;0,E3068/L3068,"N/A")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14">
        <f>(((J3068/60)/60)/24)+DATE(1970,1,1)</f>
        <v>42531.228437500002</v>
      </c>
      <c r="T3068" s="14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E3069/D3069*100</f>
        <v>2.5</v>
      </c>
      <c r="P3069" s="9">
        <f>IF(L3069&gt;0,E3069/L3069,"N/A")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14">
        <f>(((J3069/60)/60)/24)+DATE(1970,1,1)</f>
        <v>42226.938414351855</v>
      </c>
      <c r="T3069" s="14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E3070/D3070*100</f>
        <v>6.9999999999999993E-2</v>
      </c>
      <c r="P3070" s="9">
        <f>IF(L3070&gt;0,E3070/L3070,"N/A")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14">
        <f>(((J3070/60)/60)/24)+DATE(1970,1,1)</f>
        <v>42263.691574074073</v>
      </c>
      <c r="T3070" s="14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E3071/D3071*100</f>
        <v>14.099999999999998</v>
      </c>
      <c r="P3071" s="9">
        <f>IF(L3071&gt;0,E3071/L3071,"N/A")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14">
        <f>(((J3071/60)/60)/24)+DATE(1970,1,1)</f>
        <v>41957.833726851852</v>
      </c>
      <c r="T3071" s="14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E3072/D3072*100</f>
        <v>3.34</v>
      </c>
      <c r="P3072" s="9">
        <f>IF(L3072&gt;0,E3072/L3072,"N/A")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14">
        <f>(((J3072/60)/60)/24)+DATE(1970,1,1)</f>
        <v>42690.733437499999</v>
      </c>
      <c r="T3072" s="14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E3073/D3073*100</f>
        <v>59.774999999999999</v>
      </c>
      <c r="P3073" s="9">
        <f>IF(L3073&gt;0,E3073/L3073,"N/A")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14">
        <f>(((J3073/60)/60)/24)+DATE(1970,1,1)</f>
        <v>42097.732418981483</v>
      </c>
      <c r="T3073" s="14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E3074/D3074*100</f>
        <v>1.6666666666666666E-2</v>
      </c>
      <c r="P3074" s="9">
        <f>IF(L3074&gt;0,E3074/L3074,"N/A")</f>
        <v>1</v>
      </c>
      <c r="Q3074" t="str">
        <f>LEFT(N3074,FIND("/",N3074)-1)</f>
        <v>theater</v>
      </c>
      <c r="R3074" t="str">
        <f>RIGHT(N3074,LEN(N3074)-FIND("/",N3074))</f>
        <v>spaces</v>
      </c>
      <c r="S3074" s="14">
        <f>(((J3074/60)/60)/24)+DATE(1970,1,1)</f>
        <v>42658.690532407403</v>
      </c>
      <c r="T3074" s="14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E3075/D3075*100</f>
        <v>2.3035714285714284E-2</v>
      </c>
      <c r="P3075" s="9">
        <f>IF(L3075&gt;0,E3075/L3075,"N/A")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14">
        <f>(((J3075/60)/60)/24)+DATE(1970,1,1)</f>
        <v>42111.684027777781</v>
      </c>
      <c r="T3075" s="14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E3076/D3076*100</f>
        <v>8.8000000000000009E-2</v>
      </c>
      <c r="P3076" s="9">
        <f>IF(L3076&gt;0,E3076/L3076,"N/A")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14">
        <f>(((J3076/60)/60)/24)+DATE(1970,1,1)</f>
        <v>42409.571284722217</v>
      </c>
      <c r="T3076" s="14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E3077/D3077*100</f>
        <v>8.64</v>
      </c>
      <c r="P3077" s="9">
        <f>IF(L3077&gt;0,E3077/L3077,"N/A")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14">
        <f>(((J3077/60)/60)/24)+DATE(1970,1,1)</f>
        <v>42551.102314814809</v>
      </c>
      <c r="T3077" s="14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E3078/D3078*100</f>
        <v>15.06</v>
      </c>
      <c r="P3078" s="9">
        <f>IF(L3078&gt;0,E3078/L3078,"N/A")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14">
        <f>(((J3078/60)/60)/24)+DATE(1970,1,1)</f>
        <v>42226.651886574073</v>
      </c>
      <c r="T3078" s="14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E3079/D3079*100</f>
        <v>0.47727272727272729</v>
      </c>
      <c r="P3079" s="9">
        <f>IF(L3079&gt;0,E3079/L3079,"N/A")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14">
        <f>(((J3079/60)/60)/24)+DATE(1970,1,1)</f>
        <v>42766.956921296296</v>
      </c>
      <c r="T3079" s="14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E3080/D3080*100</f>
        <v>0.11833333333333333</v>
      </c>
      <c r="P3080" s="9">
        <f>IF(L3080&gt;0,E3080/L3080,"N/A")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14">
        <f>(((J3080/60)/60)/24)+DATE(1970,1,1)</f>
        <v>42031.138831018514</v>
      </c>
      <c r="T3080" s="14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E3081/D3081*100</f>
        <v>0.8417399858735245</v>
      </c>
      <c r="P3081" s="9">
        <f>IF(L3081&gt;0,E3081/L3081,"N/A")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14">
        <f>(((J3081/60)/60)/24)+DATE(1970,1,1)</f>
        <v>42055.713368055556</v>
      </c>
      <c r="T3081" s="14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E3082/D3082*100</f>
        <v>1.8799999999999997E-2</v>
      </c>
      <c r="P3082" s="9">
        <f>IF(L3082&gt;0,E3082/L3082,"N/A")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14">
        <f>(((J3082/60)/60)/24)+DATE(1970,1,1)</f>
        <v>41940.028287037036</v>
      </c>
      <c r="T3082" s="14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E3083/D3083*100</f>
        <v>0.21029999999999999</v>
      </c>
      <c r="P3083" s="9">
        <f>IF(L3083&gt;0,E3083/L3083,"N/A")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14">
        <f>(((J3083/60)/60)/24)+DATE(1970,1,1)</f>
        <v>42237.181608796294</v>
      </c>
      <c r="T3083" s="14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E3084/D3084*100</f>
        <v>0</v>
      </c>
      <c r="P3084" s="9" t="str">
        <f>IF(L3084&gt;0,E3084/L3084,"N/A")</f>
        <v>N/A</v>
      </c>
      <c r="Q3084" t="str">
        <f>LEFT(N3084,FIND("/",N3084)-1)</f>
        <v>theater</v>
      </c>
      <c r="R3084" t="str">
        <f>RIGHT(N3084,LEN(N3084)-FIND("/",N3084))</f>
        <v>spaces</v>
      </c>
      <c r="S3084" s="14">
        <f>(((J3084/60)/60)/24)+DATE(1970,1,1)</f>
        <v>42293.922986111109</v>
      </c>
      <c r="T3084" s="14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E3085/D3085*100</f>
        <v>0.27999999999999997</v>
      </c>
      <c r="P3085" s="9">
        <f>IF(L3085&gt;0,E3085/L3085,"N/A")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14">
        <f>(((J3085/60)/60)/24)+DATE(1970,1,1)</f>
        <v>41853.563402777778</v>
      </c>
      <c r="T3085" s="14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E3086/D3086*100</f>
        <v>11.57920670115792</v>
      </c>
      <c r="P3086" s="9">
        <f>IF(L3086&gt;0,E3086/L3086,"N/A")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14">
        <f>(((J3086/60)/60)/24)+DATE(1970,1,1)</f>
        <v>42100.723738425921</v>
      </c>
      <c r="T3086" s="14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E3087/D3087*100</f>
        <v>2.44</v>
      </c>
      <c r="P3087" s="9">
        <f>IF(L3087&gt;0,E3087/L3087,"N/A")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14">
        <f>(((J3087/60)/60)/24)+DATE(1970,1,1)</f>
        <v>42246.883784722217</v>
      </c>
      <c r="T3087" s="14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E3088/D3088*100</f>
        <v>0.25</v>
      </c>
      <c r="P3088" s="9">
        <f>IF(L3088&gt;0,E3088/L3088,"N/A")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14">
        <f>(((J3088/60)/60)/24)+DATE(1970,1,1)</f>
        <v>42173.67082175926</v>
      </c>
      <c r="T3088" s="14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E3089/D3089*100</f>
        <v>0.625</v>
      </c>
      <c r="P3089" s="9">
        <f>IF(L3089&gt;0,E3089/L3089,"N/A")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14">
        <f>(((J3089/60)/60)/24)+DATE(1970,1,1)</f>
        <v>42665.150347222225</v>
      </c>
      <c r="T3089" s="14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E3090/D3090*100</f>
        <v>0.19384615384615383</v>
      </c>
      <c r="P3090" s="9">
        <f>IF(L3090&gt;0,E3090/L3090,"N/A")</f>
        <v>42</v>
      </c>
      <c r="Q3090" t="str">
        <f>LEFT(N3090,FIND("/",N3090)-1)</f>
        <v>theater</v>
      </c>
      <c r="R3090" t="str">
        <f>RIGHT(N3090,LEN(N3090)-FIND("/",N3090))</f>
        <v>spaces</v>
      </c>
      <c r="S3090" s="14">
        <f>(((J3090/60)/60)/24)+DATE(1970,1,1)</f>
        <v>41981.57230324074</v>
      </c>
      <c r="T3090" s="14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E3091/D3091*100</f>
        <v>23.416</v>
      </c>
      <c r="P3091" s="9">
        <f>IF(L3091&gt;0,E3091/L3091,"N/A")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14">
        <f>(((J3091/60)/60)/24)+DATE(1970,1,1)</f>
        <v>42528.542627314819</v>
      </c>
      <c r="T3091" s="14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E3092/D3092*100</f>
        <v>5.0808888888888886</v>
      </c>
      <c r="P3092" s="9">
        <f>IF(L3092&gt;0,E3092/L3092,"N/A")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14">
        <f>(((J3092/60)/60)/24)+DATE(1970,1,1)</f>
        <v>42065.818807870368</v>
      </c>
      <c r="T3092" s="14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E3093/D3093*100</f>
        <v>15.920000000000002</v>
      </c>
      <c r="P3093" s="9">
        <f>IF(L3093&gt;0,E3093/L3093,"N/A")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14">
        <f>(((J3093/60)/60)/24)+DATE(1970,1,1)</f>
        <v>42566.948414351849</v>
      </c>
      <c r="T3093" s="14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E3094/D3094*100</f>
        <v>1.1831900000000002</v>
      </c>
      <c r="P3094" s="9">
        <f>IF(L3094&gt;0,E3094/L3094,"N/A")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14">
        <f>(((J3094/60)/60)/24)+DATE(1970,1,1)</f>
        <v>42255.619351851856</v>
      </c>
      <c r="T3094" s="14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E3095/D3095*100</f>
        <v>22.75</v>
      </c>
      <c r="P3095" s="9">
        <f>IF(L3095&gt;0,E3095/L3095,"N/A")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14">
        <f>(((J3095/60)/60)/24)+DATE(1970,1,1)</f>
        <v>41760.909039351849</v>
      </c>
      <c r="T3095" s="14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E3096/D3096*100</f>
        <v>2.5000000000000001E-2</v>
      </c>
      <c r="P3096" s="9">
        <f>IF(L3096&gt;0,E3096/L3096,"N/A")</f>
        <v>25</v>
      </c>
      <c r="Q3096" t="str">
        <f>LEFT(N3096,FIND("/",N3096)-1)</f>
        <v>theater</v>
      </c>
      <c r="R3096" t="str">
        <f>RIGHT(N3096,LEN(N3096)-FIND("/",N3096))</f>
        <v>spaces</v>
      </c>
      <c r="S3096" s="14">
        <f>(((J3096/60)/60)/24)+DATE(1970,1,1)</f>
        <v>42207.795787037037</v>
      </c>
      <c r="T3096" s="14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E3097/D3097*100</f>
        <v>0.33512064343163539</v>
      </c>
      <c r="P3097" s="9">
        <f>IF(L3097&gt;0,E3097/L3097,"N/A")</f>
        <v>50</v>
      </c>
      <c r="Q3097" t="str">
        <f>LEFT(N3097,FIND("/",N3097)-1)</f>
        <v>theater</v>
      </c>
      <c r="R3097" t="str">
        <f>RIGHT(N3097,LEN(N3097)-FIND("/",N3097))</f>
        <v>spaces</v>
      </c>
      <c r="S3097" s="14">
        <f>(((J3097/60)/60)/24)+DATE(1970,1,1)</f>
        <v>42523.025231481486</v>
      </c>
      <c r="T3097" s="14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E3098/D3098*100</f>
        <v>3.9750000000000001</v>
      </c>
      <c r="P3098" s="9">
        <f>IF(L3098&gt;0,E3098/L3098,"N/A")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14">
        <f>(((J3098/60)/60)/24)+DATE(1970,1,1)</f>
        <v>42114.825532407413</v>
      </c>
      <c r="T3098" s="14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E3099/D3099*100</f>
        <v>17.150000000000002</v>
      </c>
      <c r="P3099" s="9">
        <f>IF(L3099&gt;0,E3099/L3099,"N/A")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14">
        <f>(((J3099/60)/60)/24)+DATE(1970,1,1)</f>
        <v>42629.503483796296</v>
      </c>
      <c r="T3099" s="14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E3100/D3100*100</f>
        <v>3.6080041046690612</v>
      </c>
      <c r="P3100" s="9">
        <f>IF(L3100&gt;0,E3100/L3100,"N/A")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14">
        <f>(((J3100/60)/60)/24)+DATE(1970,1,1)</f>
        <v>42359.792233796295</v>
      </c>
      <c r="T3100" s="14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E3101/D3101*100</f>
        <v>13.900000000000002</v>
      </c>
      <c r="P3101" s="9">
        <f>IF(L3101&gt;0,E3101/L3101,"N/A")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14">
        <f>(((J3101/60)/60)/24)+DATE(1970,1,1)</f>
        <v>42382.189710648148</v>
      </c>
      <c r="T3101" s="14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E3102/D3102*100</f>
        <v>15.225</v>
      </c>
      <c r="P3102" s="9">
        <f>IF(L3102&gt;0,E3102/L3102,"N/A")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14">
        <f>(((J3102/60)/60)/24)+DATE(1970,1,1)</f>
        <v>41902.622395833336</v>
      </c>
      <c r="T3102" s="14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E3103/D3103*100</f>
        <v>12</v>
      </c>
      <c r="P3103" s="9">
        <f>IF(L3103&gt;0,E3103/L3103,"N/A")</f>
        <v>25</v>
      </c>
      <c r="Q3103" t="str">
        <f>LEFT(N3103,FIND("/",N3103)-1)</f>
        <v>theater</v>
      </c>
      <c r="R3103" t="str">
        <f>RIGHT(N3103,LEN(N3103)-FIND("/",N3103))</f>
        <v>spaces</v>
      </c>
      <c r="S3103" s="14">
        <f>(((J3103/60)/60)/24)+DATE(1970,1,1)</f>
        <v>42171.383530092593</v>
      </c>
      <c r="T3103" s="14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E3104/D3104*100</f>
        <v>39.112499999999997</v>
      </c>
      <c r="P3104" s="9">
        <f>IF(L3104&gt;0,E3104/L3104,"N/A")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14">
        <f>(((J3104/60)/60)/24)+DATE(1970,1,1)</f>
        <v>42555.340486111112</v>
      </c>
      <c r="T3104" s="14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E3105/D3105*100</f>
        <v>0.26829268292682928</v>
      </c>
      <c r="P3105" s="9">
        <f>IF(L3105&gt;0,E3105/L3105,"N/A")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14">
        <f>(((J3105/60)/60)/24)+DATE(1970,1,1)</f>
        <v>42107.156319444446</v>
      </c>
      <c r="T3105" s="14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E3106/D3106*100</f>
        <v>29.625</v>
      </c>
      <c r="P3106" s="9">
        <f>IF(L3106&gt;0,E3106/L3106,"N/A")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14">
        <f>(((J3106/60)/60)/24)+DATE(1970,1,1)</f>
        <v>42006.908692129626</v>
      </c>
      <c r="T3106" s="14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E3107/D3107*100</f>
        <v>42.360992301112063</v>
      </c>
      <c r="P3107" s="9">
        <f>IF(L3107&gt;0,E3107/L3107,"N/A")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14">
        <f>(((J3107/60)/60)/24)+DATE(1970,1,1)</f>
        <v>41876.718935185185</v>
      </c>
      <c r="T3107" s="14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E3108/D3108*100</f>
        <v>4.1000000000000005</v>
      </c>
      <c r="P3108" s="9">
        <f>IF(L3108&gt;0,E3108/L3108,"N/A")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14">
        <f>(((J3108/60)/60)/24)+DATE(1970,1,1)</f>
        <v>42241.429120370376</v>
      </c>
      <c r="T3108" s="14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E3109/D3109*100</f>
        <v>19.762499999999999</v>
      </c>
      <c r="P3109" s="9">
        <f>IF(L3109&gt;0,E3109/L3109,"N/A")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14">
        <f>(((J3109/60)/60)/24)+DATE(1970,1,1)</f>
        <v>42128.814247685179</v>
      </c>
      <c r="T3109" s="14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E3110/D3110*100</f>
        <v>5.1999999999999998E-2</v>
      </c>
      <c r="P3110" s="9">
        <f>IF(L3110&gt;0,E3110/L3110,"N/A")</f>
        <v>13</v>
      </c>
      <c r="Q3110" t="str">
        <f>LEFT(N3110,FIND("/",N3110)-1)</f>
        <v>theater</v>
      </c>
      <c r="R3110" t="str">
        <f>RIGHT(N3110,LEN(N3110)-FIND("/",N3110))</f>
        <v>spaces</v>
      </c>
      <c r="S3110" s="14">
        <f>(((J3110/60)/60)/24)+DATE(1970,1,1)</f>
        <v>42062.680486111116</v>
      </c>
      <c r="T3110" s="14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E3111/D3111*100</f>
        <v>25.030188679245285</v>
      </c>
      <c r="P3111" s="9">
        <f>IF(L3111&gt;0,E3111/L3111,"N/A")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14">
        <f>(((J3111/60)/60)/24)+DATE(1970,1,1)</f>
        <v>41844.125115740739</v>
      </c>
      <c r="T3111" s="14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E3112/D3112*100</f>
        <v>0.04</v>
      </c>
      <c r="P3112" s="9">
        <f>IF(L3112&gt;0,E3112/L3112,"N/A")</f>
        <v>10</v>
      </c>
      <c r="Q3112" t="str">
        <f>LEFT(N3112,FIND("/",N3112)-1)</f>
        <v>theater</v>
      </c>
      <c r="R3112" t="str">
        <f>RIGHT(N3112,LEN(N3112)-FIND("/",N3112))</f>
        <v>spaces</v>
      </c>
      <c r="S3112" s="14">
        <f>(((J3112/60)/60)/24)+DATE(1970,1,1)</f>
        <v>42745.031469907408</v>
      </c>
      <c r="T3112" s="14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E3113/D3113*100</f>
        <v>26.640000000000004</v>
      </c>
      <c r="P3113" s="9">
        <f>IF(L3113&gt;0,E3113/L3113,"N/A")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14">
        <f>(((J3113/60)/60)/24)+DATE(1970,1,1)</f>
        <v>41885.595138888886</v>
      </c>
      <c r="T3113" s="14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E3114/D3114*100</f>
        <v>4.7363636363636363</v>
      </c>
      <c r="P3114" s="9">
        <f>IF(L3114&gt;0,E3114/L3114,"N/A")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14">
        <f>(((J3114/60)/60)/24)+DATE(1970,1,1)</f>
        <v>42615.121921296297</v>
      </c>
      <c r="T3114" s="14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E3115/D3115*100</f>
        <v>4.2435339894712749</v>
      </c>
      <c r="P3115" s="9">
        <f>IF(L3115&gt;0,E3115/L3115,"N/A")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14">
        <f>(((J3115/60)/60)/24)+DATE(1970,1,1)</f>
        <v>42081.731273148151</v>
      </c>
      <c r="T3115" s="14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E3116/D3116*100</f>
        <v>0</v>
      </c>
      <c r="P3116" s="9" t="str">
        <f>IF(L3116&gt;0,E3116/L3116,"N/A")</f>
        <v>N/A</v>
      </c>
      <c r="Q3116" t="str">
        <f>LEFT(N3116,FIND("/",N3116)-1)</f>
        <v>theater</v>
      </c>
      <c r="R3116" t="str">
        <f>RIGHT(N3116,LEN(N3116)-FIND("/",N3116))</f>
        <v>spaces</v>
      </c>
      <c r="S3116" s="14">
        <f>(((J3116/60)/60)/24)+DATE(1970,1,1)</f>
        <v>41843.632523148146</v>
      </c>
      <c r="T3116" s="14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E3117/D3117*100</f>
        <v>3</v>
      </c>
      <c r="P3117" s="9">
        <f>IF(L3117&gt;0,E3117/L3117,"N/A")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14">
        <f>(((J3117/60)/60)/24)+DATE(1970,1,1)</f>
        <v>42496.447071759263</v>
      </c>
      <c r="T3117" s="14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E3118/D3118*100</f>
        <v>57.333333333333336</v>
      </c>
      <c r="P3118" s="9">
        <f>IF(L3118&gt;0,E3118/L3118,"N/A")</f>
        <v>43</v>
      </c>
      <c r="Q3118" t="str">
        <f>LEFT(N3118,FIND("/",N3118)-1)</f>
        <v>theater</v>
      </c>
      <c r="R3118" t="str">
        <f>RIGHT(N3118,LEN(N3118)-FIND("/",N3118))</f>
        <v>spaces</v>
      </c>
      <c r="S3118" s="14">
        <f>(((J3118/60)/60)/24)+DATE(1970,1,1)</f>
        <v>42081.515335648146</v>
      </c>
      <c r="T3118" s="14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E3119/D3119*100</f>
        <v>0.1</v>
      </c>
      <c r="P3119" s="9">
        <f>IF(L3119&gt;0,E3119/L3119,"N/A")</f>
        <v>1</v>
      </c>
      <c r="Q3119" t="str">
        <f>LEFT(N3119,FIND("/",N3119)-1)</f>
        <v>theater</v>
      </c>
      <c r="R3119" t="str">
        <f>RIGHT(N3119,LEN(N3119)-FIND("/",N3119))</f>
        <v>spaces</v>
      </c>
      <c r="S3119" s="14">
        <f>(((J3119/60)/60)/24)+DATE(1970,1,1)</f>
        <v>42509.374537037031</v>
      </c>
      <c r="T3119" s="14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E3120/D3120*100</f>
        <v>0.31</v>
      </c>
      <c r="P3120" s="9">
        <f>IF(L3120&gt;0,E3120/L3120,"N/A")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14">
        <f>(((J3120/60)/60)/24)+DATE(1970,1,1)</f>
        <v>42534.649571759262</v>
      </c>
      <c r="T3120" s="14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E3121/D3121*100</f>
        <v>0.05</v>
      </c>
      <c r="P3121" s="9">
        <f>IF(L3121&gt;0,E3121/L3121,"N/A")</f>
        <v>5</v>
      </c>
      <c r="Q3121" t="str">
        <f>LEFT(N3121,FIND("/",N3121)-1)</f>
        <v>theater</v>
      </c>
      <c r="R3121" t="str">
        <f>RIGHT(N3121,LEN(N3121)-FIND("/",N3121))</f>
        <v>spaces</v>
      </c>
      <c r="S3121" s="14">
        <f>(((J3121/60)/60)/24)+DATE(1970,1,1)</f>
        <v>42060.04550925926</v>
      </c>
      <c r="T3121" s="14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E3122/D3122*100</f>
        <v>9.8461538461538465E-3</v>
      </c>
      <c r="P3122" s="9">
        <f>IF(L3122&gt;0,E3122/L3122,"N/A")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14">
        <f>(((J3122/60)/60)/24)+DATE(1970,1,1)</f>
        <v>42435.942083333335</v>
      </c>
      <c r="T3122" s="14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E3123/D3123*100</f>
        <v>0.66666666666666674</v>
      </c>
      <c r="P3123" s="9">
        <f>IF(L3123&gt;0,E3123/L3123,"N/A")</f>
        <v>10</v>
      </c>
      <c r="Q3123" t="str">
        <f>LEFT(N3123,FIND("/",N3123)-1)</f>
        <v>theater</v>
      </c>
      <c r="R3123" t="str">
        <f>RIGHT(N3123,LEN(N3123)-FIND("/",N3123))</f>
        <v>spaces</v>
      </c>
      <c r="S3123" s="14">
        <f>(((J3123/60)/60)/24)+DATE(1970,1,1)</f>
        <v>41848.679803240739</v>
      </c>
      <c r="T3123" s="14">
        <f>(((I3123/60)/60)/24)+DATE(1970,1,1)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E3124/D3124*100</f>
        <v>58.291457286432156</v>
      </c>
      <c r="P3124" s="9">
        <f>IF(L3124&gt;0,E3124/L3124,"N/A")</f>
        <v>58</v>
      </c>
      <c r="Q3124" t="str">
        <f>LEFT(N3124,FIND("/",N3124)-1)</f>
        <v>theater</v>
      </c>
      <c r="R3124" t="str">
        <f>RIGHT(N3124,LEN(N3124)-FIND("/",N3124))</f>
        <v>spaces</v>
      </c>
      <c r="S3124" s="14">
        <f>(((J3124/60)/60)/24)+DATE(1970,1,1)</f>
        <v>42678.932083333333</v>
      </c>
      <c r="T3124" s="14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E3125/D3125*100</f>
        <v>68.153599999999997</v>
      </c>
      <c r="P3125" s="9">
        <f>IF(L3125&gt;0,E3125/L3125,"N/A")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14">
        <f>(((J3125/60)/60)/24)+DATE(1970,1,1)</f>
        <v>42530.993032407408</v>
      </c>
      <c r="T3125" s="14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E3126/D3126*100</f>
        <v>3.2499999999999999E-3</v>
      </c>
      <c r="P3126" s="9">
        <f>IF(L3126&gt;0,E3126/L3126,"N/A")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14">
        <f>(((J3126/60)/60)/24)+DATE(1970,1,1)</f>
        <v>41977.780104166668</v>
      </c>
      <c r="T3126" s="14">
        <f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E3127/D3127*100</f>
        <v>0</v>
      </c>
      <c r="P3127" s="9" t="str">
        <f>IF(L3127&gt;0,E3127/L3127,"N/A")</f>
        <v>N/A</v>
      </c>
      <c r="Q3127" t="str">
        <f>LEFT(N3127,FIND("/",N3127)-1)</f>
        <v>theater</v>
      </c>
      <c r="R3127" t="str">
        <f>RIGHT(N3127,LEN(N3127)-FIND("/",N3127))</f>
        <v>spaces</v>
      </c>
      <c r="S3127" s="14">
        <f>(((J3127/60)/60)/24)+DATE(1970,1,1)</f>
        <v>42346.20685185185</v>
      </c>
      <c r="T3127" s="14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E3128/D3128*100</f>
        <v>4.16</v>
      </c>
      <c r="P3128" s="9">
        <f>IF(L3128&gt;0,E3128/L3128,"N/A")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14">
        <f>(((J3128/60)/60)/24)+DATE(1970,1,1)</f>
        <v>42427.01807870371</v>
      </c>
      <c r="T3128" s="14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E3129/D3129*100</f>
        <v>0</v>
      </c>
      <c r="P3129" s="9" t="str">
        <f>IF(L3129&gt;0,E3129/L3129,"N/A")</f>
        <v>N/A</v>
      </c>
      <c r="Q3129" t="str">
        <f>LEFT(N3129,FIND("/",N3129)-1)</f>
        <v>theater</v>
      </c>
      <c r="R3129" t="str">
        <f>RIGHT(N3129,LEN(N3129)-FIND("/",N3129))</f>
        <v>spaces</v>
      </c>
      <c r="S3129" s="14">
        <f>(((J3129/60)/60)/24)+DATE(1970,1,1)</f>
        <v>42034.856817129628</v>
      </c>
      <c r="T3129" s="14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E3130/D3130*100</f>
        <v>108.60666666666667</v>
      </c>
      <c r="P3130" s="9">
        <f>IF(L3130&gt;0,E3130/L3130,"N/A")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14">
        <f>(((J3130/60)/60)/24)+DATE(1970,1,1)</f>
        <v>42780.825706018513</v>
      </c>
      <c r="T3130" s="14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E3131/D3131*100</f>
        <v>0.8</v>
      </c>
      <c r="P3131" s="9">
        <f>IF(L3131&gt;0,E3131/L3131,"N/A")</f>
        <v>10</v>
      </c>
      <c r="Q3131" t="str">
        <f>LEFT(N3131,FIND("/",N3131)-1)</f>
        <v>theater</v>
      </c>
      <c r="R3131" t="str">
        <f>RIGHT(N3131,LEN(N3131)-FIND("/",N3131))</f>
        <v>plays</v>
      </c>
      <c r="S3131" s="14">
        <f>(((J3131/60)/60)/24)+DATE(1970,1,1)</f>
        <v>42803.842812499999</v>
      </c>
      <c r="T3131" s="14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E3132/D3132*100</f>
        <v>3.75</v>
      </c>
      <c r="P3132" s="9">
        <f>IF(L3132&gt;0,E3132/L3132,"N/A")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14">
        <f>(((J3132/60)/60)/24)+DATE(1970,1,1)</f>
        <v>42808.640231481477</v>
      </c>
      <c r="T3132" s="14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E3133/D3133*100</f>
        <v>15.731707317073171</v>
      </c>
      <c r="P3133" s="9">
        <f>IF(L3133&gt;0,E3133/L3133,"N/A")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14">
        <f>(((J3133/60)/60)/24)+DATE(1970,1,1)</f>
        <v>42803.579224537039</v>
      </c>
      <c r="T3133" s="14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E3134/D3134*100</f>
        <v>3.3333333333333333E-2</v>
      </c>
      <c r="P3134" s="9">
        <f>IF(L3134&gt;0,E3134/L3134,"N/A")</f>
        <v>10</v>
      </c>
      <c r="Q3134" t="str">
        <f>LEFT(N3134,FIND("/",N3134)-1)</f>
        <v>theater</v>
      </c>
      <c r="R3134" t="str">
        <f>RIGHT(N3134,LEN(N3134)-FIND("/",N3134))</f>
        <v>plays</v>
      </c>
      <c r="S3134" s="14">
        <f>(((J3134/60)/60)/24)+DATE(1970,1,1)</f>
        <v>42786.350231481483</v>
      </c>
      <c r="T3134" s="14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E3135/D3135*100</f>
        <v>108</v>
      </c>
      <c r="P3135" s="9">
        <f>IF(L3135&gt;0,E3135/L3135,"N/A")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14">
        <f>(((J3135/60)/60)/24)+DATE(1970,1,1)</f>
        <v>42788.565208333333</v>
      </c>
      <c r="T3135" s="14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E3136/D3136*100</f>
        <v>22.5</v>
      </c>
      <c r="P3136" s="9">
        <f>IF(L3136&gt;0,E3136/L3136,"N/A")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14">
        <f>(((J3136/60)/60)/24)+DATE(1970,1,1)</f>
        <v>42800.720127314817</v>
      </c>
      <c r="T3136" s="14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E3137/D3137*100</f>
        <v>20.849420849420849</v>
      </c>
      <c r="P3137" s="9">
        <f>IF(L3137&gt;0,E3137/L3137,"N/A")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14">
        <f>(((J3137/60)/60)/24)+DATE(1970,1,1)</f>
        <v>42807.151863425926</v>
      </c>
      <c r="T3137" s="14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E3138/D3138*100</f>
        <v>127.8</v>
      </c>
      <c r="P3138" s="9">
        <f>IF(L3138&gt;0,E3138/L3138,"N/A")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14">
        <f>(((J3138/60)/60)/24)+DATE(1970,1,1)</f>
        <v>42789.462430555555</v>
      </c>
      <c r="T3138" s="14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E3139/D3139*100</f>
        <v>3.3333333333333335</v>
      </c>
      <c r="P3139" s="9">
        <f>IF(L3139&gt;0,E3139/L3139,"N/A")</f>
        <v>50</v>
      </c>
      <c r="Q3139" t="str">
        <f>LEFT(N3139,FIND("/",N3139)-1)</f>
        <v>theater</v>
      </c>
      <c r="R3139" t="str">
        <f>RIGHT(N3139,LEN(N3139)-FIND("/",N3139))</f>
        <v>plays</v>
      </c>
      <c r="S3139" s="14">
        <f>(((J3139/60)/60)/24)+DATE(1970,1,1)</f>
        <v>42807.885057870371</v>
      </c>
      <c r="T3139" s="14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E3140/D3140*100</f>
        <v>0</v>
      </c>
      <c r="P3140" s="9" t="str">
        <f>IF(L3140&gt;0,E3140/L3140,"N/A")</f>
        <v>N/A</v>
      </c>
      <c r="Q3140" t="str">
        <f>LEFT(N3140,FIND("/",N3140)-1)</f>
        <v>theater</v>
      </c>
      <c r="R3140" t="str">
        <f>RIGHT(N3140,LEN(N3140)-FIND("/",N3140))</f>
        <v>plays</v>
      </c>
      <c r="S3140" s="14">
        <f>(((J3140/60)/60)/24)+DATE(1970,1,1)</f>
        <v>42809.645914351851</v>
      </c>
      <c r="T3140" s="14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E3141/D3141*100</f>
        <v>5.4</v>
      </c>
      <c r="P3141" s="9">
        <f>IF(L3141&gt;0,E3141/L3141,"N/A")</f>
        <v>450</v>
      </c>
      <c r="Q3141" t="str">
        <f>LEFT(N3141,FIND("/",N3141)-1)</f>
        <v>theater</v>
      </c>
      <c r="R3141" t="str">
        <f>RIGHT(N3141,LEN(N3141)-FIND("/",N3141))</f>
        <v>plays</v>
      </c>
      <c r="S3141" s="14">
        <f>(((J3141/60)/60)/24)+DATE(1970,1,1)</f>
        <v>42785.270370370374</v>
      </c>
      <c r="T3141" s="14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E3142/D3142*100</f>
        <v>0.96</v>
      </c>
      <c r="P3142" s="9">
        <f>IF(L3142&gt;0,E3142/L3142,"N/A")</f>
        <v>24</v>
      </c>
      <c r="Q3142" t="str">
        <f>LEFT(N3142,FIND("/",N3142)-1)</f>
        <v>theater</v>
      </c>
      <c r="R3142" t="str">
        <f>RIGHT(N3142,LEN(N3142)-FIND("/",N3142))</f>
        <v>plays</v>
      </c>
      <c r="S3142" s="14">
        <f>(((J3142/60)/60)/24)+DATE(1970,1,1)</f>
        <v>42802.718784722223</v>
      </c>
      <c r="T3142" s="14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E3143/D3143*100</f>
        <v>51.6</v>
      </c>
      <c r="P3143" s="9">
        <f>IF(L3143&gt;0,E3143/L3143,"N/A")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14">
        <f>(((J3143/60)/60)/24)+DATE(1970,1,1)</f>
        <v>42800.753333333334</v>
      </c>
      <c r="T3143" s="14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E3144/D3144*100</f>
        <v>1.6363636363636365</v>
      </c>
      <c r="P3144" s="9">
        <f>IF(L3144&gt;0,E3144/L3144,"N/A")</f>
        <v>15</v>
      </c>
      <c r="Q3144" t="str">
        <f>LEFT(N3144,FIND("/",N3144)-1)</f>
        <v>theater</v>
      </c>
      <c r="R3144" t="str">
        <f>RIGHT(N3144,LEN(N3144)-FIND("/",N3144))</f>
        <v>plays</v>
      </c>
      <c r="S3144" s="14">
        <f>(((J3144/60)/60)/24)+DATE(1970,1,1)</f>
        <v>42783.513182870374</v>
      </c>
      <c r="T3144" s="14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E3145/D3145*100</f>
        <v>0</v>
      </c>
      <c r="P3145" s="9" t="str">
        <f>IF(L3145&gt;0,E3145/L3145,"N/A")</f>
        <v>N/A</v>
      </c>
      <c r="Q3145" t="str">
        <f>LEFT(N3145,FIND("/",N3145)-1)</f>
        <v>theater</v>
      </c>
      <c r="R3145" t="str">
        <f>RIGHT(N3145,LEN(N3145)-FIND("/",N3145))</f>
        <v>plays</v>
      </c>
      <c r="S3145" s="14">
        <f>(((J3145/60)/60)/24)+DATE(1970,1,1)</f>
        <v>42808.358287037037</v>
      </c>
      <c r="T3145" s="14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E3146/D3146*100</f>
        <v>75.400000000000006</v>
      </c>
      <c r="P3146" s="9">
        <f>IF(L3146&gt;0,E3146/L3146,"N/A")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14">
        <f>(((J3146/60)/60)/24)+DATE(1970,1,1)</f>
        <v>42796.538275462968</v>
      </c>
      <c r="T3146" s="14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E3147/D3147*100</f>
        <v>0</v>
      </c>
      <c r="P3147" s="9" t="str">
        <f>IF(L3147&gt;0,E3147/L3147,"N/A")</f>
        <v>N/A</v>
      </c>
      <c r="Q3147" t="str">
        <f>LEFT(N3147,FIND("/",N3147)-1)</f>
        <v>theater</v>
      </c>
      <c r="R3147" t="str">
        <f>RIGHT(N3147,LEN(N3147)-FIND("/",N3147))</f>
        <v>plays</v>
      </c>
      <c r="S3147" s="14">
        <f>(((J3147/60)/60)/24)+DATE(1970,1,1)</f>
        <v>42762.040902777779</v>
      </c>
      <c r="T3147" s="14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E3148/D3148*100</f>
        <v>10.5</v>
      </c>
      <c r="P3148" s="9">
        <f>IF(L3148&gt;0,E3148/L3148,"N/A")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14">
        <f>(((J3148/60)/60)/24)+DATE(1970,1,1)</f>
        <v>42796.682476851856</v>
      </c>
      <c r="T3148" s="14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E3149/D3149*100</f>
        <v>117.52499999999999</v>
      </c>
      <c r="P3149" s="9">
        <f>IF(L3149&gt;0,E3149/L3149,"N/A")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14">
        <f>(((J3149/60)/60)/24)+DATE(1970,1,1)</f>
        <v>41909.969386574077</v>
      </c>
      <c r="T3149" s="14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E3150/D3150*100</f>
        <v>131.16666666666669</v>
      </c>
      <c r="P3150" s="9">
        <f>IF(L3150&gt;0,E3150/L3150,"N/A")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14">
        <f>(((J3150/60)/60)/24)+DATE(1970,1,1)</f>
        <v>41891.665324074071</v>
      </c>
      <c r="T3150" s="14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E3151/D3151*100</f>
        <v>104</v>
      </c>
      <c r="P3151" s="9">
        <f>IF(L3151&gt;0,E3151/L3151,"N/A")</f>
        <v>52</v>
      </c>
      <c r="Q3151" t="str">
        <f>LEFT(N3151,FIND("/",N3151)-1)</f>
        <v>theater</v>
      </c>
      <c r="R3151" t="str">
        <f>RIGHT(N3151,LEN(N3151)-FIND("/",N3151))</f>
        <v>plays</v>
      </c>
      <c r="S3151" s="14">
        <f>(((J3151/60)/60)/24)+DATE(1970,1,1)</f>
        <v>41226.017361111109</v>
      </c>
      <c r="T3151" s="14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E3152/D3152*100</f>
        <v>101</v>
      </c>
      <c r="P3152" s="9">
        <f>IF(L3152&gt;0,E3152/L3152,"N/A")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14">
        <f>(((J3152/60)/60)/24)+DATE(1970,1,1)</f>
        <v>40478.263923611114</v>
      </c>
      <c r="T3152" s="14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E3153/D3153*100</f>
        <v>100.4</v>
      </c>
      <c r="P3153" s="9">
        <f>IF(L3153&gt;0,E3153/L3153,"N/A")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14">
        <f>(((J3153/60)/60)/24)+DATE(1970,1,1)</f>
        <v>41862.83997685185</v>
      </c>
      <c r="T3153" s="14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E3154/D3154*100</f>
        <v>105.95454545454545</v>
      </c>
      <c r="P3154" s="9">
        <f>IF(L3154&gt;0,E3154/L3154,"N/A")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14">
        <f>(((J3154/60)/60)/24)+DATE(1970,1,1)</f>
        <v>41550.867673611108</v>
      </c>
      <c r="T3154" s="14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E3155/D3155*100</f>
        <v>335.58333333333337</v>
      </c>
      <c r="P3155" s="9">
        <f>IF(L3155&gt;0,E3155/L3155,"N/A")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14">
        <f>(((J3155/60)/60)/24)+DATE(1970,1,1)</f>
        <v>40633.154363425929</v>
      </c>
      <c r="T3155" s="14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E3156/D3156*100</f>
        <v>112.92857142857142</v>
      </c>
      <c r="P3156" s="9">
        <f>IF(L3156&gt;0,E3156/L3156,"N/A")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14">
        <f>(((J3156/60)/60)/24)+DATE(1970,1,1)</f>
        <v>40970.875671296293</v>
      </c>
      <c r="T3156" s="14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E3157/D3157*100</f>
        <v>188.50460000000001</v>
      </c>
      <c r="P3157" s="9">
        <f>IF(L3157&gt;0,E3157/L3157,"N/A")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14">
        <f>(((J3157/60)/60)/24)+DATE(1970,1,1)</f>
        <v>41233.499131944445</v>
      </c>
      <c r="T3157" s="14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E3158/D3158*100</f>
        <v>101.81818181818181</v>
      </c>
      <c r="P3158" s="9">
        <f>IF(L3158&gt;0,E3158/L3158,"N/A")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14">
        <f>(((J3158/60)/60)/24)+DATE(1970,1,1)</f>
        <v>41026.953055555554</v>
      </c>
      <c r="T3158" s="14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E3159/D3159*100</f>
        <v>101</v>
      </c>
      <c r="P3159" s="9">
        <f>IF(L3159&gt;0,E3159/L3159,"N/A")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14">
        <f>(((J3159/60)/60)/24)+DATE(1970,1,1)</f>
        <v>41829.788252314815</v>
      </c>
      <c r="T3159" s="14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E3160/D3160*100</f>
        <v>113.99999999999999</v>
      </c>
      <c r="P3160" s="9">
        <f>IF(L3160&gt;0,E3160/L3160,"N/A")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14">
        <f>(((J3160/60)/60)/24)+DATE(1970,1,1)</f>
        <v>41447.839722222219</v>
      </c>
      <c r="T3160" s="14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E3161/D3161*100</f>
        <v>133.48133333333334</v>
      </c>
      <c r="P3161" s="9">
        <f>IF(L3161&gt;0,E3161/L3161,"N/A")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14">
        <f>(((J3161/60)/60)/24)+DATE(1970,1,1)</f>
        <v>40884.066678240742</v>
      </c>
      <c r="T3161" s="14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E3162/D3162*100</f>
        <v>101.53333333333335</v>
      </c>
      <c r="P3162" s="9">
        <f>IF(L3162&gt;0,E3162/L3162,"N/A")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14">
        <f>(((J3162/60)/60)/24)+DATE(1970,1,1)</f>
        <v>41841.26489583333</v>
      </c>
      <c r="T3162" s="14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E3163/D3163*100</f>
        <v>105.1</v>
      </c>
      <c r="P3163" s="9">
        <f>IF(L3163&gt;0,E3163/L3163,"N/A")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14">
        <f>(((J3163/60)/60)/24)+DATE(1970,1,1)</f>
        <v>41897.536134259259</v>
      </c>
      <c r="T3163" s="14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E3164/D3164*100</f>
        <v>127.15</v>
      </c>
      <c r="P3164" s="9">
        <f>IF(L3164&gt;0,E3164/L3164,"N/A")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14">
        <f>(((J3164/60)/60)/24)+DATE(1970,1,1)</f>
        <v>41799.685902777775</v>
      </c>
      <c r="T3164" s="14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E3165/D3165*100</f>
        <v>111.15384615384616</v>
      </c>
      <c r="P3165" s="9">
        <f>IF(L3165&gt;0,E3165/L3165,"N/A")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14">
        <f>(((J3165/60)/60)/24)+DATE(1970,1,1)</f>
        <v>41775.753761574073</v>
      </c>
      <c r="T3165" s="14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E3166/D3166*100</f>
        <v>106.76</v>
      </c>
      <c r="P3166" s="9">
        <f>IF(L3166&gt;0,E3166/L3166,"N/A")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14">
        <f>(((J3166/60)/60)/24)+DATE(1970,1,1)</f>
        <v>41766.80572916667</v>
      </c>
      <c r="T3166" s="14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E3167/D3167*100</f>
        <v>162.66666666666666</v>
      </c>
      <c r="P3167" s="9">
        <f>IF(L3167&gt;0,E3167/L3167,"N/A")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14">
        <f>(((J3167/60)/60)/24)+DATE(1970,1,1)</f>
        <v>40644.159259259257</v>
      </c>
      <c r="T3167" s="14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E3168/D3168*100</f>
        <v>160.22808571428573</v>
      </c>
      <c r="P3168" s="9">
        <f>IF(L3168&gt;0,E3168/L3168,"N/A")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14">
        <f>(((J3168/60)/60)/24)+DATE(1970,1,1)</f>
        <v>41940.69158564815</v>
      </c>
      <c r="T3168" s="14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E3169/D3169*100</f>
        <v>116.16666666666666</v>
      </c>
      <c r="P3169" s="9">
        <f>IF(L3169&gt;0,E3169/L3169,"N/A")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14">
        <f>(((J3169/60)/60)/24)+DATE(1970,1,1)</f>
        <v>41839.175706018519</v>
      </c>
      <c r="T3169" s="14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E3170/D3170*100</f>
        <v>124.2</v>
      </c>
      <c r="P3170" s="9">
        <f>IF(L3170&gt;0,E3170/L3170,"N/A")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14">
        <f>(((J3170/60)/60)/24)+DATE(1970,1,1)</f>
        <v>41772.105937500004</v>
      </c>
      <c r="T3170" s="14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E3171/D3171*100</f>
        <v>103.01249999999999</v>
      </c>
      <c r="P3171" s="9">
        <f>IF(L3171&gt;0,E3171/L3171,"N/A")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14">
        <f>(((J3171/60)/60)/24)+DATE(1970,1,1)</f>
        <v>41591.737974537034</v>
      </c>
      <c r="T3171" s="14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E3172/D3172*100</f>
        <v>112.25</v>
      </c>
      <c r="P3172" s="9">
        <f>IF(L3172&gt;0,E3172/L3172,"N/A")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14">
        <f>(((J3172/60)/60)/24)+DATE(1970,1,1)</f>
        <v>41789.080370370371</v>
      </c>
      <c r="T3172" s="14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E3173/D3173*100</f>
        <v>108.8142857142857</v>
      </c>
      <c r="P3173" s="9">
        <f>IF(L3173&gt;0,E3173/L3173,"N/A")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14">
        <f>(((J3173/60)/60)/24)+DATE(1970,1,1)</f>
        <v>42466.608310185184</v>
      </c>
      <c r="T3173" s="14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E3174/D3174*100</f>
        <v>114.99999999999999</v>
      </c>
      <c r="P3174" s="9">
        <f>IF(L3174&gt;0,E3174/L3174,"N/A")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14">
        <f>(((J3174/60)/60)/24)+DATE(1970,1,1)</f>
        <v>40923.729953703703</v>
      </c>
      <c r="T3174" s="14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E3175/D3175*100</f>
        <v>103</v>
      </c>
      <c r="P3175" s="9">
        <f>IF(L3175&gt;0,E3175/L3175,"N/A")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14">
        <f>(((J3175/60)/60)/24)+DATE(1970,1,1)</f>
        <v>41878.878379629627</v>
      </c>
      <c r="T3175" s="14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E3176/D3176*100</f>
        <v>101.13333333333334</v>
      </c>
      <c r="P3176" s="9">
        <f>IF(L3176&gt;0,E3176/L3176,"N/A")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14">
        <f>(((J3176/60)/60)/24)+DATE(1970,1,1)</f>
        <v>41862.864675925928</v>
      </c>
      <c r="T3176" s="14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E3177/D3177*100</f>
        <v>109.55999999999999</v>
      </c>
      <c r="P3177" s="9">
        <f>IF(L3177&gt;0,E3177/L3177,"N/A")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14">
        <f>(((J3177/60)/60)/24)+DATE(1970,1,1)</f>
        <v>40531.886886574073</v>
      </c>
      <c r="T3177" s="14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E3178/D3178*100</f>
        <v>114.8421052631579</v>
      </c>
      <c r="P3178" s="9">
        <f>IF(L3178&gt;0,E3178/L3178,"N/A")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14">
        <f>(((J3178/60)/60)/24)+DATE(1970,1,1)</f>
        <v>41477.930914351848</v>
      </c>
      <c r="T3178" s="14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E3179/D3179*100</f>
        <v>117.39999999999999</v>
      </c>
      <c r="P3179" s="9">
        <f>IF(L3179&gt;0,E3179/L3179,"N/A")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14">
        <f>(((J3179/60)/60)/24)+DATE(1970,1,1)</f>
        <v>41781.666770833333</v>
      </c>
      <c r="T3179" s="14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E3180/D3180*100</f>
        <v>171.73333333333335</v>
      </c>
      <c r="P3180" s="9">
        <f>IF(L3180&gt;0,E3180/L3180,"N/A")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14">
        <f>(((J3180/60)/60)/24)+DATE(1970,1,1)</f>
        <v>41806.605034722219</v>
      </c>
      <c r="T3180" s="14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E3181/D3181*100</f>
        <v>114.16238095238094</v>
      </c>
      <c r="P3181" s="9">
        <f>IF(L3181&gt;0,E3181/L3181,"N/A")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14">
        <f>(((J3181/60)/60)/24)+DATE(1970,1,1)</f>
        <v>41375.702210648145</v>
      </c>
      <c r="T3181" s="14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E3182/D3182*100</f>
        <v>119.75</v>
      </c>
      <c r="P3182" s="9">
        <f>IF(L3182&gt;0,E3182/L3182,"N/A")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14">
        <f>(((J3182/60)/60)/24)+DATE(1970,1,1)</f>
        <v>41780.412604166668</v>
      </c>
      <c r="T3182" s="14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E3183/D3183*100</f>
        <v>109.00000000000001</v>
      </c>
      <c r="P3183" s="9">
        <f>IF(L3183&gt;0,E3183/L3183,"N/A")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14">
        <f>(((J3183/60)/60)/24)+DATE(1970,1,1)</f>
        <v>41779.310034722221</v>
      </c>
      <c r="T3183" s="14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E3184/D3184*100</f>
        <v>100.88571428571429</v>
      </c>
      <c r="P3184" s="9">
        <f>IF(L3184&gt;0,E3184/L3184,"N/A")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14">
        <f>(((J3184/60)/60)/24)+DATE(1970,1,1)</f>
        <v>40883.949317129627</v>
      </c>
      <c r="T3184" s="14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E3185/D3185*100</f>
        <v>109.00000000000001</v>
      </c>
      <c r="P3185" s="9">
        <f>IF(L3185&gt;0,E3185/L3185,"N/A")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14">
        <f>(((J3185/60)/60)/24)+DATE(1970,1,1)</f>
        <v>41491.79478009259</v>
      </c>
      <c r="T3185" s="14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E3186/D3186*100</f>
        <v>107.20930232558139</v>
      </c>
      <c r="P3186" s="9">
        <f>IF(L3186&gt;0,E3186/L3186,"N/A")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14">
        <f>(((J3186/60)/60)/24)+DATE(1970,1,1)</f>
        <v>41791.993414351848</v>
      </c>
      <c r="T3186" s="14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E3187/D3187*100</f>
        <v>100</v>
      </c>
      <c r="P3187" s="9">
        <f>IF(L3187&gt;0,E3187/L3187,"N/A")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14">
        <f>(((J3187/60)/60)/24)+DATE(1970,1,1)</f>
        <v>41829.977326388893</v>
      </c>
      <c r="T3187" s="14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E3188/D3188*100</f>
        <v>102.18750000000001</v>
      </c>
      <c r="P3188" s="9">
        <f>IF(L3188&gt;0,E3188/L3188,"N/A")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14">
        <f>(((J3188/60)/60)/24)+DATE(1970,1,1)</f>
        <v>41868.924050925925</v>
      </c>
      <c r="T3188" s="14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E3189/D3189*100</f>
        <v>116.29333333333334</v>
      </c>
      <c r="P3189" s="9">
        <f>IF(L3189&gt;0,E3189/L3189,"N/A")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14">
        <f>(((J3189/60)/60)/24)+DATE(1970,1,1)</f>
        <v>41835.666354166664</v>
      </c>
      <c r="T3189" s="14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E3190/D3190*100</f>
        <v>65</v>
      </c>
      <c r="P3190" s="9">
        <f>IF(L3190&gt;0,E3190/L3190,"N/A")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14">
        <f>(((J3190/60)/60)/24)+DATE(1970,1,1)</f>
        <v>42144.415532407409</v>
      </c>
      <c r="T3190" s="14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E3191/D3191*100</f>
        <v>12.327272727272726</v>
      </c>
      <c r="P3191" s="9">
        <f>IF(L3191&gt;0,E3191/L3191,"N/A")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14">
        <f>(((J3191/60)/60)/24)+DATE(1970,1,1)</f>
        <v>42118.346435185187</v>
      </c>
      <c r="T3191" s="14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E3192/D3192*100</f>
        <v>0</v>
      </c>
      <c r="P3192" s="9" t="str">
        <f>IF(L3192&gt;0,E3192/L3192,"N/A")</f>
        <v>N/A</v>
      </c>
      <c r="Q3192" t="str">
        <f>LEFT(N3192,FIND("/",N3192)-1)</f>
        <v>theater</v>
      </c>
      <c r="R3192" t="str">
        <f>RIGHT(N3192,LEN(N3192)-FIND("/",N3192))</f>
        <v>musical</v>
      </c>
      <c r="S3192" s="14">
        <f>(((J3192/60)/60)/24)+DATE(1970,1,1)</f>
        <v>42683.151331018518</v>
      </c>
      <c r="T3192" s="14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E3193/D3193*100</f>
        <v>4.0266666666666664</v>
      </c>
      <c r="P3193" s="9">
        <f>IF(L3193&gt;0,E3193/L3193,"N/A")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14">
        <f>(((J3193/60)/60)/24)+DATE(1970,1,1)</f>
        <v>42538.755428240736</v>
      </c>
      <c r="T3193" s="14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E3194/D3194*100</f>
        <v>1.02</v>
      </c>
      <c r="P3194" s="9">
        <f>IF(L3194&gt;0,E3194/L3194,"N/A")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14">
        <f>(((J3194/60)/60)/24)+DATE(1970,1,1)</f>
        <v>42018.94049768518</v>
      </c>
      <c r="T3194" s="14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E3195/D3195*100</f>
        <v>11.74</v>
      </c>
      <c r="P3195" s="9">
        <f>IF(L3195&gt;0,E3195/L3195,"N/A")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14">
        <f>(((J3195/60)/60)/24)+DATE(1970,1,1)</f>
        <v>42010.968240740738</v>
      </c>
      <c r="T3195" s="14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E3196/D3196*100</f>
        <v>0</v>
      </c>
      <c r="P3196" s="9" t="str">
        <f>IF(L3196&gt;0,E3196/L3196,"N/A")</f>
        <v>N/A</v>
      </c>
      <c r="Q3196" t="str">
        <f>LEFT(N3196,FIND("/",N3196)-1)</f>
        <v>theater</v>
      </c>
      <c r="R3196" t="str">
        <f>RIGHT(N3196,LEN(N3196)-FIND("/",N3196))</f>
        <v>musical</v>
      </c>
      <c r="S3196" s="14">
        <f>(((J3196/60)/60)/24)+DATE(1970,1,1)</f>
        <v>42182.062476851846</v>
      </c>
      <c r="T3196" s="14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E3197/D3197*100</f>
        <v>59.142857142857139</v>
      </c>
      <c r="P3197" s="9">
        <f>IF(L3197&gt;0,E3197/L3197,"N/A")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14">
        <f>(((J3197/60)/60)/24)+DATE(1970,1,1)</f>
        <v>42017.594236111108</v>
      </c>
      <c r="T3197" s="14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E3198/D3198*100</f>
        <v>0.06</v>
      </c>
      <c r="P3198" s="9">
        <f>IF(L3198&gt;0,E3198/L3198,"N/A")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14">
        <f>(((J3198/60)/60)/24)+DATE(1970,1,1)</f>
        <v>42157.598090277781</v>
      </c>
      <c r="T3198" s="14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E3199/D3199*100</f>
        <v>11.450000000000001</v>
      </c>
      <c r="P3199" s="9">
        <f>IF(L3199&gt;0,E3199/L3199,"N/A")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14">
        <f>(((J3199/60)/60)/24)+DATE(1970,1,1)</f>
        <v>42009.493263888886</v>
      </c>
      <c r="T3199" s="14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E3200/D3200*100</f>
        <v>0.36666666666666664</v>
      </c>
      <c r="P3200" s="9">
        <f>IF(L3200&gt;0,E3200/L3200,"N/A")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14">
        <f>(((J3200/60)/60)/24)+DATE(1970,1,1)</f>
        <v>42013.424502314811</v>
      </c>
      <c r="T3200" s="14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E3201/D3201*100</f>
        <v>52.16</v>
      </c>
      <c r="P3201" s="9">
        <f>IF(L3201&gt;0,E3201/L3201,"N/A")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14">
        <f>(((J3201/60)/60)/24)+DATE(1970,1,1)</f>
        <v>41858.761782407404</v>
      </c>
      <c r="T3201" s="14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E3202/D3202*100</f>
        <v>2E-3</v>
      </c>
      <c r="P3202" s="9">
        <f>IF(L3202&gt;0,E3202/L3202,"N/A")</f>
        <v>1</v>
      </c>
      <c r="Q3202" t="str">
        <f>LEFT(N3202,FIND("/",N3202)-1)</f>
        <v>theater</v>
      </c>
      <c r="R3202" t="str">
        <f>RIGHT(N3202,LEN(N3202)-FIND("/",N3202))</f>
        <v>musical</v>
      </c>
      <c r="S3202" s="14">
        <f>(((J3202/60)/60)/24)+DATE(1970,1,1)</f>
        <v>42460.320613425924</v>
      </c>
      <c r="T3202" s="14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E3203/D3203*100</f>
        <v>1.25</v>
      </c>
      <c r="P3203" s="9">
        <f>IF(L3203&gt;0,E3203/L3203,"N/A")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14">
        <f>(((J3203/60)/60)/24)+DATE(1970,1,1)</f>
        <v>41861.767094907409</v>
      </c>
      <c r="T3203" s="14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E3204/D3204*100</f>
        <v>54.52</v>
      </c>
      <c r="P3204" s="9">
        <f>IF(L3204&gt;0,E3204/L3204,"N/A")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14">
        <f>(((J3204/60)/60)/24)+DATE(1970,1,1)</f>
        <v>42293.853541666671</v>
      </c>
      <c r="T3204" s="14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E3205/D3205*100</f>
        <v>25</v>
      </c>
      <c r="P3205" s="9">
        <f>IF(L3205&gt;0,E3205/L3205,"N/A")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14">
        <f>(((J3205/60)/60)/24)+DATE(1970,1,1)</f>
        <v>42242.988680555558</v>
      </c>
      <c r="T3205" s="14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E3206/D3206*100</f>
        <v>0</v>
      </c>
      <c r="P3206" s="9" t="str">
        <f>IF(L3206&gt;0,E3206/L3206,"N/A")</f>
        <v>N/A</v>
      </c>
      <c r="Q3206" t="str">
        <f>LEFT(N3206,FIND("/",N3206)-1)</f>
        <v>theater</v>
      </c>
      <c r="R3206" t="str">
        <f>RIGHT(N3206,LEN(N3206)-FIND("/",N3206))</f>
        <v>musical</v>
      </c>
      <c r="S3206" s="14">
        <f>(((J3206/60)/60)/24)+DATE(1970,1,1)</f>
        <v>42172.686099537037</v>
      </c>
      <c r="T3206" s="14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E3207/D3207*100</f>
        <v>3.4125000000000001</v>
      </c>
      <c r="P3207" s="9">
        <f>IF(L3207&gt;0,E3207/L3207,"N/A")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14">
        <f>(((J3207/60)/60)/24)+DATE(1970,1,1)</f>
        <v>42095.374675925923</v>
      </c>
      <c r="T3207" s="14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E3208/D3208*100</f>
        <v>0</v>
      </c>
      <c r="P3208" s="9" t="str">
        <f>IF(L3208&gt;0,E3208/L3208,"N/A")</f>
        <v>N/A</v>
      </c>
      <c r="Q3208" t="str">
        <f>LEFT(N3208,FIND("/",N3208)-1)</f>
        <v>theater</v>
      </c>
      <c r="R3208" t="str">
        <f>RIGHT(N3208,LEN(N3208)-FIND("/",N3208))</f>
        <v>musical</v>
      </c>
      <c r="S3208" s="14">
        <f>(((J3208/60)/60)/24)+DATE(1970,1,1)</f>
        <v>42236.276053240741</v>
      </c>
      <c r="T3208" s="14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E3209/D3209*100</f>
        <v>46.36363636363636</v>
      </c>
      <c r="P3209" s="9">
        <f>IF(L3209&gt;0,E3209/L3209,"N/A")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14">
        <f>(((J3209/60)/60)/24)+DATE(1970,1,1)</f>
        <v>42057.277858796297</v>
      </c>
      <c r="T3209" s="14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E3210/D3210*100</f>
        <v>103.49999999999999</v>
      </c>
      <c r="P3210" s="9">
        <f>IF(L3210&gt;0,E3210/L3210,"N/A")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14">
        <f>(((J3210/60)/60)/24)+DATE(1970,1,1)</f>
        <v>41827.605057870373</v>
      </c>
      <c r="T3210" s="14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E3211/D3211*100</f>
        <v>119.32315789473684</v>
      </c>
      <c r="P3211" s="9">
        <f>IF(L3211&gt;0,E3211/L3211,"N/A")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14">
        <f>(((J3211/60)/60)/24)+DATE(1970,1,1)</f>
        <v>41778.637245370373</v>
      </c>
      <c r="T3211" s="14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E3212/D3212*100</f>
        <v>125.76666666666667</v>
      </c>
      <c r="P3212" s="9">
        <f>IF(L3212&gt;0,E3212/L3212,"N/A")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14">
        <f>(((J3212/60)/60)/24)+DATE(1970,1,1)</f>
        <v>41013.936562499999</v>
      </c>
      <c r="T3212" s="14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E3213/D3213*100</f>
        <v>119.74347826086958</v>
      </c>
      <c r="P3213" s="9">
        <f>IF(L3213&gt;0,E3213/L3213,"N/A")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14">
        <f>(((J3213/60)/60)/24)+DATE(1970,1,1)</f>
        <v>41834.586574074077</v>
      </c>
      <c r="T3213" s="14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E3214/D3214*100</f>
        <v>126.25</v>
      </c>
      <c r="P3214" s="9">
        <f>IF(L3214&gt;0,E3214/L3214,"N/A")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14">
        <f>(((J3214/60)/60)/24)+DATE(1970,1,1)</f>
        <v>41829.795729166668</v>
      </c>
      <c r="T3214" s="14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E3215/D3215*100</f>
        <v>100.11666666666667</v>
      </c>
      <c r="P3215" s="9">
        <f>IF(L3215&gt;0,E3215/L3215,"N/A")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14">
        <f>(((J3215/60)/60)/24)+DATE(1970,1,1)</f>
        <v>42171.763414351852</v>
      </c>
      <c r="T3215" s="14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E3216/D3216*100</f>
        <v>102.13333333333334</v>
      </c>
      <c r="P3216" s="9">
        <f>IF(L3216&gt;0,E3216/L3216,"N/A")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14">
        <f>(((J3216/60)/60)/24)+DATE(1970,1,1)</f>
        <v>42337.792511574073</v>
      </c>
      <c r="T3216" s="14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E3217/D3217*100</f>
        <v>100.35142857142858</v>
      </c>
      <c r="P3217" s="9">
        <f>IF(L3217&gt;0,E3217/L3217,"N/A")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14">
        <f>(((J3217/60)/60)/24)+DATE(1970,1,1)</f>
        <v>42219.665173611109</v>
      </c>
      <c r="T3217" s="14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E3218/D3218*100</f>
        <v>100.05</v>
      </c>
      <c r="P3218" s="9">
        <f>IF(L3218&gt;0,E3218/L3218,"N/A")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14">
        <f>(((J3218/60)/60)/24)+DATE(1970,1,1)</f>
        <v>42165.462627314817</v>
      </c>
      <c r="T3218" s="14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E3219/D3219*100</f>
        <v>116.02222222222223</v>
      </c>
      <c r="P3219" s="9">
        <f>IF(L3219&gt;0,E3219/L3219,"N/A")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14">
        <f>(((J3219/60)/60)/24)+DATE(1970,1,1)</f>
        <v>42648.546111111107</v>
      </c>
      <c r="T3219" s="14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E3220/D3220*100</f>
        <v>102.1</v>
      </c>
      <c r="P3220" s="9">
        <f>IF(L3220&gt;0,E3220/L3220,"N/A")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14">
        <f>(((J3220/60)/60)/24)+DATE(1970,1,1)</f>
        <v>41971.002152777779</v>
      </c>
      <c r="T3220" s="14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E3221/D3221*100</f>
        <v>100.11000000000001</v>
      </c>
      <c r="P3221" s="9">
        <f>IF(L3221&gt;0,E3221/L3221,"N/A")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14">
        <f>(((J3221/60)/60)/24)+DATE(1970,1,1)</f>
        <v>42050.983182870375</v>
      </c>
      <c r="T3221" s="14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E3222/D3222*100</f>
        <v>100.84</v>
      </c>
      <c r="P3222" s="9">
        <f>IF(L3222&gt;0,E3222/L3222,"N/A")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14">
        <f>(((J3222/60)/60)/24)+DATE(1970,1,1)</f>
        <v>42772.833379629628</v>
      </c>
      <c r="T3222" s="14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E3223/D3223*100</f>
        <v>103.42499999999998</v>
      </c>
      <c r="P3223" s="9">
        <f>IF(L3223&gt;0,E3223/L3223,"N/A")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14">
        <f>(((J3223/60)/60)/24)+DATE(1970,1,1)</f>
        <v>42155.696793981479</v>
      </c>
      <c r="T3223" s="14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E3224/D3224*100</f>
        <v>124.8</v>
      </c>
      <c r="P3224" s="9">
        <f>IF(L3224&gt;0,E3224/L3224,"N/A")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14">
        <f>(((J3224/60)/60)/24)+DATE(1970,1,1)</f>
        <v>42270.582141203704</v>
      </c>
      <c r="T3224" s="14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E3225/D3225*100</f>
        <v>109.51612903225806</v>
      </c>
      <c r="P3225" s="9">
        <f>IF(L3225&gt;0,E3225/L3225,"N/A")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14">
        <f>(((J3225/60)/60)/24)+DATE(1970,1,1)</f>
        <v>42206.835370370376</v>
      </c>
      <c r="T3225" s="14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E3226/D3226*100</f>
        <v>102.03333333333333</v>
      </c>
      <c r="P3226" s="9">
        <f>IF(L3226&gt;0,E3226/L3226,"N/A")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14">
        <f>(((J3226/60)/60)/24)+DATE(1970,1,1)</f>
        <v>42697.850844907407</v>
      </c>
      <c r="T3226" s="14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E3227/D3227*100</f>
        <v>102.35000000000001</v>
      </c>
      <c r="P3227" s="9">
        <f>IF(L3227&gt;0,E3227/L3227,"N/A")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14">
        <f>(((J3227/60)/60)/24)+DATE(1970,1,1)</f>
        <v>42503.559467592597</v>
      </c>
      <c r="T3227" s="14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E3228/D3228*100</f>
        <v>104.16666666666667</v>
      </c>
      <c r="P3228" s="9">
        <f>IF(L3228&gt;0,E3228/L3228,"N/A")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14">
        <f>(((J3228/60)/60)/24)+DATE(1970,1,1)</f>
        <v>42277.583472222221</v>
      </c>
      <c r="T3228" s="14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E3229/D3229*100</f>
        <v>125</v>
      </c>
      <c r="P3229" s="9">
        <f>IF(L3229&gt;0,E3229/L3229,"N/A")</f>
        <v>50</v>
      </c>
      <c r="Q3229" t="str">
        <f>LEFT(N3229,FIND("/",N3229)-1)</f>
        <v>theater</v>
      </c>
      <c r="R3229" t="str">
        <f>RIGHT(N3229,LEN(N3229)-FIND("/",N3229))</f>
        <v>plays</v>
      </c>
      <c r="S3229" s="14">
        <f>(((J3229/60)/60)/24)+DATE(1970,1,1)</f>
        <v>42722.882361111115</v>
      </c>
      <c r="T3229" s="14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E3230/D3230*100</f>
        <v>102.34285714285714</v>
      </c>
      <c r="P3230" s="9">
        <f>IF(L3230&gt;0,E3230/L3230,"N/A")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14">
        <f>(((J3230/60)/60)/24)+DATE(1970,1,1)</f>
        <v>42323.70930555556</v>
      </c>
      <c r="T3230" s="14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E3231/D3231*100</f>
        <v>107.86500000000001</v>
      </c>
      <c r="P3231" s="9">
        <f>IF(L3231&gt;0,E3231/L3231,"N/A")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14">
        <f>(((J3231/60)/60)/24)+DATE(1970,1,1)</f>
        <v>41933.291643518518</v>
      </c>
      <c r="T3231" s="14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E3232/D3232*100</f>
        <v>109.88461538461539</v>
      </c>
      <c r="P3232" s="9">
        <f>IF(L3232&gt;0,E3232/L3232,"N/A")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14">
        <f>(((J3232/60)/60)/24)+DATE(1970,1,1)</f>
        <v>41898.168125000004</v>
      </c>
      <c r="T3232" s="14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E3233/D3233*100</f>
        <v>161</v>
      </c>
      <c r="P3233" s="9">
        <f>IF(L3233&gt;0,E3233/L3233,"N/A")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14">
        <f>(((J3233/60)/60)/24)+DATE(1970,1,1)</f>
        <v>42446.943831018521</v>
      </c>
      <c r="T3233" s="14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E3234/D3234*100</f>
        <v>131.20000000000002</v>
      </c>
      <c r="P3234" s="9">
        <f>IF(L3234&gt;0,E3234/L3234,"N/A")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14">
        <f>(((J3234/60)/60)/24)+DATE(1970,1,1)</f>
        <v>42463.81385416667</v>
      </c>
      <c r="T3234" s="14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E3235/D3235*100</f>
        <v>118.8</v>
      </c>
      <c r="P3235" s="9">
        <f>IF(L3235&gt;0,E3235/L3235,"N/A")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14">
        <f>(((J3235/60)/60)/24)+DATE(1970,1,1)</f>
        <v>42766.805034722223</v>
      </c>
      <c r="T3235" s="14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E3236/D3236*100</f>
        <v>100.39275000000001</v>
      </c>
      <c r="P3236" s="9">
        <f>IF(L3236&gt;0,E3236/L3236,"N/A")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14">
        <f>(((J3236/60)/60)/24)+DATE(1970,1,1)</f>
        <v>42734.789444444439</v>
      </c>
      <c r="T3236" s="14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E3237/D3237*100</f>
        <v>103.20666666666666</v>
      </c>
      <c r="P3237" s="9">
        <f>IF(L3237&gt;0,E3237/L3237,"N/A")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14">
        <f>(((J3237/60)/60)/24)+DATE(1970,1,1)</f>
        <v>42522.347812499997</v>
      </c>
      <c r="T3237" s="14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E3238/D3238*100</f>
        <v>100.6</v>
      </c>
      <c r="P3238" s="9">
        <f>IF(L3238&gt;0,E3238/L3238,"N/A")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14">
        <f>(((J3238/60)/60)/24)+DATE(1970,1,1)</f>
        <v>42702.917048611111</v>
      </c>
      <c r="T3238" s="14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E3239/D3239*100</f>
        <v>100.78754285714287</v>
      </c>
      <c r="P3239" s="9">
        <f>IF(L3239&gt;0,E3239/L3239,"N/A")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14">
        <f>(((J3239/60)/60)/24)+DATE(1970,1,1)</f>
        <v>42252.474351851852</v>
      </c>
      <c r="T3239" s="14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E3240/D3240*100</f>
        <v>112.32142857142857</v>
      </c>
      <c r="P3240" s="9">
        <f>IF(L3240&gt;0,E3240/L3240,"N/A")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14">
        <f>(((J3240/60)/60)/24)+DATE(1970,1,1)</f>
        <v>42156.510393518518</v>
      </c>
      <c r="T3240" s="14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E3241/D3241*100</f>
        <v>105.91914022517912</v>
      </c>
      <c r="P3241" s="9">
        <f>IF(L3241&gt;0,E3241/L3241,"N/A")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14">
        <f>(((J3241/60)/60)/24)+DATE(1970,1,1)</f>
        <v>42278.089039351849</v>
      </c>
      <c r="T3241" s="14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E3242/D3242*100</f>
        <v>100.56666666666668</v>
      </c>
      <c r="P3242" s="9">
        <f>IF(L3242&gt;0,E3242/L3242,"N/A")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14">
        <f>(((J3242/60)/60)/24)+DATE(1970,1,1)</f>
        <v>42754.693842592591</v>
      </c>
      <c r="T3242" s="14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E3243/D3243*100</f>
        <v>115.30588235294117</v>
      </c>
      <c r="P3243" s="9">
        <f>IF(L3243&gt;0,E3243/L3243,"N/A")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14">
        <f>(((J3243/60)/60)/24)+DATE(1970,1,1)</f>
        <v>41893.324884259258</v>
      </c>
      <c r="T3243" s="14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E3244/D3244*100</f>
        <v>127.30419999999999</v>
      </c>
      <c r="P3244" s="9">
        <f>IF(L3244&gt;0,E3244/L3244,"N/A")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14">
        <f>(((J3244/60)/60)/24)+DATE(1970,1,1)</f>
        <v>41871.755694444444</v>
      </c>
      <c r="T3244" s="14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E3245/D3245*100</f>
        <v>102.83750000000001</v>
      </c>
      <c r="P3245" s="9">
        <f>IF(L3245&gt;0,E3245/L3245,"N/A")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14">
        <f>(((J3245/60)/60)/24)+DATE(1970,1,1)</f>
        <v>42262.096782407403</v>
      </c>
      <c r="T3245" s="14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E3246/D3246*100</f>
        <v>102.9375</v>
      </c>
      <c r="P3246" s="9">
        <f>IF(L3246&gt;0,E3246/L3246,"N/A")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14">
        <f>(((J3246/60)/60)/24)+DATE(1970,1,1)</f>
        <v>42675.694236111114</v>
      </c>
      <c r="T3246" s="14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E3247/D3247*100</f>
        <v>104.3047619047619</v>
      </c>
      <c r="P3247" s="9">
        <f>IF(L3247&gt;0,E3247/L3247,"N/A")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14">
        <f>(((J3247/60)/60)/24)+DATE(1970,1,1)</f>
        <v>42135.60020833333</v>
      </c>
      <c r="T3247" s="14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E3248/D3248*100</f>
        <v>111.22000000000001</v>
      </c>
      <c r="P3248" s="9">
        <f>IF(L3248&gt;0,E3248/L3248,"N/A")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14">
        <f>(((J3248/60)/60)/24)+DATE(1970,1,1)</f>
        <v>42230.472222222219</v>
      </c>
      <c r="T3248" s="14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E3249/D3249*100</f>
        <v>105.86</v>
      </c>
      <c r="P3249" s="9">
        <f>IF(L3249&gt;0,E3249/L3249,"N/A")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14">
        <f>(((J3249/60)/60)/24)+DATE(1970,1,1)</f>
        <v>42167.434166666666</v>
      </c>
      <c r="T3249" s="14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E3250/D3250*100</f>
        <v>100.79166666666666</v>
      </c>
      <c r="P3250" s="9">
        <f>IF(L3250&gt;0,E3250/L3250,"N/A")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14">
        <f>(((J3250/60)/60)/24)+DATE(1970,1,1)</f>
        <v>42068.888391203705</v>
      </c>
      <c r="T3250" s="14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E3251/D3251*100</f>
        <v>104.92727272727274</v>
      </c>
      <c r="P3251" s="9">
        <f>IF(L3251&gt;0,E3251/L3251,"N/A")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14">
        <f>(((J3251/60)/60)/24)+DATE(1970,1,1)</f>
        <v>42145.746689814812</v>
      </c>
      <c r="T3251" s="14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E3252/D3252*100</f>
        <v>101.55199999999999</v>
      </c>
      <c r="P3252" s="9">
        <f>IF(L3252&gt;0,E3252/L3252,"N/A")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14">
        <f>(((J3252/60)/60)/24)+DATE(1970,1,1)</f>
        <v>41918.742175925923</v>
      </c>
      <c r="T3252" s="14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E3253/D3253*100</f>
        <v>110.73333333333333</v>
      </c>
      <c r="P3253" s="9">
        <f>IF(L3253&gt;0,E3253/L3253,"N/A")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14">
        <f>(((J3253/60)/60)/24)+DATE(1970,1,1)</f>
        <v>42146.731087962966</v>
      </c>
      <c r="T3253" s="14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E3254/D3254*100</f>
        <v>127.82222222222221</v>
      </c>
      <c r="P3254" s="9">
        <f>IF(L3254&gt;0,E3254/L3254,"N/A")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14">
        <f>(((J3254/60)/60)/24)+DATE(1970,1,1)</f>
        <v>42590.472685185188</v>
      </c>
      <c r="T3254" s="14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E3255/D3255*100</f>
        <v>101.82500000000002</v>
      </c>
      <c r="P3255" s="9">
        <f>IF(L3255&gt;0,E3255/L3255,"N/A")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14">
        <f>(((J3255/60)/60)/24)+DATE(1970,1,1)</f>
        <v>42602.576712962968</v>
      </c>
      <c r="T3255" s="14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E3256/D3256*100</f>
        <v>101.25769230769231</v>
      </c>
      <c r="P3256" s="9">
        <f>IF(L3256&gt;0,E3256/L3256,"N/A")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14">
        <f>(((J3256/60)/60)/24)+DATE(1970,1,1)</f>
        <v>42059.085752314815</v>
      </c>
      <c r="T3256" s="14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E3257/D3257*100</f>
        <v>175</v>
      </c>
      <c r="P3257" s="9">
        <f>IF(L3257&gt;0,E3257/L3257,"N/A")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14">
        <f>(((J3257/60)/60)/24)+DATE(1970,1,1)</f>
        <v>41889.768229166664</v>
      </c>
      <c r="T3257" s="14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E3258/D3258*100</f>
        <v>128.06</v>
      </c>
      <c r="P3258" s="9">
        <f>IF(L3258&gt;0,E3258/L3258,"N/A")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14">
        <f>(((J3258/60)/60)/24)+DATE(1970,1,1)</f>
        <v>42144.573807870373</v>
      </c>
      <c r="T3258" s="14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E3259/D3259*100</f>
        <v>106.29949999999999</v>
      </c>
      <c r="P3259" s="9">
        <f>IF(L3259&gt;0,E3259/L3259,"N/A")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14">
        <f>(((J3259/60)/60)/24)+DATE(1970,1,1)</f>
        <v>42758.559629629628</v>
      </c>
      <c r="T3259" s="14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E3260/D3260*100</f>
        <v>105.21428571428571</v>
      </c>
      <c r="P3260" s="9">
        <f>IF(L3260&gt;0,E3260/L3260,"N/A")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14">
        <f>(((J3260/60)/60)/24)+DATE(1970,1,1)</f>
        <v>41982.887280092589</v>
      </c>
      <c r="T3260" s="14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E3261/D3261*100</f>
        <v>106.16782608695652</v>
      </c>
      <c r="P3261" s="9">
        <f>IF(L3261&gt;0,E3261/L3261,"N/A")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14">
        <f>(((J3261/60)/60)/24)+DATE(1970,1,1)</f>
        <v>42614.760937500003</v>
      </c>
      <c r="T3261" s="14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E3262/D3262*100</f>
        <v>109.24000000000001</v>
      </c>
      <c r="P3262" s="9">
        <f>IF(L3262&gt;0,E3262/L3262,"N/A")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14">
        <f>(((J3262/60)/60)/24)+DATE(1970,1,1)</f>
        <v>42303.672662037032</v>
      </c>
      <c r="T3262" s="14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E3263/D3263*100</f>
        <v>100.45454545454547</v>
      </c>
      <c r="P3263" s="9">
        <f>IF(L3263&gt;0,E3263/L3263,"N/A")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14">
        <f>(((J3263/60)/60)/24)+DATE(1970,1,1)</f>
        <v>42171.725416666668</v>
      </c>
      <c r="T3263" s="14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E3264/D3264*100</f>
        <v>103.04098360655738</v>
      </c>
      <c r="P3264" s="9">
        <f>IF(L3264&gt;0,E3264/L3264,"N/A")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14">
        <f>(((J3264/60)/60)/24)+DATE(1970,1,1)</f>
        <v>41964.315532407403</v>
      </c>
      <c r="T3264" s="14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E3265/D3265*100</f>
        <v>112.1664</v>
      </c>
      <c r="P3265" s="9">
        <f>IF(L3265&gt;0,E3265/L3265,"N/A")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14">
        <f>(((J3265/60)/60)/24)+DATE(1970,1,1)</f>
        <v>42284.516064814816</v>
      </c>
      <c r="T3265" s="14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E3266/D3266*100</f>
        <v>103</v>
      </c>
      <c r="P3266" s="9">
        <f>IF(L3266&gt;0,E3266/L3266,"N/A")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14">
        <f>(((J3266/60)/60)/24)+DATE(1970,1,1)</f>
        <v>42016.800208333334</v>
      </c>
      <c r="T3266" s="14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E3267/D3267*100</f>
        <v>164</v>
      </c>
      <c r="P3267" s="9">
        <f>IF(L3267&gt;0,E3267/L3267,"N/A")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14">
        <f>(((J3267/60)/60)/24)+DATE(1970,1,1)</f>
        <v>42311.711979166663</v>
      </c>
      <c r="T3267" s="14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E3268/D3268*100</f>
        <v>131.28333333333333</v>
      </c>
      <c r="P3268" s="9">
        <f>IF(L3268&gt;0,E3268/L3268,"N/A")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14">
        <f>(((J3268/60)/60)/24)+DATE(1970,1,1)</f>
        <v>42136.536134259266</v>
      </c>
      <c r="T3268" s="14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E3269/D3269*100</f>
        <v>102.1</v>
      </c>
      <c r="P3269" s="9">
        <f>IF(L3269&gt;0,E3269/L3269,"N/A")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14">
        <f>(((J3269/60)/60)/24)+DATE(1970,1,1)</f>
        <v>42172.757638888885</v>
      </c>
      <c r="T3269" s="14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E3270/D3270*100</f>
        <v>128</v>
      </c>
      <c r="P3270" s="9">
        <f>IF(L3270&gt;0,E3270/L3270,"N/A")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14">
        <f>(((J3270/60)/60)/24)+DATE(1970,1,1)</f>
        <v>42590.90425925926</v>
      </c>
      <c r="T3270" s="14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E3271/D3271*100</f>
        <v>101.49999999999999</v>
      </c>
      <c r="P3271" s="9">
        <f>IF(L3271&gt;0,E3271/L3271,"N/A")</f>
        <v>116</v>
      </c>
      <c r="Q3271" t="str">
        <f>LEFT(N3271,FIND("/",N3271)-1)</f>
        <v>theater</v>
      </c>
      <c r="R3271" t="str">
        <f>RIGHT(N3271,LEN(N3271)-FIND("/",N3271))</f>
        <v>plays</v>
      </c>
      <c r="S3271" s="14">
        <f>(((J3271/60)/60)/24)+DATE(1970,1,1)</f>
        <v>42137.395798611105</v>
      </c>
      <c r="T3271" s="14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E3272/D3272*100</f>
        <v>101.66666666666666</v>
      </c>
      <c r="P3272" s="9">
        <f>IF(L3272&gt;0,E3272/L3272,"N/A")</f>
        <v>61</v>
      </c>
      <c r="Q3272" t="str">
        <f>LEFT(N3272,FIND("/",N3272)-1)</f>
        <v>theater</v>
      </c>
      <c r="R3272" t="str">
        <f>RIGHT(N3272,LEN(N3272)-FIND("/",N3272))</f>
        <v>plays</v>
      </c>
      <c r="S3272" s="14">
        <f>(((J3272/60)/60)/24)+DATE(1970,1,1)</f>
        <v>42167.533159722225</v>
      </c>
      <c r="T3272" s="14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E3273/D3273*100</f>
        <v>130</v>
      </c>
      <c r="P3273" s="9">
        <f>IF(L3273&gt;0,E3273/L3273,"N/A")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14">
        <f>(((J3273/60)/60)/24)+DATE(1970,1,1)</f>
        <v>41915.437210648146</v>
      </c>
      <c r="T3273" s="14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E3274/D3274*100</f>
        <v>154.43</v>
      </c>
      <c r="P3274" s="9">
        <f>IF(L3274&gt;0,E3274/L3274,"N/A")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14">
        <f>(((J3274/60)/60)/24)+DATE(1970,1,1)</f>
        <v>42284.500104166669</v>
      </c>
      <c r="T3274" s="14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E3275/D3275*100</f>
        <v>107.4</v>
      </c>
      <c r="P3275" s="9">
        <f>IF(L3275&gt;0,E3275/L3275,"N/A")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14">
        <f>(((J3275/60)/60)/24)+DATE(1970,1,1)</f>
        <v>42611.801412037035</v>
      </c>
      <c r="T3275" s="14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E3276/D3276*100</f>
        <v>101.32258064516128</v>
      </c>
      <c r="P3276" s="9">
        <f>IF(L3276&gt;0,E3276/L3276,"N/A")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14">
        <f>(((J3276/60)/60)/24)+DATE(1970,1,1)</f>
        <v>42400.704537037032</v>
      </c>
      <c r="T3276" s="14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E3277/D3277*100</f>
        <v>100.27777777777777</v>
      </c>
      <c r="P3277" s="9">
        <f>IF(L3277&gt;0,E3277/L3277,"N/A")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14">
        <f>(((J3277/60)/60)/24)+DATE(1970,1,1)</f>
        <v>42017.88045138889</v>
      </c>
      <c r="T3277" s="14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E3278/D3278*100</f>
        <v>116.84444444444443</v>
      </c>
      <c r="P3278" s="9">
        <f>IF(L3278&gt;0,E3278/L3278,"N/A")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14">
        <f>(((J3278/60)/60)/24)+DATE(1970,1,1)</f>
        <v>42426.949988425928</v>
      </c>
      <c r="T3278" s="14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E3279/D3279*100</f>
        <v>108.60000000000001</v>
      </c>
      <c r="P3279" s="9">
        <f>IF(L3279&gt;0,E3279/L3279,"N/A")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14">
        <f>(((J3279/60)/60)/24)+DATE(1970,1,1)</f>
        <v>41931.682939814818</v>
      </c>
      <c r="T3279" s="14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E3280/D3280*100</f>
        <v>103.4</v>
      </c>
      <c r="P3280" s="9">
        <f>IF(L3280&gt;0,E3280/L3280,"N/A")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14">
        <f>(((J3280/60)/60)/24)+DATE(1970,1,1)</f>
        <v>42124.848414351851</v>
      </c>
      <c r="T3280" s="14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E3281/D3281*100</f>
        <v>114.27586206896552</v>
      </c>
      <c r="P3281" s="9">
        <f>IF(L3281&gt;0,E3281/L3281,"N/A")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14">
        <f>(((J3281/60)/60)/24)+DATE(1970,1,1)</f>
        <v>42431.102534722217</v>
      </c>
      <c r="T3281" s="14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E3282/D3282*100</f>
        <v>103</v>
      </c>
      <c r="P3282" s="9">
        <f>IF(L3282&gt;0,E3282/L3282,"N/A")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14">
        <f>(((J3282/60)/60)/24)+DATE(1970,1,1)</f>
        <v>42121.756921296299</v>
      </c>
      <c r="T3282" s="14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E3283/D3283*100</f>
        <v>121.6</v>
      </c>
      <c r="P3283" s="9">
        <f>IF(L3283&gt;0,E3283/L3283,"N/A")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14">
        <f>(((J3283/60)/60)/24)+DATE(1970,1,1)</f>
        <v>42219.019733796296</v>
      </c>
      <c r="T3283" s="14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E3284/D3284*100</f>
        <v>102.6467741935484</v>
      </c>
      <c r="P3284" s="9">
        <f>IF(L3284&gt;0,E3284/L3284,"N/A")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14">
        <f>(((J3284/60)/60)/24)+DATE(1970,1,1)</f>
        <v>42445.19430555556</v>
      </c>
      <c r="T3284" s="14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E3285/D3285*100</f>
        <v>104.75000000000001</v>
      </c>
      <c r="P3285" s="9">
        <f>IF(L3285&gt;0,E3285/L3285,"N/A")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14">
        <f>(((J3285/60)/60)/24)+DATE(1970,1,1)</f>
        <v>42379.74418981481</v>
      </c>
      <c r="T3285" s="14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E3286/D3286*100</f>
        <v>101.6</v>
      </c>
      <c r="P3286" s="9">
        <f>IF(L3286&gt;0,E3286/L3286,"N/A")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14">
        <f>(((J3286/60)/60)/24)+DATE(1970,1,1)</f>
        <v>42380.884872685187</v>
      </c>
      <c r="T3286" s="14">
        <f>(((I3286/60)/60)/24)+DATE(1970,1,1)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E3287/D3287*100</f>
        <v>112.10242048409683</v>
      </c>
      <c r="P3287" s="9">
        <f>IF(L3287&gt;0,E3287/L3287,"N/A")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14">
        <f>(((J3287/60)/60)/24)+DATE(1970,1,1)</f>
        <v>42762.942430555559</v>
      </c>
      <c r="T3287" s="14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E3288/D3288*100</f>
        <v>101.76666666666667</v>
      </c>
      <c r="P3288" s="9">
        <f>IF(L3288&gt;0,E3288/L3288,"N/A")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14">
        <f>(((J3288/60)/60)/24)+DATE(1970,1,1)</f>
        <v>42567.840069444443</v>
      </c>
      <c r="T3288" s="14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E3289/D3289*100</f>
        <v>100</v>
      </c>
      <c r="P3289" s="9">
        <f>IF(L3289&gt;0,E3289/L3289,"N/A")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14">
        <f>(((J3289/60)/60)/24)+DATE(1970,1,1)</f>
        <v>42311.750324074077</v>
      </c>
      <c r="T3289" s="14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E3290/D3290*100</f>
        <v>100.26489999999998</v>
      </c>
      <c r="P3290" s="9">
        <f>IF(L3290&gt;0,E3290/L3290,"N/A")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14">
        <f>(((J3290/60)/60)/24)+DATE(1970,1,1)</f>
        <v>42505.774479166663</v>
      </c>
      <c r="T3290" s="14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E3291/D3291*100</f>
        <v>133.04200000000003</v>
      </c>
      <c r="P3291" s="9">
        <f>IF(L3291&gt;0,E3291/L3291,"N/A")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14">
        <f>(((J3291/60)/60)/24)+DATE(1970,1,1)</f>
        <v>42758.368078703701</v>
      </c>
      <c r="T3291" s="14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E3292/D3292*100</f>
        <v>121.2</v>
      </c>
      <c r="P3292" s="9">
        <f>IF(L3292&gt;0,E3292/L3292,"N/A")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14">
        <f>(((J3292/60)/60)/24)+DATE(1970,1,1)</f>
        <v>42775.51494212963</v>
      </c>
      <c r="T3292" s="14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E3293/D3293*100</f>
        <v>113.99999999999999</v>
      </c>
      <c r="P3293" s="9">
        <f>IF(L3293&gt;0,E3293/L3293,"N/A")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14">
        <f>(((J3293/60)/60)/24)+DATE(1970,1,1)</f>
        <v>42232.702546296292</v>
      </c>
      <c r="T3293" s="14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E3294/D3294*100</f>
        <v>286.13861386138615</v>
      </c>
      <c r="P3294" s="9">
        <f>IF(L3294&gt;0,E3294/L3294,"N/A")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14">
        <f>(((J3294/60)/60)/24)+DATE(1970,1,1)</f>
        <v>42282.770231481481</v>
      </c>
      <c r="T3294" s="14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E3295/D3295*100</f>
        <v>170.44444444444446</v>
      </c>
      <c r="P3295" s="9">
        <f>IF(L3295&gt;0,E3295/L3295,"N/A")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14">
        <f>(((J3295/60)/60)/24)+DATE(1970,1,1)</f>
        <v>42768.425370370373</v>
      </c>
      <c r="T3295" s="14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E3296/D3296*100</f>
        <v>118.33333333333333</v>
      </c>
      <c r="P3296" s="9">
        <f>IF(L3296&gt;0,E3296/L3296,"N/A")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14">
        <f>(((J3296/60)/60)/24)+DATE(1970,1,1)</f>
        <v>42141.541134259256</v>
      </c>
      <c r="T3296" s="14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E3297/D3297*100</f>
        <v>102.85857142857142</v>
      </c>
      <c r="P3297" s="9">
        <f>IF(L3297&gt;0,E3297/L3297,"N/A")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14">
        <f>(((J3297/60)/60)/24)+DATE(1970,1,1)</f>
        <v>42609.442465277782</v>
      </c>
      <c r="T3297" s="14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E3298/D3298*100</f>
        <v>144.06666666666666</v>
      </c>
      <c r="P3298" s="9">
        <f>IF(L3298&gt;0,E3298/L3298,"N/A")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14">
        <f>(((J3298/60)/60)/24)+DATE(1970,1,1)</f>
        <v>42309.756620370375</v>
      </c>
      <c r="T3298" s="14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E3299/D3299*100</f>
        <v>100.07272727272726</v>
      </c>
      <c r="P3299" s="9">
        <f>IF(L3299&gt;0,E3299/L3299,"N/A")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14">
        <f>(((J3299/60)/60)/24)+DATE(1970,1,1)</f>
        <v>42193.771481481483</v>
      </c>
      <c r="T3299" s="14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E3300/D3300*100</f>
        <v>101.73</v>
      </c>
      <c r="P3300" s="9">
        <f>IF(L3300&gt;0,E3300/L3300,"N/A")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14">
        <f>(((J3300/60)/60)/24)+DATE(1970,1,1)</f>
        <v>42239.957962962959</v>
      </c>
      <c r="T3300" s="14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E3301/D3301*100</f>
        <v>116.19999999999999</v>
      </c>
      <c r="P3301" s="9">
        <f>IF(L3301&gt;0,E3301/L3301,"N/A")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14">
        <f>(((J3301/60)/60)/24)+DATE(1970,1,1)</f>
        <v>42261.917395833334</v>
      </c>
      <c r="T3301" s="14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E3302/D3302*100</f>
        <v>136.16666666666666</v>
      </c>
      <c r="P3302" s="9">
        <f>IF(L3302&gt;0,E3302/L3302,"N/A")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14">
        <f>(((J3302/60)/60)/24)+DATE(1970,1,1)</f>
        <v>42102.743773148148</v>
      </c>
      <c r="T3302" s="14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E3303/D3303*100</f>
        <v>133.46666666666667</v>
      </c>
      <c r="P3303" s="9">
        <f>IF(L3303&gt;0,E3303/L3303,"N/A")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14">
        <f>(((J3303/60)/60)/24)+DATE(1970,1,1)</f>
        <v>42538.73583333334</v>
      </c>
      <c r="T3303" s="14">
        <f>(((I3303/60)/60)/24)+DATE(1970,1,1)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E3304/D3304*100</f>
        <v>103.39285714285715</v>
      </c>
      <c r="P3304" s="9">
        <f>IF(L3304&gt;0,E3304/L3304,"N/A")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14">
        <f>(((J3304/60)/60)/24)+DATE(1970,1,1)</f>
        <v>42681.35157407407</v>
      </c>
      <c r="T3304" s="14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E3305/D3305*100</f>
        <v>115.88888888888889</v>
      </c>
      <c r="P3305" s="9">
        <f>IF(L3305&gt;0,E3305/L3305,"N/A")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14">
        <f>(((J3305/60)/60)/24)+DATE(1970,1,1)</f>
        <v>42056.65143518518</v>
      </c>
      <c r="T3305" s="14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E3306/D3306*100</f>
        <v>104.51666666666665</v>
      </c>
      <c r="P3306" s="9">
        <f>IF(L3306&gt;0,E3306/L3306,"N/A")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14">
        <f>(((J3306/60)/60)/24)+DATE(1970,1,1)</f>
        <v>42696.624444444446</v>
      </c>
      <c r="T3306" s="14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E3307/D3307*100</f>
        <v>102.02500000000001</v>
      </c>
      <c r="P3307" s="9">
        <f>IF(L3307&gt;0,E3307/L3307,"N/A")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14">
        <f>(((J3307/60)/60)/24)+DATE(1970,1,1)</f>
        <v>42186.855879629627</v>
      </c>
      <c r="T3307" s="14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E3308/D3308*100</f>
        <v>175.33333333333334</v>
      </c>
      <c r="P3308" s="9">
        <f>IF(L3308&gt;0,E3308/L3308,"N/A")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14">
        <f>(((J3308/60)/60)/24)+DATE(1970,1,1)</f>
        <v>42493.219236111108</v>
      </c>
      <c r="T3308" s="14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E3309/D3309*100</f>
        <v>106.67999999999999</v>
      </c>
      <c r="P3309" s="9">
        <f>IF(L3309&gt;0,E3309/L3309,"N/A")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14">
        <f>(((J3309/60)/60)/24)+DATE(1970,1,1)</f>
        <v>42475.057164351849</v>
      </c>
      <c r="T3309" s="14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E3310/D3310*100</f>
        <v>122.28571428571429</v>
      </c>
      <c r="P3310" s="9">
        <f>IF(L3310&gt;0,E3310/L3310,"N/A")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14">
        <f>(((J3310/60)/60)/24)+DATE(1970,1,1)</f>
        <v>42452.876909722225</v>
      </c>
      <c r="T3310" s="14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E3311/D3311*100</f>
        <v>159.42857142857144</v>
      </c>
      <c r="P3311" s="9">
        <f>IF(L3311&gt;0,E3311/L3311,"N/A")</f>
        <v>18</v>
      </c>
      <c r="Q3311" t="str">
        <f>LEFT(N3311,FIND("/",N3311)-1)</f>
        <v>theater</v>
      </c>
      <c r="R3311" t="str">
        <f>RIGHT(N3311,LEN(N3311)-FIND("/",N3311))</f>
        <v>plays</v>
      </c>
      <c r="S3311" s="14">
        <f>(((J3311/60)/60)/24)+DATE(1970,1,1)</f>
        <v>42628.650208333333</v>
      </c>
      <c r="T3311" s="14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E3312/D3312*100</f>
        <v>100.07692307692308</v>
      </c>
      <c r="P3312" s="9">
        <f>IF(L3312&gt;0,E3312/L3312,"N/A")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14">
        <f>(((J3312/60)/60)/24)+DATE(1970,1,1)</f>
        <v>42253.928530092591</v>
      </c>
      <c r="T3312" s="14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E3313/D3313*100</f>
        <v>109.84</v>
      </c>
      <c r="P3313" s="9">
        <f>IF(L3313&gt;0,E3313/L3313,"N/A")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14">
        <f>(((J3313/60)/60)/24)+DATE(1970,1,1)</f>
        <v>42264.29178240741</v>
      </c>
      <c r="T3313" s="14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E3314/D3314*100</f>
        <v>100.03999999999999</v>
      </c>
      <c r="P3314" s="9">
        <f>IF(L3314&gt;0,E3314/L3314,"N/A")</f>
        <v>61</v>
      </c>
      <c r="Q3314" t="str">
        <f>LEFT(N3314,FIND("/",N3314)-1)</f>
        <v>theater</v>
      </c>
      <c r="R3314" t="str">
        <f>RIGHT(N3314,LEN(N3314)-FIND("/",N3314))</f>
        <v>plays</v>
      </c>
      <c r="S3314" s="14">
        <f>(((J3314/60)/60)/24)+DATE(1970,1,1)</f>
        <v>42664.809560185182</v>
      </c>
      <c r="T3314" s="14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E3315/D3315*100</f>
        <v>116.05000000000001</v>
      </c>
      <c r="P3315" s="9">
        <f>IF(L3315&gt;0,E3315/L3315,"N/A")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14">
        <f>(((J3315/60)/60)/24)+DATE(1970,1,1)</f>
        <v>42382.244409722218</v>
      </c>
      <c r="T3315" s="14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E3316/D3316*100</f>
        <v>210.75</v>
      </c>
      <c r="P3316" s="9">
        <f>IF(L3316&gt;0,E3316/L3316,"N/A")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14">
        <f>(((J3316/60)/60)/24)+DATE(1970,1,1)</f>
        <v>42105.267488425925</v>
      </c>
      <c r="T3316" s="14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E3317/D3317*100</f>
        <v>110.00000000000001</v>
      </c>
      <c r="P3317" s="9">
        <f>IF(L3317&gt;0,E3317/L3317,"N/A")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14">
        <f>(((J3317/60)/60)/24)+DATE(1970,1,1)</f>
        <v>42466.303715277783</v>
      </c>
      <c r="T3317" s="14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E3318/D3318*100</f>
        <v>100.08673425918037</v>
      </c>
      <c r="P3318" s="9">
        <f>IF(L3318&gt;0,E3318/L3318,"N/A")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14">
        <f>(((J3318/60)/60)/24)+DATE(1970,1,1)</f>
        <v>41826.871238425927</v>
      </c>
      <c r="T3318" s="14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E3319/D3319*100</f>
        <v>106.19047619047619</v>
      </c>
      <c r="P3319" s="9">
        <f>IF(L3319&gt;0,E3319/L3319,"N/A")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14">
        <f>(((J3319/60)/60)/24)+DATE(1970,1,1)</f>
        <v>42499.039629629624</v>
      </c>
      <c r="T3319" s="14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E3320/D3320*100</f>
        <v>125.6</v>
      </c>
      <c r="P3320" s="9">
        <f>IF(L3320&gt;0,E3320/L3320,"N/A")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14">
        <f>(((J3320/60)/60)/24)+DATE(1970,1,1)</f>
        <v>42431.302002314813</v>
      </c>
      <c r="T3320" s="14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E3321/D3321*100</f>
        <v>108</v>
      </c>
      <c r="P3321" s="9">
        <f>IF(L3321&gt;0,E3321/L3321,"N/A")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14">
        <f>(((J3321/60)/60)/24)+DATE(1970,1,1)</f>
        <v>41990.585486111115</v>
      </c>
      <c r="T3321" s="14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E3322/D3322*100</f>
        <v>101</v>
      </c>
      <c r="P3322" s="9">
        <f>IF(L3322&gt;0,E3322/L3322,"N/A")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14">
        <f>(((J3322/60)/60)/24)+DATE(1970,1,1)</f>
        <v>42513.045798611114</v>
      </c>
      <c r="T3322" s="14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E3323/D3323*100</f>
        <v>107.4</v>
      </c>
      <c r="P3323" s="9">
        <f>IF(L3323&gt;0,E3323/L3323,"N/A")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14">
        <f>(((J3323/60)/60)/24)+DATE(1970,1,1)</f>
        <v>41914.100289351853</v>
      </c>
      <c r="T3323" s="14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E3324/D3324*100</f>
        <v>101.51515151515152</v>
      </c>
      <c r="P3324" s="9">
        <f>IF(L3324&gt;0,E3324/L3324,"N/A")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14">
        <f>(((J3324/60)/60)/24)+DATE(1970,1,1)</f>
        <v>42521.010370370372</v>
      </c>
      <c r="T3324" s="14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E3325/D3325*100</f>
        <v>125.89999999999999</v>
      </c>
      <c r="P3325" s="9">
        <f>IF(L3325&gt;0,E3325/L3325,"N/A")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14">
        <f>(((J3325/60)/60)/24)+DATE(1970,1,1)</f>
        <v>42608.36583333333</v>
      </c>
      <c r="T3325" s="14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E3326/D3326*100</f>
        <v>101.66666666666666</v>
      </c>
      <c r="P3326" s="9">
        <f>IF(L3326&gt;0,E3326/L3326,"N/A")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14">
        <f>(((J3326/60)/60)/24)+DATE(1970,1,1)</f>
        <v>42512.58321759259</v>
      </c>
      <c r="T3326" s="14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E3327/D3327*100</f>
        <v>112.5</v>
      </c>
      <c r="P3327" s="9">
        <f>IF(L3327&gt;0,E3327/L3327,"N/A")</f>
        <v>30</v>
      </c>
      <c r="Q3327" t="str">
        <f>LEFT(N3327,FIND("/",N3327)-1)</f>
        <v>theater</v>
      </c>
      <c r="R3327" t="str">
        <f>RIGHT(N3327,LEN(N3327)-FIND("/",N3327))</f>
        <v>plays</v>
      </c>
      <c r="S3327" s="14">
        <f>(((J3327/60)/60)/24)+DATE(1970,1,1)</f>
        <v>42064.785613425927</v>
      </c>
      <c r="T3327" s="14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E3328/D3328*100</f>
        <v>101.375</v>
      </c>
      <c r="P3328" s="9">
        <f>IF(L3328&gt;0,E3328/L3328,"N/A")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14">
        <f>(((J3328/60)/60)/24)+DATE(1970,1,1)</f>
        <v>42041.714178240742</v>
      </c>
      <c r="T3328" s="14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E3329/D3329*100</f>
        <v>101.25</v>
      </c>
      <c r="P3329" s="9">
        <f>IF(L3329&gt;0,E3329/L3329,"N/A")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14">
        <f>(((J3329/60)/60)/24)+DATE(1970,1,1)</f>
        <v>42468.374606481477</v>
      </c>
      <c r="T3329" s="14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E3330/D3330*100</f>
        <v>146.38888888888889</v>
      </c>
      <c r="P3330" s="9">
        <f>IF(L3330&gt;0,E3330/L3330,"N/A")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14">
        <f>(((J3330/60)/60)/24)+DATE(1970,1,1)</f>
        <v>41822.57503472222</v>
      </c>
      <c r="T3330" s="14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E3331/D3331*100</f>
        <v>116.8</v>
      </c>
      <c r="P3331" s="9">
        <f>IF(L3331&gt;0,E3331/L3331,"N/A")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14">
        <f>(((J3331/60)/60)/24)+DATE(1970,1,1)</f>
        <v>41837.323009259257</v>
      </c>
      <c r="T3331" s="14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E3332/D3332*100</f>
        <v>106.26666666666667</v>
      </c>
      <c r="P3332" s="9">
        <f>IF(L3332&gt;0,E3332/L3332,"N/A")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14">
        <f>(((J3332/60)/60)/24)+DATE(1970,1,1)</f>
        <v>42065.887361111112</v>
      </c>
      <c r="T3332" s="14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E3333/D3333*100</f>
        <v>104.52</v>
      </c>
      <c r="P3333" s="9">
        <f>IF(L3333&gt;0,E3333/L3333,"N/A")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14">
        <f>(((J3333/60)/60)/24)+DATE(1970,1,1)</f>
        <v>42248.697754629626</v>
      </c>
      <c r="T3333" s="14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E3334/D3334*100</f>
        <v>100</v>
      </c>
      <c r="P3334" s="9">
        <f>IF(L3334&gt;0,E3334/L3334,"N/A")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14">
        <f>(((J3334/60)/60)/24)+DATE(1970,1,1)</f>
        <v>41809.860300925924</v>
      </c>
      <c r="T3334" s="14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E3335/D3335*100</f>
        <v>104.57142857142858</v>
      </c>
      <c r="P3335" s="9">
        <f>IF(L3335&gt;0,E3335/L3335,"N/A")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14">
        <f>(((J3335/60)/60)/24)+DATE(1970,1,1)</f>
        <v>42148.676851851851</v>
      </c>
      <c r="T3335" s="14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E3336/D3336*100</f>
        <v>138.62051149573753</v>
      </c>
      <c r="P3336" s="9">
        <f>IF(L3336&gt;0,E3336/L3336,"N/A")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14">
        <f>(((J3336/60)/60)/24)+DATE(1970,1,1)</f>
        <v>42185.521087962959</v>
      </c>
      <c r="T3336" s="14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E3337/D3337*100</f>
        <v>100.32000000000001</v>
      </c>
      <c r="P3337" s="9">
        <f>IF(L3337&gt;0,E3337/L3337,"N/A")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14">
        <f>(((J3337/60)/60)/24)+DATE(1970,1,1)</f>
        <v>41827.674143518518</v>
      </c>
      <c r="T3337" s="14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E3338/D3338*100</f>
        <v>100</v>
      </c>
      <c r="P3338" s="9">
        <f>IF(L3338&gt;0,E3338/L3338,"N/A")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14">
        <f>(((J3338/60)/60)/24)+DATE(1970,1,1)</f>
        <v>42437.398680555561</v>
      </c>
      <c r="T3338" s="14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E3339/D3339*100</f>
        <v>110.2</v>
      </c>
      <c r="P3339" s="9">
        <f>IF(L3339&gt;0,E3339/L3339,"N/A")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14">
        <f>(((J3339/60)/60)/24)+DATE(1970,1,1)</f>
        <v>41901.282025462962</v>
      </c>
      <c r="T3339" s="14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E3340/D3340*100</f>
        <v>102.18</v>
      </c>
      <c r="P3340" s="9">
        <f>IF(L3340&gt;0,E3340/L3340,"N/A")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14">
        <f>(((J3340/60)/60)/24)+DATE(1970,1,1)</f>
        <v>42769.574999999997</v>
      </c>
      <c r="T3340" s="14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E3341/D3341*100</f>
        <v>104.35000000000001</v>
      </c>
      <c r="P3341" s="9">
        <f>IF(L3341&gt;0,E3341/L3341,"N/A")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14">
        <f>(((J3341/60)/60)/24)+DATE(1970,1,1)</f>
        <v>42549.665717592594</v>
      </c>
      <c r="T3341" s="14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E3342/D3342*100</f>
        <v>138.16666666666666</v>
      </c>
      <c r="P3342" s="9">
        <f>IF(L3342&gt;0,E3342/L3342,"N/A")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14">
        <f>(((J3342/60)/60)/24)+DATE(1970,1,1)</f>
        <v>42685.974004629628</v>
      </c>
      <c r="T3342" s="14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E3343/D3343*100</f>
        <v>100</v>
      </c>
      <c r="P3343" s="9">
        <f>IF(L3343&gt;0,E3343/L3343,"N/A")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14">
        <f>(((J3343/60)/60)/24)+DATE(1970,1,1)</f>
        <v>42510.798854166671</v>
      </c>
      <c r="T3343" s="14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E3344/D3344*100</f>
        <v>101.66666666666666</v>
      </c>
      <c r="P3344" s="9">
        <f>IF(L3344&gt;0,E3344/L3344,"N/A")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14">
        <f>(((J3344/60)/60)/24)+DATE(1970,1,1)</f>
        <v>42062.296412037031</v>
      </c>
      <c r="T3344" s="14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E3345/D3345*100</f>
        <v>171.42857142857142</v>
      </c>
      <c r="P3345" s="9">
        <f>IF(L3345&gt;0,E3345/L3345,"N/A")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14">
        <f>(((J3345/60)/60)/24)+DATE(1970,1,1)</f>
        <v>42452.916481481487</v>
      </c>
      <c r="T3345" s="14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E3346/D3346*100</f>
        <v>101.44444444444444</v>
      </c>
      <c r="P3346" s="9">
        <f>IF(L3346&gt;0,E3346/L3346,"N/A")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14">
        <f>(((J3346/60)/60)/24)+DATE(1970,1,1)</f>
        <v>41851.200150462959</v>
      </c>
      <c r="T3346" s="14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E3347/D3347*100</f>
        <v>130</v>
      </c>
      <c r="P3347" s="9">
        <f>IF(L3347&gt;0,E3347/L3347,"N/A")</f>
        <v>50</v>
      </c>
      <c r="Q3347" t="str">
        <f>LEFT(N3347,FIND("/",N3347)-1)</f>
        <v>theater</v>
      </c>
      <c r="R3347" t="str">
        <f>RIGHT(N3347,LEN(N3347)-FIND("/",N3347))</f>
        <v>plays</v>
      </c>
      <c r="S3347" s="14">
        <f>(((J3347/60)/60)/24)+DATE(1970,1,1)</f>
        <v>42053.106111111112</v>
      </c>
      <c r="T3347" s="14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E3348/D3348*100</f>
        <v>110.00000000000001</v>
      </c>
      <c r="P3348" s="9">
        <f>IF(L3348&gt;0,E3348/L3348,"N/A")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14">
        <f>(((J3348/60)/60)/24)+DATE(1970,1,1)</f>
        <v>42054.024421296301</v>
      </c>
      <c r="T3348" s="14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E3349/D3349*100</f>
        <v>119.44999999999999</v>
      </c>
      <c r="P3349" s="9">
        <f>IF(L3349&gt;0,E3349/L3349,"N/A")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14">
        <f>(((J3349/60)/60)/24)+DATE(1970,1,1)</f>
        <v>42484.551550925928</v>
      </c>
      <c r="T3349" s="14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E3350/D3350*100</f>
        <v>100.2909090909091</v>
      </c>
      <c r="P3350" s="9">
        <f>IF(L3350&gt;0,E3350/L3350,"N/A")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14">
        <f>(((J3350/60)/60)/24)+DATE(1970,1,1)</f>
        <v>42466.558796296296</v>
      </c>
      <c r="T3350" s="14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E3351/D3351*100</f>
        <v>153.4</v>
      </c>
      <c r="P3351" s="9">
        <f>IF(L3351&gt;0,E3351/L3351,"N/A")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14">
        <f>(((J3351/60)/60)/24)+DATE(1970,1,1)</f>
        <v>42513.110787037032</v>
      </c>
      <c r="T3351" s="14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E3352/D3352*100</f>
        <v>104.42857142857143</v>
      </c>
      <c r="P3352" s="9">
        <f>IF(L3352&gt;0,E3352/L3352,"N/A")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14">
        <f>(((J3352/60)/60)/24)+DATE(1970,1,1)</f>
        <v>42302.701516203699</v>
      </c>
      <c r="T3352" s="14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E3353/D3353*100</f>
        <v>101.1</v>
      </c>
      <c r="P3353" s="9">
        <f>IF(L3353&gt;0,E3353/L3353,"N/A")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14">
        <f>(((J3353/60)/60)/24)+DATE(1970,1,1)</f>
        <v>41806.395428240743</v>
      </c>
      <c r="T3353" s="14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E3354/D3354*100</f>
        <v>107.52</v>
      </c>
      <c r="P3354" s="9">
        <f>IF(L3354&gt;0,E3354/L3354,"N/A")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14">
        <f>(((J3354/60)/60)/24)+DATE(1970,1,1)</f>
        <v>42495.992800925931</v>
      </c>
      <c r="T3354" s="14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E3355/D3355*100</f>
        <v>315</v>
      </c>
      <c r="P3355" s="9">
        <f>IF(L3355&gt;0,E3355/L3355,"N/A")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14">
        <f>(((J3355/60)/60)/24)+DATE(1970,1,1)</f>
        <v>42479.432291666672</v>
      </c>
      <c r="T3355" s="14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E3356/D3356*100</f>
        <v>101.93333333333334</v>
      </c>
      <c r="P3356" s="9">
        <f>IF(L3356&gt;0,E3356/L3356,"N/A")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14">
        <f>(((J3356/60)/60)/24)+DATE(1970,1,1)</f>
        <v>42270.7269212963</v>
      </c>
      <c r="T3356" s="14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E3357/D3357*100</f>
        <v>126.28571428571429</v>
      </c>
      <c r="P3357" s="9">
        <f>IF(L3357&gt;0,E3357/L3357,"N/A")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14">
        <f>(((J3357/60)/60)/24)+DATE(1970,1,1)</f>
        <v>42489.619525462964</v>
      </c>
      <c r="T3357" s="14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E3358/D3358*100</f>
        <v>101.4</v>
      </c>
      <c r="P3358" s="9">
        <f>IF(L3358&gt;0,E3358/L3358,"N/A")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14">
        <f>(((J3358/60)/60)/24)+DATE(1970,1,1)</f>
        <v>42536.815648148149</v>
      </c>
      <c r="T3358" s="14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E3359/D3359*100</f>
        <v>101</v>
      </c>
      <c r="P3359" s="9">
        <f>IF(L3359&gt;0,E3359/L3359,"N/A")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14">
        <f>(((J3359/60)/60)/24)+DATE(1970,1,1)</f>
        <v>41822.417939814812</v>
      </c>
      <c r="T3359" s="14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E3360/D3360*100</f>
        <v>102.99000000000001</v>
      </c>
      <c r="P3360" s="9">
        <f>IF(L3360&gt;0,E3360/L3360,"N/A")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14">
        <f>(((J3360/60)/60)/24)+DATE(1970,1,1)</f>
        <v>41932.311099537037</v>
      </c>
      <c r="T3360" s="14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E3361/D3361*100</f>
        <v>106.25</v>
      </c>
      <c r="P3361" s="9">
        <f>IF(L3361&gt;0,E3361/L3361,"N/A")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14">
        <f>(((J3361/60)/60)/24)+DATE(1970,1,1)</f>
        <v>42746.057106481487</v>
      </c>
      <c r="T3361" s="14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E3362/D3362*100</f>
        <v>101.37777777777779</v>
      </c>
      <c r="P3362" s="9">
        <f>IF(L3362&gt;0,E3362/L3362,"N/A")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14">
        <f>(((J3362/60)/60)/24)+DATE(1970,1,1)</f>
        <v>42697.082673611112</v>
      </c>
      <c r="T3362" s="14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E3363/D3363*100</f>
        <v>113.46000000000001</v>
      </c>
      <c r="P3363" s="9">
        <f>IF(L3363&gt;0,E3363/L3363,"N/A")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14">
        <f>(((J3363/60)/60)/24)+DATE(1970,1,1)</f>
        <v>41866.025347222225</v>
      </c>
      <c r="T3363" s="14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E3364/D3364*100</f>
        <v>218.00000000000003</v>
      </c>
      <c r="P3364" s="9">
        <f>IF(L3364&gt;0,E3364/L3364,"N/A")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14">
        <f>(((J3364/60)/60)/24)+DATE(1970,1,1)</f>
        <v>42056.091631944444</v>
      </c>
      <c r="T3364" s="14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E3365/D3365*100</f>
        <v>101.41935483870968</v>
      </c>
      <c r="P3365" s="9">
        <f>IF(L3365&gt;0,E3365/L3365,"N/A")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14">
        <f>(((J3365/60)/60)/24)+DATE(1970,1,1)</f>
        <v>41851.771354166667</v>
      </c>
      <c r="T3365" s="14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E3366/D3366*100</f>
        <v>105.93333333333332</v>
      </c>
      <c r="P3366" s="9">
        <f>IF(L3366&gt;0,E3366/L3366,"N/A")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14">
        <f>(((J3366/60)/60)/24)+DATE(1970,1,1)</f>
        <v>42422.977418981478</v>
      </c>
      <c r="T3366" s="14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E3367/D3367*100</f>
        <v>104</v>
      </c>
      <c r="P3367" s="9">
        <f>IF(L3367&gt;0,E3367/L3367,"N/A")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14">
        <f>(((J3367/60)/60)/24)+DATE(1970,1,1)</f>
        <v>42321.101759259262</v>
      </c>
      <c r="T3367" s="14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E3368/D3368*100</f>
        <v>221</v>
      </c>
      <c r="P3368" s="9">
        <f>IF(L3368&gt;0,E3368/L3368,"N/A")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14">
        <f>(((J3368/60)/60)/24)+DATE(1970,1,1)</f>
        <v>42107.067557870367</v>
      </c>
      <c r="T3368" s="14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E3369/D3369*100</f>
        <v>118.66666666666667</v>
      </c>
      <c r="P3369" s="9">
        <f>IF(L3369&gt;0,E3369/L3369,"N/A")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14">
        <f>(((J3369/60)/60)/24)+DATE(1970,1,1)</f>
        <v>42192.933958333335</v>
      </c>
      <c r="T3369" s="14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E3370/D3370*100</f>
        <v>104.60000000000001</v>
      </c>
      <c r="P3370" s="9">
        <f>IF(L3370&gt;0,E3370/L3370,"N/A")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14">
        <f>(((J3370/60)/60)/24)+DATE(1970,1,1)</f>
        <v>41969.199756944443</v>
      </c>
      <c r="T3370" s="14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E3371/D3371*100</f>
        <v>103.89999999999999</v>
      </c>
      <c r="P3371" s="9">
        <f>IF(L3371&gt;0,E3371/L3371,"N/A")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14">
        <f>(((J3371/60)/60)/24)+DATE(1970,1,1)</f>
        <v>42690.041435185187</v>
      </c>
      <c r="T3371" s="14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E3372/D3372*100</f>
        <v>117.73333333333333</v>
      </c>
      <c r="P3372" s="9">
        <f>IF(L3372&gt;0,E3372/L3372,"N/A")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14">
        <f>(((J3372/60)/60)/24)+DATE(1970,1,1)</f>
        <v>42690.334317129629</v>
      </c>
      <c r="T3372" s="14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E3373/D3373*100</f>
        <v>138.5</v>
      </c>
      <c r="P3373" s="9">
        <f>IF(L3373&gt;0,E3373/L3373,"N/A")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14">
        <f>(((J3373/60)/60)/24)+DATE(1970,1,1)</f>
        <v>42312.874594907407</v>
      </c>
      <c r="T3373" s="14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E3374/D3374*100</f>
        <v>103.49999999999999</v>
      </c>
      <c r="P3374" s="9">
        <f>IF(L3374&gt;0,E3374/L3374,"N/A")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14">
        <f>(((J3374/60)/60)/24)+DATE(1970,1,1)</f>
        <v>41855.548101851848</v>
      </c>
      <c r="T3374" s="14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E3375/D3375*100</f>
        <v>100.25</v>
      </c>
      <c r="P3375" s="9">
        <f>IF(L3375&gt;0,E3375/L3375,"N/A")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14">
        <f>(((J3375/60)/60)/24)+DATE(1970,1,1)</f>
        <v>42179.854629629626</v>
      </c>
      <c r="T3375" s="14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E3376/D3376*100</f>
        <v>106.57142857142856</v>
      </c>
      <c r="P3376" s="9">
        <f>IF(L3376&gt;0,E3376/L3376,"N/A")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14">
        <f>(((J3376/60)/60)/24)+DATE(1970,1,1)</f>
        <v>42275.731666666667</v>
      </c>
      <c r="T3376" s="14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E3377/D3377*100</f>
        <v>100</v>
      </c>
      <c r="P3377" s="9">
        <f>IF(L3377&gt;0,E3377/L3377,"N/A")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14">
        <f>(((J3377/60)/60)/24)+DATE(1970,1,1)</f>
        <v>41765.610798611109</v>
      </c>
      <c r="T3377" s="14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E3378/D3378*100</f>
        <v>100.01249999999999</v>
      </c>
      <c r="P3378" s="9">
        <f>IF(L3378&gt;0,E3378/L3378,"N/A")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14">
        <f>(((J3378/60)/60)/24)+DATE(1970,1,1)</f>
        <v>42059.701319444444</v>
      </c>
      <c r="T3378" s="14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E3379/D3379*100</f>
        <v>101.05</v>
      </c>
      <c r="P3379" s="9">
        <f>IF(L3379&gt;0,E3379/L3379,"N/A")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14">
        <f>(((J3379/60)/60)/24)+DATE(1970,1,1)</f>
        <v>42053.732627314821</v>
      </c>
      <c r="T3379" s="14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E3380/D3380*100</f>
        <v>107.63636363636364</v>
      </c>
      <c r="P3380" s="9">
        <f>IF(L3380&gt;0,E3380/L3380,"N/A")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14">
        <f>(((J3380/60)/60)/24)+DATE(1970,1,1)</f>
        <v>41858.355393518519</v>
      </c>
      <c r="T3380" s="14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E3381/D3381*100</f>
        <v>103.64999999999999</v>
      </c>
      <c r="P3381" s="9">
        <f>IF(L3381&gt;0,E3381/L3381,"N/A")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14">
        <f>(((J3381/60)/60)/24)+DATE(1970,1,1)</f>
        <v>42225.513888888891</v>
      </c>
      <c r="T3381" s="14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E3382/D3382*100</f>
        <v>104.43333333333334</v>
      </c>
      <c r="P3382" s="9">
        <f>IF(L3382&gt;0,E3382/L3382,"N/A")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14">
        <f>(((J3382/60)/60)/24)+DATE(1970,1,1)</f>
        <v>41937.95344907407</v>
      </c>
      <c r="T3382" s="14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E3383/D3383*100</f>
        <v>102.25</v>
      </c>
      <c r="P3383" s="9">
        <f>IF(L3383&gt;0,E3383/L3383,"N/A")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14">
        <f>(((J3383/60)/60)/24)+DATE(1970,1,1)</f>
        <v>42044.184988425928</v>
      </c>
      <c r="T3383" s="14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E3384/D3384*100</f>
        <v>100.74285714285713</v>
      </c>
      <c r="P3384" s="9">
        <f>IF(L3384&gt;0,E3384/L3384,"N/A")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14">
        <f>(((J3384/60)/60)/24)+DATE(1970,1,1)</f>
        <v>42559.431203703702</v>
      </c>
      <c r="T3384" s="14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E3385/D3385*100</f>
        <v>111.71428571428572</v>
      </c>
      <c r="P3385" s="9">
        <f>IF(L3385&gt;0,E3385/L3385,"N/A")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14">
        <f>(((J3385/60)/60)/24)+DATE(1970,1,1)</f>
        <v>42524.782638888893</v>
      </c>
      <c r="T3385" s="14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E3386/D3386*100</f>
        <v>100.01100000000001</v>
      </c>
      <c r="P3386" s="9">
        <f>IF(L3386&gt;0,E3386/L3386,"N/A")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14">
        <f>(((J3386/60)/60)/24)+DATE(1970,1,1)</f>
        <v>42292.087592592594</v>
      </c>
      <c r="T3386" s="14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E3387/D3387*100</f>
        <v>100</v>
      </c>
      <c r="P3387" s="9">
        <f>IF(L3387&gt;0,E3387/L3387,"N/A")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14">
        <f>(((J3387/60)/60)/24)+DATE(1970,1,1)</f>
        <v>41953.8675</v>
      </c>
      <c r="T3387" s="14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E3388/D3388*100</f>
        <v>105</v>
      </c>
      <c r="P3388" s="9">
        <f>IF(L3388&gt;0,E3388/L3388,"N/A")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14">
        <f>(((J3388/60)/60)/24)+DATE(1970,1,1)</f>
        <v>41946.644745370373</v>
      </c>
      <c r="T3388" s="14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E3389/D3389*100</f>
        <v>116.86666666666667</v>
      </c>
      <c r="P3389" s="9">
        <f>IF(L3389&gt;0,E3389/L3389,"N/A")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14">
        <f>(((J3389/60)/60)/24)+DATE(1970,1,1)</f>
        <v>41947.762592592589</v>
      </c>
      <c r="T3389" s="14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E3390/D3390*100</f>
        <v>103.8</v>
      </c>
      <c r="P3390" s="9">
        <f>IF(L3390&gt;0,E3390/L3390,"N/A")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14">
        <f>(((J3390/60)/60)/24)+DATE(1970,1,1)</f>
        <v>42143.461122685185</v>
      </c>
      <c r="T3390" s="14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E3391/D3391*100</f>
        <v>114.5</v>
      </c>
      <c r="P3391" s="9">
        <f>IF(L3391&gt;0,E3391/L3391,"N/A")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14">
        <f>(((J3391/60)/60)/24)+DATE(1970,1,1)</f>
        <v>42494.563449074078</v>
      </c>
      <c r="T3391" s="14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E3392/D3392*100</f>
        <v>102.4</v>
      </c>
      <c r="P3392" s="9">
        <f>IF(L3392&gt;0,E3392/L3392,"N/A")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14">
        <f>(((J3392/60)/60)/24)+DATE(1970,1,1)</f>
        <v>41815.774826388886</v>
      </c>
      <c r="T3392" s="14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E3393/D3393*100</f>
        <v>223</v>
      </c>
      <c r="P3393" s="9">
        <f>IF(L3393&gt;0,E3393/L3393,"N/A")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14">
        <f>(((J3393/60)/60)/24)+DATE(1970,1,1)</f>
        <v>41830.545694444445</v>
      </c>
      <c r="T3393" s="14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E3394/D3394*100</f>
        <v>100</v>
      </c>
      <c r="P3394" s="9">
        <f>IF(L3394&gt;0,E3394/L3394,"N/A")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14">
        <f>(((J3394/60)/60)/24)+DATE(1970,1,1)</f>
        <v>42446.845543981486</v>
      </c>
      <c r="T3394" s="14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E3395/D3395*100</f>
        <v>105.80000000000001</v>
      </c>
      <c r="P3395" s="9">
        <f>IF(L3395&gt;0,E3395/L3395,"N/A")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14">
        <f>(((J3395/60)/60)/24)+DATE(1970,1,1)</f>
        <v>41923.921643518523</v>
      </c>
      <c r="T3395" s="14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E3396/D3396*100</f>
        <v>142.36363636363635</v>
      </c>
      <c r="P3396" s="9">
        <f>IF(L3396&gt;0,E3396/L3396,"N/A")</f>
        <v>29</v>
      </c>
      <c r="Q3396" t="str">
        <f>LEFT(N3396,FIND("/",N3396)-1)</f>
        <v>theater</v>
      </c>
      <c r="R3396" t="str">
        <f>RIGHT(N3396,LEN(N3396)-FIND("/",N3396))</f>
        <v>plays</v>
      </c>
      <c r="S3396" s="14">
        <f>(((J3396/60)/60)/24)+DATE(1970,1,1)</f>
        <v>41817.59542824074</v>
      </c>
      <c r="T3396" s="14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E3397/D3397*100</f>
        <v>184</v>
      </c>
      <c r="P3397" s="9">
        <f>IF(L3397&gt;0,E3397/L3397,"N/A")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14">
        <f>(((J3397/60)/60)/24)+DATE(1970,1,1)</f>
        <v>42140.712314814817</v>
      </c>
      <c r="T3397" s="14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E3398/D3398*100</f>
        <v>104.33333333333333</v>
      </c>
      <c r="P3398" s="9">
        <f>IF(L3398&gt;0,E3398/L3398,"N/A")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14">
        <f>(((J3398/60)/60)/24)+DATE(1970,1,1)</f>
        <v>41764.44663194444</v>
      </c>
      <c r="T3398" s="14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E3399/D3399*100</f>
        <v>112.00000000000001</v>
      </c>
      <c r="P3399" s="9">
        <f>IF(L3399&gt;0,E3399/L3399,"N/A")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14">
        <f>(((J3399/60)/60)/24)+DATE(1970,1,1)</f>
        <v>42378.478344907402</v>
      </c>
      <c r="T3399" s="14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E3400/D3400*100</f>
        <v>111.07499999999999</v>
      </c>
      <c r="P3400" s="9">
        <f>IF(L3400&gt;0,E3400/L3400,"N/A")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14">
        <f>(((J3400/60)/60)/24)+DATE(1970,1,1)</f>
        <v>41941.75203703704</v>
      </c>
      <c r="T3400" s="14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E3401/D3401*100</f>
        <v>103.75000000000001</v>
      </c>
      <c r="P3401" s="9">
        <f>IF(L3401&gt;0,E3401/L3401,"N/A")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14">
        <f>(((J3401/60)/60)/24)+DATE(1970,1,1)</f>
        <v>42026.920428240745</v>
      </c>
      <c r="T3401" s="14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E3402/D3402*100</f>
        <v>100.41</v>
      </c>
      <c r="P3402" s="9">
        <f>IF(L3402&gt;0,E3402/L3402,"N/A")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14">
        <f>(((J3402/60)/60)/24)+DATE(1970,1,1)</f>
        <v>41834.953865740739</v>
      </c>
      <c r="T3402" s="14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E3403/D3403*100</f>
        <v>101.86206896551724</v>
      </c>
      <c r="P3403" s="9">
        <f>IF(L3403&gt;0,E3403/L3403,"N/A")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14">
        <f>(((J3403/60)/60)/24)+DATE(1970,1,1)</f>
        <v>42193.723912037036</v>
      </c>
      <c r="T3403" s="14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E3404/D3404*100</f>
        <v>109.76666666666665</v>
      </c>
      <c r="P3404" s="9">
        <f>IF(L3404&gt;0,E3404/L3404,"N/A")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14">
        <f>(((J3404/60)/60)/24)+DATE(1970,1,1)</f>
        <v>42290.61855324074</v>
      </c>
      <c r="T3404" s="14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E3405/D3405*100</f>
        <v>100</v>
      </c>
      <c r="P3405" s="9">
        <f>IF(L3405&gt;0,E3405/L3405,"N/A")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14">
        <f>(((J3405/60)/60)/24)+DATE(1970,1,1)</f>
        <v>42150.462083333332</v>
      </c>
      <c r="T3405" s="14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E3406/D3406*100</f>
        <v>122</v>
      </c>
      <c r="P3406" s="9">
        <f>IF(L3406&gt;0,E3406/L3406,"N/A")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14">
        <f>(((J3406/60)/60)/24)+DATE(1970,1,1)</f>
        <v>42152.503495370373</v>
      </c>
      <c r="T3406" s="14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E3407/D3407*100</f>
        <v>137.57142857142856</v>
      </c>
      <c r="P3407" s="9">
        <f>IF(L3407&gt;0,E3407/L3407,"N/A")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14">
        <f>(((J3407/60)/60)/24)+DATE(1970,1,1)</f>
        <v>42410.017199074078</v>
      </c>
      <c r="T3407" s="14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E3408/D3408*100</f>
        <v>100.31000000000002</v>
      </c>
      <c r="P3408" s="9">
        <f>IF(L3408&gt;0,E3408/L3408,"N/A")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14">
        <f>(((J3408/60)/60)/24)+DATE(1970,1,1)</f>
        <v>41791.492777777778</v>
      </c>
      <c r="T3408" s="14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E3409/D3409*100</f>
        <v>107.1</v>
      </c>
      <c r="P3409" s="9">
        <f>IF(L3409&gt;0,E3409/L3409,"N/A")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14">
        <f>(((J3409/60)/60)/24)+DATE(1970,1,1)</f>
        <v>41796.422326388885</v>
      </c>
      <c r="T3409" s="14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E3410/D3410*100</f>
        <v>211</v>
      </c>
      <c r="P3410" s="9">
        <f>IF(L3410&gt;0,E3410/L3410,"N/A")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14">
        <f>(((J3410/60)/60)/24)+DATE(1970,1,1)</f>
        <v>41808.991944444446</v>
      </c>
      <c r="T3410" s="14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E3411/D3411*100</f>
        <v>123.6</v>
      </c>
      <c r="P3411" s="9">
        <f>IF(L3411&gt;0,E3411/L3411,"N/A")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14">
        <f>(((J3411/60)/60)/24)+DATE(1970,1,1)</f>
        <v>42544.814328703709</v>
      </c>
      <c r="T3411" s="14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E3412/D3412*100</f>
        <v>108.5</v>
      </c>
      <c r="P3412" s="9">
        <f>IF(L3412&gt;0,E3412/L3412,"N/A")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14">
        <f>(((J3412/60)/60)/24)+DATE(1970,1,1)</f>
        <v>42500.041550925926</v>
      </c>
      <c r="T3412" s="14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E3413/D3413*100</f>
        <v>103.56666666666668</v>
      </c>
      <c r="P3413" s="9">
        <f>IF(L3413&gt;0,E3413/L3413,"N/A")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14">
        <f>(((J3413/60)/60)/24)+DATE(1970,1,1)</f>
        <v>42265.022824074069</v>
      </c>
      <c r="T3413" s="14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E3414/D3414*100</f>
        <v>100</v>
      </c>
      <c r="P3414" s="9">
        <f>IF(L3414&gt;0,E3414/L3414,"N/A")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14">
        <f>(((J3414/60)/60)/24)+DATE(1970,1,1)</f>
        <v>41879.959050925929</v>
      </c>
      <c r="T3414" s="14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E3415/D3415*100</f>
        <v>130</v>
      </c>
      <c r="P3415" s="9">
        <f>IF(L3415&gt;0,E3415/L3415,"N/A")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14">
        <f>(((J3415/60)/60)/24)+DATE(1970,1,1)</f>
        <v>42053.733078703706</v>
      </c>
      <c r="T3415" s="14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E3416/D3416*100</f>
        <v>103.49999999999999</v>
      </c>
      <c r="P3416" s="9">
        <f>IF(L3416&gt;0,E3416/L3416,"N/A")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14">
        <f>(((J3416/60)/60)/24)+DATE(1970,1,1)</f>
        <v>42675.832465277781</v>
      </c>
      <c r="T3416" s="14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E3417/D3417*100</f>
        <v>100</v>
      </c>
      <c r="P3417" s="9">
        <f>IF(L3417&gt;0,E3417/L3417,"N/A")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14">
        <f>(((J3417/60)/60)/24)+DATE(1970,1,1)</f>
        <v>42467.144166666665</v>
      </c>
      <c r="T3417" s="14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E3418/D3418*100</f>
        <v>119.6</v>
      </c>
      <c r="P3418" s="9">
        <f>IF(L3418&gt;0,E3418/L3418,"N/A")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14">
        <f>(((J3418/60)/60)/24)+DATE(1970,1,1)</f>
        <v>42089.412557870368</v>
      </c>
      <c r="T3418" s="14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E3419/D3419*100</f>
        <v>100.00058823529412</v>
      </c>
      <c r="P3419" s="9">
        <f>IF(L3419&gt;0,E3419/L3419,"N/A")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14">
        <f>(((J3419/60)/60)/24)+DATE(1970,1,1)</f>
        <v>41894.91375</v>
      </c>
      <c r="T3419" s="14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E3420/D3420*100</f>
        <v>100.875</v>
      </c>
      <c r="P3420" s="9">
        <f>IF(L3420&gt;0,E3420/L3420,"N/A")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14">
        <f>(((J3420/60)/60)/24)+DATE(1970,1,1)</f>
        <v>41752.83457175926</v>
      </c>
      <c r="T3420" s="14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E3421/D3421*100</f>
        <v>106.54545454545455</v>
      </c>
      <c r="P3421" s="9">
        <f>IF(L3421&gt;0,E3421/L3421,"N/A")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14">
        <f>(((J3421/60)/60)/24)+DATE(1970,1,1)</f>
        <v>42448.821585648147</v>
      </c>
      <c r="T3421" s="14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E3422/D3422*100</f>
        <v>138</v>
      </c>
      <c r="P3422" s="9">
        <f>IF(L3422&gt;0,E3422/L3422,"N/A")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14">
        <f>(((J3422/60)/60)/24)+DATE(1970,1,1)</f>
        <v>42405.090300925927</v>
      </c>
      <c r="T3422" s="14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E3423/D3423*100</f>
        <v>101.15</v>
      </c>
      <c r="P3423" s="9">
        <f>IF(L3423&gt;0,E3423/L3423,"N/A")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14">
        <f>(((J3423/60)/60)/24)+DATE(1970,1,1)</f>
        <v>42037.791238425925</v>
      </c>
      <c r="T3423" s="14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E3424/D3424*100</f>
        <v>109.1</v>
      </c>
      <c r="P3424" s="9">
        <f>IF(L3424&gt;0,E3424/L3424,"N/A")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14">
        <f>(((J3424/60)/60)/24)+DATE(1970,1,1)</f>
        <v>42323.562222222223</v>
      </c>
      <c r="T3424" s="14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E3425/D3425*100</f>
        <v>140</v>
      </c>
      <c r="P3425" s="9">
        <f>IF(L3425&gt;0,E3425/L3425,"N/A")</f>
        <v>35</v>
      </c>
      <c r="Q3425" t="str">
        <f>LEFT(N3425,FIND("/",N3425)-1)</f>
        <v>theater</v>
      </c>
      <c r="R3425" t="str">
        <f>RIGHT(N3425,LEN(N3425)-FIND("/",N3425))</f>
        <v>plays</v>
      </c>
      <c r="S3425" s="14">
        <f>(((J3425/60)/60)/24)+DATE(1970,1,1)</f>
        <v>42088.911354166667</v>
      </c>
      <c r="T3425" s="14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E3426/D3426*100</f>
        <v>103.58333333333334</v>
      </c>
      <c r="P3426" s="9">
        <f>IF(L3426&gt;0,E3426/L3426,"N/A")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14">
        <f>(((J3426/60)/60)/24)+DATE(1970,1,1)</f>
        <v>42018.676898148144</v>
      </c>
      <c r="T3426" s="14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E3427/D3427*100</f>
        <v>102.97033333333331</v>
      </c>
      <c r="P3427" s="9">
        <f>IF(L3427&gt;0,E3427/L3427,"N/A")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14">
        <f>(((J3427/60)/60)/24)+DATE(1970,1,1)</f>
        <v>41884.617314814815</v>
      </c>
      <c r="T3427" s="14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E3428/D3428*100</f>
        <v>108.13333333333333</v>
      </c>
      <c r="P3428" s="9">
        <f>IF(L3428&gt;0,E3428/L3428,"N/A")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14">
        <f>(((J3428/60)/60)/24)+DATE(1970,1,1)</f>
        <v>41884.056747685187</v>
      </c>
      <c r="T3428" s="14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E3429/D3429*100</f>
        <v>100</v>
      </c>
      <c r="P3429" s="9">
        <f>IF(L3429&gt;0,E3429/L3429,"N/A")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14">
        <f>(((J3429/60)/60)/24)+DATE(1970,1,1)</f>
        <v>41792.645277777774</v>
      </c>
      <c r="T3429" s="14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E3430/D3430*100</f>
        <v>102.75000000000001</v>
      </c>
      <c r="P3430" s="9">
        <f>IF(L3430&gt;0,E3430/L3430,"N/A")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14">
        <f>(((J3430/60)/60)/24)+DATE(1970,1,1)</f>
        <v>42038.720451388886</v>
      </c>
      <c r="T3430" s="14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E3431/D3431*100</f>
        <v>130</v>
      </c>
      <c r="P3431" s="9">
        <f>IF(L3431&gt;0,E3431/L3431,"N/A")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14">
        <f>(((J3431/60)/60)/24)+DATE(1970,1,1)</f>
        <v>42662.021539351852</v>
      </c>
      <c r="T3431" s="14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E3432/D3432*100</f>
        <v>108.54949999999999</v>
      </c>
      <c r="P3432" s="9">
        <f>IF(L3432&gt;0,E3432/L3432,"N/A")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14">
        <f>(((J3432/60)/60)/24)+DATE(1970,1,1)</f>
        <v>41820.945613425924</v>
      </c>
      <c r="T3432" s="14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E3433/D3433*100</f>
        <v>100</v>
      </c>
      <c r="P3433" s="9">
        <f>IF(L3433&gt;0,E3433/L3433,"N/A")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14">
        <f>(((J3433/60)/60)/24)+DATE(1970,1,1)</f>
        <v>41839.730937500004</v>
      </c>
      <c r="T3433" s="14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E3434/D3434*100</f>
        <v>109.65</v>
      </c>
      <c r="P3434" s="9">
        <f>IF(L3434&gt;0,E3434/L3434,"N/A")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14">
        <f>(((J3434/60)/60)/24)+DATE(1970,1,1)</f>
        <v>42380.581180555557</v>
      </c>
      <c r="T3434" s="14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E3435/D3435*100</f>
        <v>100.26315789473684</v>
      </c>
      <c r="P3435" s="9">
        <f>IF(L3435&gt;0,E3435/L3435,"N/A")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14">
        <f>(((J3435/60)/60)/24)+DATE(1970,1,1)</f>
        <v>41776.063136574077</v>
      </c>
      <c r="T3435" s="14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E3436/D3436*100</f>
        <v>105.55000000000001</v>
      </c>
      <c r="P3436" s="9">
        <f>IF(L3436&gt;0,E3436/L3436,"N/A")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14">
        <f>(((J3436/60)/60)/24)+DATE(1970,1,1)</f>
        <v>41800.380428240744</v>
      </c>
      <c r="T3436" s="14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E3437/D3437*100</f>
        <v>112.00000000000001</v>
      </c>
      <c r="P3437" s="9">
        <f>IF(L3437&gt;0,E3437/L3437,"N/A")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14">
        <f>(((J3437/60)/60)/24)+DATE(1970,1,1)</f>
        <v>42572.61681712963</v>
      </c>
      <c r="T3437" s="14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E3438/D3438*100</f>
        <v>105.89999999999999</v>
      </c>
      <c r="P3438" s="9">
        <f>IF(L3438&gt;0,E3438/L3438,"N/A")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14">
        <f>(((J3438/60)/60)/24)+DATE(1970,1,1)</f>
        <v>41851.541585648149</v>
      </c>
      <c r="T3438" s="14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E3439/D3439*100</f>
        <v>101</v>
      </c>
      <c r="P3439" s="9">
        <f>IF(L3439&gt;0,E3439/L3439,"N/A")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14">
        <f>(((J3439/60)/60)/24)+DATE(1970,1,1)</f>
        <v>42205.710879629631</v>
      </c>
      <c r="T3439" s="14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E3440/D3440*100</f>
        <v>104.2</v>
      </c>
      <c r="P3440" s="9">
        <f>IF(L3440&gt;0,E3440/L3440,"N/A")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14">
        <f>(((J3440/60)/60)/24)+DATE(1970,1,1)</f>
        <v>42100.927858796291</v>
      </c>
      <c r="T3440" s="14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E3441/D3441*100</f>
        <v>134.67833333333334</v>
      </c>
      <c r="P3441" s="9">
        <f>IF(L3441&gt;0,E3441/L3441,"N/A")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14">
        <f>(((J3441/60)/60)/24)+DATE(1970,1,1)</f>
        <v>42374.911226851851</v>
      </c>
      <c r="T3441" s="14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E3442/D3442*100</f>
        <v>105.2184</v>
      </c>
      <c r="P3442" s="9">
        <f>IF(L3442&gt;0,E3442/L3442,"N/A")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14">
        <f>(((J3442/60)/60)/24)+DATE(1970,1,1)</f>
        <v>41809.12300925926</v>
      </c>
      <c r="T3442" s="14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E3443/D3443*100</f>
        <v>102.60000000000001</v>
      </c>
      <c r="P3443" s="9">
        <f>IF(L3443&gt;0,E3443/L3443,"N/A")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14">
        <f>(((J3443/60)/60)/24)+DATE(1970,1,1)</f>
        <v>42294.429641203707</v>
      </c>
      <c r="T3443" s="14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E3444/D3444*100</f>
        <v>100</v>
      </c>
      <c r="P3444" s="9">
        <f>IF(L3444&gt;0,E3444/L3444,"N/A")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14">
        <f>(((J3444/60)/60)/24)+DATE(1970,1,1)</f>
        <v>42124.841111111105</v>
      </c>
      <c r="T3444" s="14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E3445/D3445*100</f>
        <v>185.5</v>
      </c>
      <c r="P3445" s="9">
        <f>IF(L3445&gt;0,E3445/L3445,"N/A")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14">
        <f>(((J3445/60)/60)/24)+DATE(1970,1,1)</f>
        <v>41861.524837962963</v>
      </c>
      <c r="T3445" s="14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E3446/D3446*100</f>
        <v>289</v>
      </c>
      <c r="P3446" s="9">
        <f>IF(L3446&gt;0,E3446/L3446,"N/A")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14">
        <f>(((J3446/60)/60)/24)+DATE(1970,1,1)</f>
        <v>42521.291504629626</v>
      </c>
      <c r="T3446" s="14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E3447/D3447*100</f>
        <v>100</v>
      </c>
      <c r="P3447" s="9">
        <f>IF(L3447&gt;0,E3447/L3447,"N/A")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14">
        <f>(((J3447/60)/60)/24)+DATE(1970,1,1)</f>
        <v>42272.530509259261</v>
      </c>
      <c r="T3447" s="14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E3448/D3448*100</f>
        <v>108.2</v>
      </c>
      <c r="P3448" s="9">
        <f>IF(L3448&gt;0,E3448/L3448,"N/A")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14">
        <f>(((J3448/60)/60)/24)+DATE(1970,1,1)</f>
        <v>42016.832465277781</v>
      </c>
      <c r="T3448" s="14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E3449/D3449*100</f>
        <v>107.80000000000001</v>
      </c>
      <c r="P3449" s="9">
        <f>IF(L3449&gt;0,E3449/L3449,"N/A")</f>
        <v>77</v>
      </c>
      <c r="Q3449" t="str">
        <f>LEFT(N3449,FIND("/",N3449)-1)</f>
        <v>theater</v>
      </c>
      <c r="R3449" t="str">
        <f>RIGHT(N3449,LEN(N3449)-FIND("/",N3449))</f>
        <v>plays</v>
      </c>
      <c r="S3449" s="14">
        <f>(((J3449/60)/60)/24)+DATE(1970,1,1)</f>
        <v>42402.889027777783</v>
      </c>
      <c r="T3449" s="14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E3450/D3450*100</f>
        <v>109.76190476190477</v>
      </c>
      <c r="P3450" s="9">
        <f>IF(L3450&gt;0,E3450/L3450,"N/A")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14">
        <f>(((J3450/60)/60)/24)+DATE(1970,1,1)</f>
        <v>41960.119085648148</v>
      </c>
      <c r="T3450" s="14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E3451/D3451*100</f>
        <v>170.625</v>
      </c>
      <c r="P3451" s="9">
        <f>IF(L3451&gt;0,E3451/L3451,"N/A")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14">
        <f>(((J3451/60)/60)/24)+DATE(1970,1,1)</f>
        <v>42532.052523148144</v>
      </c>
      <c r="T3451" s="14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E3452/D3452*100</f>
        <v>152</v>
      </c>
      <c r="P3452" s="9">
        <f>IF(L3452&gt;0,E3452/L3452,"N/A")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14">
        <f>(((J3452/60)/60)/24)+DATE(1970,1,1)</f>
        <v>42036.704525462963</v>
      </c>
      <c r="T3452" s="14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E3453/D3453*100</f>
        <v>101.23076923076924</v>
      </c>
      <c r="P3453" s="9">
        <f>IF(L3453&gt;0,E3453/L3453,"N/A")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14">
        <f>(((J3453/60)/60)/24)+DATE(1970,1,1)</f>
        <v>42088.723692129628</v>
      </c>
      <c r="T3453" s="14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E3454/D3454*100</f>
        <v>153.19999999999999</v>
      </c>
      <c r="P3454" s="9">
        <f>IF(L3454&gt;0,E3454/L3454,"N/A")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14">
        <f>(((J3454/60)/60)/24)+DATE(1970,1,1)</f>
        <v>41820.639189814814</v>
      </c>
      <c r="T3454" s="14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E3455/D3455*100</f>
        <v>128.33333333333334</v>
      </c>
      <c r="P3455" s="9">
        <f>IF(L3455&gt;0,E3455/L3455,"N/A")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14">
        <f>(((J3455/60)/60)/24)+DATE(1970,1,1)</f>
        <v>42535.97865740741</v>
      </c>
      <c r="T3455" s="14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E3456/D3456*100</f>
        <v>100.71428571428571</v>
      </c>
      <c r="P3456" s="9">
        <f>IF(L3456&gt;0,E3456/L3456,"N/A")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14">
        <f>(((J3456/60)/60)/24)+DATE(1970,1,1)</f>
        <v>41821.698599537034</v>
      </c>
      <c r="T3456" s="14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E3457/D3457*100</f>
        <v>100.64999999999999</v>
      </c>
      <c r="P3457" s="9">
        <f>IF(L3457&gt;0,E3457/L3457,"N/A")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14">
        <f>(((J3457/60)/60)/24)+DATE(1970,1,1)</f>
        <v>42626.7503125</v>
      </c>
      <c r="T3457" s="14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E3458/D3458*100</f>
        <v>191.3</v>
      </c>
      <c r="P3458" s="9">
        <f>IF(L3458&gt;0,E3458/L3458,"N/A")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14">
        <f>(((J3458/60)/60)/24)+DATE(1970,1,1)</f>
        <v>41821.205636574072</v>
      </c>
      <c r="T3458" s="14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E3459/D3459*100</f>
        <v>140.19999999999999</v>
      </c>
      <c r="P3459" s="9">
        <f>IF(L3459&gt;0,E3459/L3459,"N/A")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14">
        <f>(((J3459/60)/60)/24)+DATE(1970,1,1)</f>
        <v>42016.706678240742</v>
      </c>
      <c r="T3459" s="14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E3460/D3460*100</f>
        <v>124.33537832310839</v>
      </c>
      <c r="P3460" s="9">
        <f>IF(L3460&gt;0,E3460/L3460,"N/A")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14">
        <f>(((J3460/60)/60)/24)+DATE(1970,1,1)</f>
        <v>42011.202581018515</v>
      </c>
      <c r="T3460" s="14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E3461/D3461*100</f>
        <v>126.2</v>
      </c>
      <c r="P3461" s="9">
        <f>IF(L3461&gt;0,E3461/L3461,"N/A")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14">
        <f>(((J3461/60)/60)/24)+DATE(1970,1,1)</f>
        <v>42480.479861111111</v>
      </c>
      <c r="T3461" s="14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E3462/D3462*100</f>
        <v>190</v>
      </c>
      <c r="P3462" s="9">
        <f>IF(L3462&gt;0,E3462/L3462,"N/A")</f>
        <v>50</v>
      </c>
      <c r="Q3462" t="str">
        <f>LEFT(N3462,FIND("/",N3462)-1)</f>
        <v>theater</v>
      </c>
      <c r="R3462" t="str">
        <f>RIGHT(N3462,LEN(N3462)-FIND("/",N3462))</f>
        <v>plays</v>
      </c>
      <c r="S3462" s="14">
        <f>(((J3462/60)/60)/24)+DATE(1970,1,1)</f>
        <v>41852.527222222219</v>
      </c>
      <c r="T3462" s="14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E3463/D3463*100</f>
        <v>139</v>
      </c>
      <c r="P3463" s="9">
        <f>IF(L3463&gt;0,E3463/L3463,"N/A")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14">
        <f>(((J3463/60)/60)/24)+DATE(1970,1,1)</f>
        <v>42643.632858796293</v>
      </c>
      <c r="T3463" s="14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E3464/D3464*100</f>
        <v>202</v>
      </c>
      <c r="P3464" s="9">
        <f>IF(L3464&gt;0,E3464/L3464,"N/A")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14">
        <f>(((J3464/60)/60)/24)+DATE(1970,1,1)</f>
        <v>42179.898472222223</v>
      </c>
      <c r="T3464" s="14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E3465/D3465*100</f>
        <v>103.38000000000001</v>
      </c>
      <c r="P3465" s="9">
        <f>IF(L3465&gt;0,E3465/L3465,"N/A")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14">
        <f>(((J3465/60)/60)/24)+DATE(1970,1,1)</f>
        <v>42612.918807870374</v>
      </c>
      <c r="T3465" s="14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E3466/D3466*100</f>
        <v>102.3236</v>
      </c>
      <c r="P3466" s="9">
        <f>IF(L3466&gt;0,E3466/L3466,"N/A")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14">
        <f>(((J3466/60)/60)/24)+DATE(1970,1,1)</f>
        <v>42575.130057870367</v>
      </c>
      <c r="T3466" s="14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E3467/D3467*100</f>
        <v>103</v>
      </c>
      <c r="P3467" s="9">
        <f>IF(L3467&gt;0,E3467/L3467,"N/A")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14">
        <f>(((J3467/60)/60)/24)+DATE(1970,1,1)</f>
        <v>42200.625833333332</v>
      </c>
      <c r="T3467" s="14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E3468/D3468*100</f>
        <v>127.14285714285714</v>
      </c>
      <c r="P3468" s="9">
        <f>IF(L3468&gt;0,E3468/L3468,"N/A")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14">
        <f>(((J3468/60)/60)/24)+DATE(1970,1,1)</f>
        <v>42420.019097222219</v>
      </c>
      <c r="T3468" s="14">
        <f>(((I3468/60)/60)/24)+DATE(1970,1,1)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E3469/D3469*100</f>
        <v>101</v>
      </c>
      <c r="P3469" s="9">
        <f>IF(L3469&gt;0,E3469/L3469,"N/A")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14">
        <f>(((J3469/60)/60)/24)+DATE(1970,1,1)</f>
        <v>42053.671666666662</v>
      </c>
      <c r="T3469" s="14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E3470/D3470*100</f>
        <v>121.78</v>
      </c>
      <c r="P3470" s="9">
        <f>IF(L3470&gt;0,E3470/L3470,"N/A")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14">
        <f>(((J3470/60)/60)/24)+DATE(1970,1,1)</f>
        <v>42605.765381944439</v>
      </c>
      <c r="T3470" s="14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E3471/D3471*100</f>
        <v>113.39285714285714</v>
      </c>
      <c r="P3471" s="9">
        <f>IF(L3471&gt;0,E3471/L3471,"N/A")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14">
        <f>(((J3471/60)/60)/24)+DATE(1970,1,1)</f>
        <v>42458.641724537039</v>
      </c>
      <c r="T3471" s="14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E3472/D3472*100</f>
        <v>150</v>
      </c>
      <c r="P3472" s="9">
        <f>IF(L3472&gt;0,E3472/L3472,"N/A")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14">
        <f>(((J3472/60)/60)/24)+DATE(1970,1,1)</f>
        <v>42529.022013888884</v>
      </c>
      <c r="T3472" s="14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E3473/D3473*100</f>
        <v>214.6</v>
      </c>
      <c r="P3473" s="9">
        <f>IF(L3473&gt;0,E3473/L3473,"N/A")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14">
        <f>(((J3473/60)/60)/24)+DATE(1970,1,1)</f>
        <v>41841.820486111108</v>
      </c>
      <c r="T3473" s="14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E3474/D3474*100</f>
        <v>102.05</v>
      </c>
      <c r="P3474" s="9">
        <f>IF(L3474&gt;0,E3474/L3474,"N/A")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14">
        <f>(((J3474/60)/60)/24)+DATE(1970,1,1)</f>
        <v>41928.170497685183</v>
      </c>
      <c r="T3474" s="14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E3475/D3475*100</f>
        <v>100</v>
      </c>
      <c r="P3475" s="9">
        <f>IF(L3475&gt;0,E3475/L3475,"N/A")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14">
        <f>(((J3475/60)/60)/24)+DATE(1970,1,1)</f>
        <v>42062.834444444445</v>
      </c>
      <c r="T3475" s="14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E3476/D3476*100</f>
        <v>101</v>
      </c>
      <c r="P3476" s="9">
        <f>IF(L3476&gt;0,E3476/L3476,"N/A")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14">
        <f>(((J3476/60)/60)/24)+DATE(1970,1,1)</f>
        <v>42541.501516203702</v>
      </c>
      <c r="T3476" s="14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E3477/D3477*100</f>
        <v>113.33333333333333</v>
      </c>
      <c r="P3477" s="9">
        <f>IF(L3477&gt;0,E3477/L3477,"N/A")</f>
        <v>20</v>
      </c>
      <c r="Q3477" t="str">
        <f>LEFT(N3477,FIND("/",N3477)-1)</f>
        <v>theater</v>
      </c>
      <c r="R3477" t="str">
        <f>RIGHT(N3477,LEN(N3477)-FIND("/",N3477))</f>
        <v>plays</v>
      </c>
      <c r="S3477" s="14">
        <f>(((J3477/60)/60)/24)+DATE(1970,1,1)</f>
        <v>41918.880833333329</v>
      </c>
      <c r="T3477" s="14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E3478/D3478*100</f>
        <v>104</v>
      </c>
      <c r="P3478" s="9">
        <f>IF(L3478&gt;0,E3478/L3478,"N/A")</f>
        <v>52</v>
      </c>
      <c r="Q3478" t="str">
        <f>LEFT(N3478,FIND("/",N3478)-1)</f>
        <v>theater</v>
      </c>
      <c r="R3478" t="str">
        <f>RIGHT(N3478,LEN(N3478)-FIND("/",N3478))</f>
        <v>plays</v>
      </c>
      <c r="S3478" s="14">
        <f>(((J3478/60)/60)/24)+DATE(1970,1,1)</f>
        <v>41921.279976851853</v>
      </c>
      <c r="T3478" s="14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E3479/D3479*100</f>
        <v>115.33333333333333</v>
      </c>
      <c r="P3479" s="9">
        <f>IF(L3479&gt;0,E3479/L3479,"N/A")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14">
        <f>(((J3479/60)/60)/24)+DATE(1970,1,1)</f>
        <v>42128.736608796295</v>
      </c>
      <c r="T3479" s="14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E3480/D3480*100</f>
        <v>112.85000000000001</v>
      </c>
      <c r="P3480" s="9">
        <f>IF(L3480&gt;0,E3480/L3480,"N/A")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14">
        <f>(((J3480/60)/60)/24)+DATE(1970,1,1)</f>
        <v>42053.916921296302</v>
      </c>
      <c r="T3480" s="14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E3481/D3481*100</f>
        <v>127.86666666666666</v>
      </c>
      <c r="P3481" s="9">
        <f>IF(L3481&gt;0,E3481/L3481,"N/A")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14">
        <f>(((J3481/60)/60)/24)+DATE(1970,1,1)</f>
        <v>41781.855092592588</v>
      </c>
      <c r="T3481" s="14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E3482/D3482*100</f>
        <v>142.66666666666669</v>
      </c>
      <c r="P3482" s="9">
        <f>IF(L3482&gt;0,E3482/L3482,"N/A")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14">
        <f>(((J3482/60)/60)/24)+DATE(1970,1,1)</f>
        <v>42171.317442129628</v>
      </c>
      <c r="T3482" s="14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E3483/D3483*100</f>
        <v>118.8</v>
      </c>
      <c r="P3483" s="9">
        <f>IF(L3483&gt;0,E3483/L3483,"N/A")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14">
        <f>(((J3483/60)/60)/24)+DATE(1970,1,1)</f>
        <v>41989.24754629629</v>
      </c>
      <c r="T3483" s="14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E3484/D3484*100</f>
        <v>138.33333333333334</v>
      </c>
      <c r="P3484" s="9">
        <f>IF(L3484&gt;0,E3484/L3484,"N/A")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14">
        <f>(((J3484/60)/60)/24)+DATE(1970,1,1)</f>
        <v>41796.771597222221</v>
      </c>
      <c r="T3484" s="14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E3485/D3485*100</f>
        <v>159.9402985074627</v>
      </c>
      <c r="P3485" s="9">
        <f>IF(L3485&gt;0,E3485/L3485,"N/A")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14">
        <f>(((J3485/60)/60)/24)+DATE(1970,1,1)</f>
        <v>41793.668761574074</v>
      </c>
      <c r="T3485" s="14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E3486/D3486*100</f>
        <v>114.24000000000001</v>
      </c>
      <c r="P3486" s="9">
        <f>IF(L3486&gt;0,E3486/L3486,"N/A")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14">
        <f>(((J3486/60)/60)/24)+DATE(1970,1,1)</f>
        <v>42506.760405092587</v>
      </c>
      <c r="T3486" s="14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E3487/D3487*100</f>
        <v>100.60606060606061</v>
      </c>
      <c r="P3487" s="9">
        <f>IF(L3487&gt;0,E3487/L3487,"N/A")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14">
        <f>(((J3487/60)/60)/24)+DATE(1970,1,1)</f>
        <v>42372.693055555559</v>
      </c>
      <c r="T3487" s="14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E3488/D3488*100</f>
        <v>155.20000000000002</v>
      </c>
      <c r="P3488" s="9">
        <f>IF(L3488&gt;0,E3488/L3488,"N/A")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14">
        <f>(((J3488/60)/60)/24)+DATE(1970,1,1)</f>
        <v>42126.87501157407</v>
      </c>
      <c r="T3488" s="14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E3489/D3489*100</f>
        <v>127.75000000000001</v>
      </c>
      <c r="P3489" s="9">
        <f>IF(L3489&gt;0,E3489/L3489,"N/A")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14">
        <f>(((J3489/60)/60)/24)+DATE(1970,1,1)</f>
        <v>42149.940416666665</v>
      </c>
      <c r="T3489" s="14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E3490/D3490*100</f>
        <v>121.2</v>
      </c>
      <c r="P3490" s="9">
        <f>IF(L3490&gt;0,E3490/L3490,"N/A")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14">
        <f>(((J3490/60)/60)/24)+DATE(1970,1,1)</f>
        <v>42087.768055555556</v>
      </c>
      <c r="T3490" s="14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E3491/D3491*100</f>
        <v>112.7</v>
      </c>
      <c r="P3491" s="9">
        <f>IF(L3491&gt;0,E3491/L3491,"N/A")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14">
        <f>(((J3491/60)/60)/24)+DATE(1970,1,1)</f>
        <v>41753.635775462964</v>
      </c>
      <c r="T3491" s="14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E3492/D3492*100</f>
        <v>127.49999999999999</v>
      </c>
      <c r="P3492" s="9">
        <f>IF(L3492&gt;0,E3492/L3492,"N/A")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14">
        <f>(((J3492/60)/60)/24)+DATE(1970,1,1)</f>
        <v>42443.802361111113</v>
      </c>
      <c r="T3492" s="14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E3493/D3493*100</f>
        <v>158.20000000000002</v>
      </c>
      <c r="P3493" s="9">
        <f>IF(L3493&gt;0,E3493/L3493,"N/A")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14">
        <f>(((J3493/60)/60)/24)+DATE(1970,1,1)</f>
        <v>42121.249814814815</v>
      </c>
      <c r="T3493" s="14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E3494/D3494*100</f>
        <v>105.26894736842105</v>
      </c>
      <c r="P3494" s="9">
        <f>IF(L3494&gt;0,E3494/L3494,"N/A")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14">
        <f>(((J3494/60)/60)/24)+DATE(1970,1,1)</f>
        <v>42268.009224537032</v>
      </c>
      <c r="T3494" s="14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E3495/D3495*100</f>
        <v>100</v>
      </c>
      <c r="P3495" s="9">
        <f>IF(L3495&gt;0,E3495/L3495,"N/A")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14">
        <f>(((J3495/60)/60)/24)+DATE(1970,1,1)</f>
        <v>41848.866157407407</v>
      </c>
      <c r="T3495" s="14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E3496/D3496*100</f>
        <v>100</v>
      </c>
      <c r="P3496" s="9">
        <f>IF(L3496&gt;0,E3496/L3496,"N/A")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14">
        <f>(((J3496/60)/60)/24)+DATE(1970,1,1)</f>
        <v>42689.214988425927</v>
      </c>
      <c r="T3496" s="14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E3497/D3497*100</f>
        <v>106.86</v>
      </c>
      <c r="P3497" s="9">
        <f>IF(L3497&gt;0,E3497/L3497,"N/A")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14">
        <f>(((J3497/60)/60)/24)+DATE(1970,1,1)</f>
        <v>41915.762835648151</v>
      </c>
      <c r="T3497" s="14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E3498/D3498*100</f>
        <v>124.4</v>
      </c>
      <c r="P3498" s="9">
        <f>IF(L3498&gt;0,E3498/L3498,"N/A")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14">
        <f>(((J3498/60)/60)/24)+DATE(1970,1,1)</f>
        <v>42584.846828703703</v>
      </c>
      <c r="T3498" s="14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E3499/D3499*100</f>
        <v>108.70406189555126</v>
      </c>
      <c r="P3499" s="9">
        <f>IF(L3499&gt;0,E3499/L3499,"N/A")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14">
        <f>(((J3499/60)/60)/24)+DATE(1970,1,1)</f>
        <v>42511.741944444439</v>
      </c>
      <c r="T3499" s="14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E3500/D3500*100</f>
        <v>102.42424242424242</v>
      </c>
      <c r="P3500" s="9">
        <f>IF(L3500&gt;0,E3500/L3500,"N/A")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14">
        <f>(((J3500/60)/60)/24)+DATE(1970,1,1)</f>
        <v>42459.15861111111</v>
      </c>
      <c r="T3500" s="14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E3501/D3501*100</f>
        <v>105.5</v>
      </c>
      <c r="P3501" s="9">
        <f>IF(L3501&gt;0,E3501/L3501,"N/A")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14">
        <f>(((J3501/60)/60)/24)+DATE(1970,1,1)</f>
        <v>42132.036168981482</v>
      </c>
      <c r="T3501" s="14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E3502/D3502*100</f>
        <v>106.3</v>
      </c>
      <c r="P3502" s="9">
        <f>IF(L3502&gt;0,E3502/L3502,"N/A")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14">
        <f>(((J3502/60)/60)/24)+DATE(1970,1,1)</f>
        <v>42419.91942129629</v>
      </c>
      <c r="T3502" s="14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E3503/D3503*100</f>
        <v>100.66666666666666</v>
      </c>
      <c r="P3503" s="9">
        <f>IF(L3503&gt;0,E3503/L3503,"N/A")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14">
        <f>(((J3503/60)/60)/24)+DATE(1970,1,1)</f>
        <v>42233.763831018514</v>
      </c>
      <c r="T3503" s="14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E3504/D3504*100</f>
        <v>105.4</v>
      </c>
      <c r="P3504" s="9">
        <f>IF(L3504&gt;0,E3504/L3504,"N/A")</f>
        <v>136</v>
      </c>
      <c r="Q3504" t="str">
        <f>LEFT(N3504,FIND("/",N3504)-1)</f>
        <v>theater</v>
      </c>
      <c r="R3504" t="str">
        <f>RIGHT(N3504,LEN(N3504)-FIND("/",N3504))</f>
        <v>plays</v>
      </c>
      <c r="S3504" s="14">
        <f>(((J3504/60)/60)/24)+DATE(1970,1,1)</f>
        <v>42430.839398148149</v>
      </c>
      <c r="T3504" s="14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E3505/D3505*100</f>
        <v>107.55999999999999</v>
      </c>
      <c r="P3505" s="9">
        <f>IF(L3505&gt;0,E3505/L3505,"N/A")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14">
        <f>(((J3505/60)/60)/24)+DATE(1970,1,1)</f>
        <v>42545.478333333333</v>
      </c>
      <c r="T3505" s="14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E3506/D3506*100</f>
        <v>100</v>
      </c>
      <c r="P3506" s="9">
        <f>IF(L3506&gt;0,E3506/L3506,"N/A")</f>
        <v>125</v>
      </c>
      <c r="Q3506" t="str">
        <f>LEFT(N3506,FIND("/",N3506)-1)</f>
        <v>theater</v>
      </c>
      <c r="R3506" t="str">
        <f>RIGHT(N3506,LEN(N3506)-FIND("/",N3506))</f>
        <v>plays</v>
      </c>
      <c r="S3506" s="14">
        <f>(((J3506/60)/60)/24)+DATE(1970,1,1)</f>
        <v>42297.748738425929</v>
      </c>
      <c r="T3506" s="14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E3507/D3507*100</f>
        <v>103.76</v>
      </c>
      <c r="P3507" s="9">
        <f>IF(L3507&gt;0,E3507/L3507,"N/A")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14">
        <f>(((J3507/60)/60)/24)+DATE(1970,1,1)</f>
        <v>41760.935706018521</v>
      </c>
      <c r="T3507" s="14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E3508/D3508*100</f>
        <v>101.49999999999999</v>
      </c>
      <c r="P3508" s="9">
        <f>IF(L3508&gt;0,E3508/L3508,"N/A")</f>
        <v>105</v>
      </c>
      <c r="Q3508" t="str">
        <f>LEFT(N3508,FIND("/",N3508)-1)</f>
        <v>theater</v>
      </c>
      <c r="R3508" t="str">
        <f>RIGHT(N3508,LEN(N3508)-FIND("/",N3508))</f>
        <v>plays</v>
      </c>
      <c r="S3508" s="14">
        <f>(((J3508/60)/60)/24)+DATE(1970,1,1)</f>
        <v>41829.734259259261</v>
      </c>
      <c r="T3508" s="14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E3509/D3509*100</f>
        <v>104.4</v>
      </c>
      <c r="P3509" s="9">
        <f>IF(L3509&gt;0,E3509/L3509,"N/A")</f>
        <v>145</v>
      </c>
      <c r="Q3509" t="str">
        <f>LEFT(N3509,FIND("/",N3509)-1)</f>
        <v>theater</v>
      </c>
      <c r="R3509" t="str">
        <f>RIGHT(N3509,LEN(N3509)-FIND("/",N3509))</f>
        <v>plays</v>
      </c>
      <c r="S3509" s="14">
        <f>(((J3509/60)/60)/24)+DATE(1970,1,1)</f>
        <v>42491.92288194444</v>
      </c>
      <c r="T3509" s="14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E3510/D3510*100</f>
        <v>180</v>
      </c>
      <c r="P3510" s="9">
        <f>IF(L3510&gt;0,E3510/L3510,"N/A")</f>
        <v>12</v>
      </c>
      <c r="Q3510" t="str">
        <f>LEFT(N3510,FIND("/",N3510)-1)</f>
        <v>theater</v>
      </c>
      <c r="R3510" t="str">
        <f>RIGHT(N3510,LEN(N3510)-FIND("/",N3510))</f>
        <v>plays</v>
      </c>
      <c r="S3510" s="14">
        <f>(((J3510/60)/60)/24)+DATE(1970,1,1)</f>
        <v>42477.729780092588</v>
      </c>
      <c r="T3510" s="14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E3511/D3511*100</f>
        <v>106.33333333333333</v>
      </c>
      <c r="P3511" s="9">
        <f>IF(L3511&gt;0,E3511/L3511,"N/A")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14">
        <f>(((J3511/60)/60)/24)+DATE(1970,1,1)</f>
        <v>41950.859560185185</v>
      </c>
      <c r="T3511" s="14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E3512/D3512*100</f>
        <v>100.55555555555556</v>
      </c>
      <c r="P3512" s="9">
        <f>IF(L3512&gt;0,E3512/L3512,"N/A")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14">
        <f>(((J3512/60)/60)/24)+DATE(1970,1,1)</f>
        <v>41802.62090277778</v>
      </c>
      <c r="T3512" s="14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E3513/D3513*100</f>
        <v>101.2</v>
      </c>
      <c r="P3513" s="9">
        <f>IF(L3513&gt;0,E3513/L3513,"N/A")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14">
        <f>(((J3513/60)/60)/24)+DATE(1970,1,1)</f>
        <v>41927.873784722222</v>
      </c>
      <c r="T3513" s="14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E3514/D3514*100</f>
        <v>100</v>
      </c>
      <c r="P3514" s="9">
        <f>IF(L3514&gt;0,E3514/L3514,"N/A")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14">
        <f>(((J3514/60)/60)/24)+DATE(1970,1,1)</f>
        <v>42057.536944444444</v>
      </c>
      <c r="T3514" s="14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E3515/D3515*100</f>
        <v>118.39285714285714</v>
      </c>
      <c r="P3515" s="9">
        <f>IF(L3515&gt;0,E3515/L3515,"N/A")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14">
        <f>(((J3515/60)/60)/24)+DATE(1970,1,1)</f>
        <v>41781.096203703702</v>
      </c>
      <c r="T3515" s="14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E3516/D3516*100</f>
        <v>110.00000000000001</v>
      </c>
      <c r="P3516" s="9">
        <f>IF(L3516&gt;0,E3516/L3516,"N/A")</f>
        <v>55</v>
      </c>
      <c r="Q3516" t="str">
        <f>LEFT(N3516,FIND("/",N3516)-1)</f>
        <v>theater</v>
      </c>
      <c r="R3516" t="str">
        <f>RIGHT(N3516,LEN(N3516)-FIND("/",N3516))</f>
        <v>plays</v>
      </c>
      <c r="S3516" s="14">
        <f>(((J3516/60)/60)/24)+DATE(1970,1,1)</f>
        <v>42020.846666666665</v>
      </c>
      <c r="T3516" s="14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E3517/D3517*100</f>
        <v>102.66666666666666</v>
      </c>
      <c r="P3517" s="9">
        <f>IF(L3517&gt;0,E3517/L3517,"N/A")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14">
        <f>(((J3517/60)/60)/24)+DATE(1970,1,1)</f>
        <v>42125.772812499999</v>
      </c>
      <c r="T3517" s="14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E3518/D3518*100</f>
        <v>100</v>
      </c>
      <c r="P3518" s="9">
        <f>IF(L3518&gt;0,E3518/L3518,"N/A")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14">
        <f>(((J3518/60)/60)/24)+DATE(1970,1,1)</f>
        <v>41856.010069444441</v>
      </c>
      <c r="T3518" s="14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E3519/D3519*100</f>
        <v>100</v>
      </c>
      <c r="P3519" s="9">
        <f>IF(L3519&gt;0,E3519/L3519,"N/A")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14">
        <f>(((J3519/60)/60)/24)+DATE(1970,1,1)</f>
        <v>41794.817523148151</v>
      </c>
      <c r="T3519" s="14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E3520/D3520*100</f>
        <v>110.04599999999999</v>
      </c>
      <c r="P3520" s="9">
        <f>IF(L3520&gt;0,E3520/L3520,"N/A")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14">
        <f>(((J3520/60)/60)/24)+DATE(1970,1,1)</f>
        <v>41893.783553240741</v>
      </c>
      <c r="T3520" s="14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E3521/D3521*100</f>
        <v>101.35000000000001</v>
      </c>
      <c r="P3521" s="9">
        <f>IF(L3521&gt;0,E3521/L3521,"N/A")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14">
        <f>(((J3521/60)/60)/24)+DATE(1970,1,1)</f>
        <v>42037.598958333328</v>
      </c>
      <c r="T3521" s="14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E3522/D3522*100</f>
        <v>100.75</v>
      </c>
      <c r="P3522" s="9">
        <f>IF(L3522&gt;0,E3522/L3522,"N/A")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14">
        <f>(((J3522/60)/60)/24)+DATE(1970,1,1)</f>
        <v>42227.824212962965</v>
      </c>
      <c r="T3522" s="14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E3523/D3523*100</f>
        <v>169.42857142857144</v>
      </c>
      <c r="P3523" s="9">
        <f>IF(L3523&gt;0,E3523/L3523,"N/A")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14">
        <f>(((J3523/60)/60)/24)+DATE(1970,1,1)</f>
        <v>41881.361342592594</v>
      </c>
      <c r="T3523" s="14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E3524/D3524*100</f>
        <v>100</v>
      </c>
      <c r="P3524" s="9">
        <f>IF(L3524&gt;0,E3524/L3524,"N/A")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14">
        <f>(((J3524/60)/60)/24)+DATE(1970,1,1)</f>
        <v>42234.789884259255</v>
      </c>
      <c r="T3524" s="14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E3525/D3525*100</f>
        <v>113.65</v>
      </c>
      <c r="P3525" s="9">
        <f>IF(L3525&gt;0,E3525/L3525,"N/A")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14">
        <f>(((J3525/60)/60)/24)+DATE(1970,1,1)</f>
        <v>42581.397546296299</v>
      </c>
      <c r="T3525" s="14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E3526/D3526*100</f>
        <v>101.56</v>
      </c>
      <c r="P3526" s="9">
        <f>IF(L3526&gt;0,E3526/L3526,"N/A")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14">
        <f>(((J3526/60)/60)/24)+DATE(1970,1,1)</f>
        <v>41880.76357638889</v>
      </c>
      <c r="T3526" s="14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E3527/D3527*100</f>
        <v>106</v>
      </c>
      <c r="P3527" s="9">
        <f>IF(L3527&gt;0,E3527/L3527,"N/A")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14">
        <f>(((J3527/60)/60)/24)+DATE(1970,1,1)</f>
        <v>42214.6956712963</v>
      </c>
      <c r="T3527" s="14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E3528/D3528*100</f>
        <v>102</v>
      </c>
      <c r="P3528" s="9">
        <f>IF(L3528&gt;0,E3528/L3528,"N/A")</f>
        <v>99</v>
      </c>
      <c r="Q3528" t="str">
        <f>LEFT(N3528,FIND("/",N3528)-1)</f>
        <v>theater</v>
      </c>
      <c r="R3528" t="str">
        <f>RIGHT(N3528,LEN(N3528)-FIND("/",N3528))</f>
        <v>plays</v>
      </c>
      <c r="S3528" s="14">
        <f>(((J3528/60)/60)/24)+DATE(1970,1,1)</f>
        <v>42460.335312499999</v>
      </c>
      <c r="T3528" s="14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E3529/D3529*100</f>
        <v>116.91666666666667</v>
      </c>
      <c r="P3529" s="9">
        <f>IF(L3529&gt;0,E3529/L3529,"N/A")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14">
        <f>(((J3529/60)/60)/24)+DATE(1970,1,1)</f>
        <v>42167.023206018523</v>
      </c>
      <c r="T3529" s="14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E3530/D3530*100</f>
        <v>101.15151515151514</v>
      </c>
      <c r="P3530" s="9">
        <f>IF(L3530&gt;0,E3530/L3530,"N/A")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14">
        <f>(((J3530/60)/60)/24)+DATE(1970,1,1)</f>
        <v>42733.50136574074</v>
      </c>
      <c r="T3530" s="14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E3531/D3531*100</f>
        <v>132</v>
      </c>
      <c r="P3531" s="9">
        <f>IF(L3531&gt;0,E3531/L3531,"N/A")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14">
        <f>(((J3531/60)/60)/24)+DATE(1970,1,1)</f>
        <v>42177.761782407411</v>
      </c>
      <c r="T3531" s="14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E3532/D3532*100</f>
        <v>100</v>
      </c>
      <c r="P3532" s="9">
        <f>IF(L3532&gt;0,E3532/L3532,"N/A")</f>
        <v>125</v>
      </c>
      <c r="Q3532" t="str">
        <f>LEFT(N3532,FIND("/",N3532)-1)</f>
        <v>theater</v>
      </c>
      <c r="R3532" t="str">
        <f>RIGHT(N3532,LEN(N3532)-FIND("/",N3532))</f>
        <v>plays</v>
      </c>
      <c r="S3532" s="14">
        <f>(((J3532/60)/60)/24)+DATE(1970,1,1)</f>
        <v>42442.623344907406</v>
      </c>
      <c r="T3532" s="14">
        <f>(((I3532/60)/60)/24)+DATE(1970,1,1)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E3533/D3533*100</f>
        <v>128</v>
      </c>
      <c r="P3533" s="9">
        <f>IF(L3533&gt;0,E3533/L3533,"N/A")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14">
        <f>(((J3533/60)/60)/24)+DATE(1970,1,1)</f>
        <v>42521.654328703706</v>
      </c>
      <c r="T3533" s="14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E3534/D3534*100</f>
        <v>118.95833333333334</v>
      </c>
      <c r="P3534" s="9">
        <f>IF(L3534&gt;0,E3534/L3534,"N/A")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14">
        <f>(((J3534/60)/60)/24)+DATE(1970,1,1)</f>
        <v>41884.599849537037</v>
      </c>
      <c r="T3534" s="14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E3535/D3535*100</f>
        <v>126.2</v>
      </c>
      <c r="P3535" s="9">
        <f>IF(L3535&gt;0,E3535/L3535,"N/A")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14">
        <f>(((J3535/60)/60)/24)+DATE(1970,1,1)</f>
        <v>42289.761192129634</v>
      </c>
      <c r="T3535" s="14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E3536/D3536*100</f>
        <v>156.20000000000002</v>
      </c>
      <c r="P3536" s="9">
        <f>IF(L3536&gt;0,E3536/L3536,"N/A")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14">
        <f>(((J3536/60)/60)/24)+DATE(1970,1,1)</f>
        <v>42243.6252662037</v>
      </c>
      <c r="T3536" s="14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E3537/D3537*100</f>
        <v>103.15</v>
      </c>
      <c r="P3537" s="9">
        <f>IF(L3537&gt;0,E3537/L3537,"N/A")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14">
        <f>(((J3537/60)/60)/24)+DATE(1970,1,1)</f>
        <v>42248.640162037031</v>
      </c>
      <c r="T3537" s="14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E3538/D3538*100</f>
        <v>153.33333333333334</v>
      </c>
      <c r="P3538" s="9">
        <f>IF(L3538&gt;0,E3538/L3538,"N/A")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14">
        <f>(((J3538/60)/60)/24)+DATE(1970,1,1)</f>
        <v>42328.727141203708</v>
      </c>
      <c r="T3538" s="14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E3539/D3539*100</f>
        <v>180.44444444444446</v>
      </c>
      <c r="P3539" s="9">
        <f>IF(L3539&gt;0,E3539/L3539,"N/A")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14">
        <f>(((J3539/60)/60)/24)+DATE(1970,1,1)</f>
        <v>41923.354351851849</v>
      </c>
      <c r="T3539" s="14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E3540/D3540*100</f>
        <v>128.44999999999999</v>
      </c>
      <c r="P3540" s="9">
        <f>IF(L3540&gt;0,E3540/L3540,"N/A")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14">
        <f>(((J3540/60)/60)/24)+DATE(1970,1,1)</f>
        <v>42571.420601851853</v>
      </c>
      <c r="T3540" s="14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E3541/D3541*100</f>
        <v>119.66666666666667</v>
      </c>
      <c r="P3541" s="9">
        <f>IF(L3541&gt;0,E3541/L3541,"N/A")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14">
        <f>(((J3541/60)/60)/24)+DATE(1970,1,1)</f>
        <v>42600.756041666667</v>
      </c>
      <c r="T3541" s="14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E3542/D3542*100</f>
        <v>123</v>
      </c>
      <c r="P3542" s="9">
        <f>IF(L3542&gt;0,E3542/L3542,"N/A")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14">
        <f>(((J3542/60)/60)/24)+DATE(1970,1,1)</f>
        <v>42517.003368055557</v>
      </c>
      <c r="T3542" s="14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E3543/D3543*100</f>
        <v>105</v>
      </c>
      <c r="P3543" s="9">
        <f>IF(L3543&gt;0,E3543/L3543,"N/A")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14">
        <f>(((J3543/60)/60)/24)+DATE(1970,1,1)</f>
        <v>42222.730034722219</v>
      </c>
      <c r="T3543" s="14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E3544/D3544*100</f>
        <v>102.23636363636363</v>
      </c>
      <c r="P3544" s="9">
        <f>IF(L3544&gt;0,E3544/L3544,"N/A")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14">
        <f>(((J3544/60)/60)/24)+DATE(1970,1,1)</f>
        <v>41829.599791666667</v>
      </c>
      <c r="T3544" s="14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E3545/D3545*100</f>
        <v>104.66666666666666</v>
      </c>
      <c r="P3545" s="9">
        <f>IF(L3545&gt;0,E3545/L3545,"N/A")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14">
        <f>(((J3545/60)/60)/24)+DATE(1970,1,1)</f>
        <v>42150.755312499998</v>
      </c>
      <c r="T3545" s="14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E3546/D3546*100</f>
        <v>100</v>
      </c>
      <c r="P3546" s="9">
        <f>IF(L3546&gt;0,E3546/L3546,"N/A")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14">
        <f>(((J3546/60)/60)/24)+DATE(1970,1,1)</f>
        <v>42040.831678240742</v>
      </c>
      <c r="T3546" s="14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E3547/D3547*100</f>
        <v>100.4</v>
      </c>
      <c r="P3547" s="9">
        <f>IF(L3547&gt;0,E3547/L3547,"N/A")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14">
        <f>(((J3547/60)/60)/24)+DATE(1970,1,1)</f>
        <v>42075.807395833333</v>
      </c>
      <c r="T3547" s="14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E3548/D3548*100</f>
        <v>102.27272727272727</v>
      </c>
      <c r="P3548" s="9">
        <f>IF(L3548&gt;0,E3548/L3548,"N/A")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14">
        <f>(((J3548/60)/60)/24)+DATE(1970,1,1)</f>
        <v>42073.660694444443</v>
      </c>
      <c r="T3548" s="14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E3549/D3549*100</f>
        <v>114.40928571428573</v>
      </c>
      <c r="P3549" s="9">
        <f>IF(L3549&gt;0,E3549/L3549,"N/A")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14">
        <f>(((J3549/60)/60)/24)+DATE(1970,1,1)</f>
        <v>42480.078715277778</v>
      </c>
      <c r="T3549" s="14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E3550/D3550*100</f>
        <v>101.9047619047619</v>
      </c>
      <c r="P3550" s="9">
        <f>IF(L3550&gt;0,E3550/L3550,"N/A")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14">
        <f>(((J3550/60)/60)/24)+DATE(1970,1,1)</f>
        <v>42411.942291666666</v>
      </c>
      <c r="T3550" s="14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E3551/D3551*100</f>
        <v>102</v>
      </c>
      <c r="P3551" s="9">
        <f>IF(L3551&gt;0,E3551/L3551,"N/A")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14">
        <f>(((J3551/60)/60)/24)+DATE(1970,1,1)</f>
        <v>42223.394363425927</v>
      </c>
      <c r="T3551" s="14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E3552/D3552*100</f>
        <v>104.80000000000001</v>
      </c>
      <c r="P3552" s="9">
        <f>IF(L3552&gt;0,E3552/L3552,"N/A")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14">
        <f>(((J3552/60)/60)/24)+DATE(1970,1,1)</f>
        <v>42462.893495370372</v>
      </c>
      <c r="T3552" s="14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E3553/D3553*100</f>
        <v>101.83333333333333</v>
      </c>
      <c r="P3553" s="9">
        <f>IF(L3553&gt;0,E3553/L3553,"N/A")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14">
        <f>(((J3553/60)/60)/24)+DATE(1970,1,1)</f>
        <v>41753.515856481477</v>
      </c>
      <c r="T3553" s="14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E3554/D3554*100</f>
        <v>100</v>
      </c>
      <c r="P3554" s="9">
        <f>IF(L3554&gt;0,E3554/L3554,"N/A")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14">
        <f>(((J3554/60)/60)/24)+DATE(1970,1,1)</f>
        <v>41788.587083333332</v>
      </c>
      <c r="T3554" s="14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E3555/D3555*100</f>
        <v>106.27272727272728</v>
      </c>
      <c r="P3555" s="9">
        <f>IF(L3555&gt;0,E3555/L3555,"N/A")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14">
        <f>(((J3555/60)/60)/24)+DATE(1970,1,1)</f>
        <v>42196.028703703705</v>
      </c>
      <c r="T3555" s="14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E3556/D3556*100</f>
        <v>113.42219999999999</v>
      </c>
      <c r="P3556" s="9">
        <f>IF(L3556&gt;0,E3556/L3556,"N/A")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14">
        <f>(((J3556/60)/60)/24)+DATE(1970,1,1)</f>
        <v>42016.050451388888</v>
      </c>
      <c r="T3556" s="14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E3557/D3557*100</f>
        <v>100</v>
      </c>
      <c r="P3557" s="9">
        <f>IF(L3557&gt;0,E3557/L3557,"N/A")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14">
        <f>(((J3557/60)/60)/24)+DATE(1970,1,1)</f>
        <v>42661.442060185189</v>
      </c>
      <c r="T3557" s="14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E3558/D3558*100</f>
        <v>100.45454545454547</v>
      </c>
      <c r="P3558" s="9">
        <f>IF(L3558&gt;0,E3558/L3558,"N/A")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14">
        <f>(((J3558/60)/60)/24)+DATE(1970,1,1)</f>
        <v>41808.649583333332</v>
      </c>
      <c r="T3558" s="14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E3559/D3559*100</f>
        <v>100.03599999999999</v>
      </c>
      <c r="P3559" s="9">
        <f>IF(L3559&gt;0,E3559/L3559,"N/A")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14">
        <f>(((J3559/60)/60)/24)+DATE(1970,1,1)</f>
        <v>41730.276747685188</v>
      </c>
      <c r="T3559" s="14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E3560/D3560*100</f>
        <v>144</v>
      </c>
      <c r="P3560" s="9">
        <f>IF(L3560&gt;0,E3560/L3560,"N/A")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14">
        <f>(((J3560/60)/60)/24)+DATE(1970,1,1)</f>
        <v>42139.816840277781</v>
      </c>
      <c r="T3560" s="14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E3561/D3561*100</f>
        <v>103.49999999999999</v>
      </c>
      <c r="P3561" s="9">
        <f>IF(L3561&gt;0,E3561/L3561,"N/A")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14">
        <f>(((J3561/60)/60)/24)+DATE(1970,1,1)</f>
        <v>42194.096157407403</v>
      </c>
      <c r="T3561" s="14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E3562/D3562*100</f>
        <v>108.43750000000001</v>
      </c>
      <c r="P3562" s="9">
        <f>IF(L3562&gt;0,E3562/L3562,"N/A")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14">
        <f>(((J3562/60)/60)/24)+DATE(1970,1,1)</f>
        <v>42115.889652777783</v>
      </c>
      <c r="T3562" s="14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E3563/D3563*100</f>
        <v>102.4</v>
      </c>
      <c r="P3563" s="9">
        <f>IF(L3563&gt;0,E3563/L3563,"N/A")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14">
        <f>(((J3563/60)/60)/24)+DATE(1970,1,1)</f>
        <v>42203.680300925931</v>
      </c>
      <c r="T3563" s="14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E3564/D3564*100</f>
        <v>148.88888888888889</v>
      </c>
      <c r="P3564" s="9">
        <f>IF(L3564&gt;0,E3564/L3564,"N/A")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14">
        <f>(((J3564/60)/60)/24)+DATE(1970,1,1)</f>
        <v>42433.761886574073</v>
      </c>
      <c r="T3564" s="14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E3565/D3565*100</f>
        <v>105.49000000000002</v>
      </c>
      <c r="P3565" s="9">
        <f>IF(L3565&gt;0,E3565/L3565,"N/A")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14">
        <f>(((J3565/60)/60)/24)+DATE(1970,1,1)</f>
        <v>42555.671944444446</v>
      </c>
      <c r="T3565" s="14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E3566/D3566*100</f>
        <v>100.49999999999999</v>
      </c>
      <c r="P3566" s="9">
        <f>IF(L3566&gt;0,E3566/L3566,"N/A")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14">
        <f>(((J3566/60)/60)/24)+DATE(1970,1,1)</f>
        <v>42236.623252314821</v>
      </c>
      <c r="T3566" s="14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E3567/D3567*100</f>
        <v>130.55555555555557</v>
      </c>
      <c r="P3567" s="9">
        <f>IF(L3567&gt;0,E3567/L3567,"N/A")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14">
        <f>(((J3567/60)/60)/24)+DATE(1970,1,1)</f>
        <v>41974.743148148147</v>
      </c>
      <c r="T3567" s="14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E3568/D3568*100</f>
        <v>104.75000000000001</v>
      </c>
      <c r="P3568" s="9">
        <f>IF(L3568&gt;0,E3568/L3568,"N/A")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14">
        <f>(((J3568/60)/60)/24)+DATE(1970,1,1)</f>
        <v>41997.507905092592</v>
      </c>
      <c r="T3568" s="14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E3569/D3569*100</f>
        <v>108.80000000000001</v>
      </c>
      <c r="P3569" s="9">
        <f>IF(L3569&gt;0,E3569/L3569,"N/A")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14">
        <f>(((J3569/60)/60)/24)+DATE(1970,1,1)</f>
        <v>42135.810694444444</v>
      </c>
      <c r="T3569" s="14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E3570/D3570*100</f>
        <v>111.00000000000001</v>
      </c>
      <c r="P3570" s="9">
        <f>IF(L3570&gt;0,E3570/L3570,"N/A")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14">
        <f>(((J3570/60)/60)/24)+DATE(1970,1,1)</f>
        <v>41869.740671296298</v>
      </c>
      <c r="T3570" s="14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E3571/D3571*100</f>
        <v>100.47999999999999</v>
      </c>
      <c r="P3571" s="9">
        <f>IF(L3571&gt;0,E3571/L3571,"N/A")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14">
        <f>(((J3571/60)/60)/24)+DATE(1970,1,1)</f>
        <v>41982.688611111109</v>
      </c>
      <c r="T3571" s="14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E3572/D3572*100</f>
        <v>114.35</v>
      </c>
      <c r="P3572" s="9">
        <f>IF(L3572&gt;0,E3572/L3572,"N/A")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14">
        <f>(((J3572/60)/60)/24)+DATE(1970,1,1)</f>
        <v>41976.331979166673</v>
      </c>
      <c r="T3572" s="14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E3573/D3573*100</f>
        <v>122.06666666666666</v>
      </c>
      <c r="P3573" s="9">
        <f>IF(L3573&gt;0,E3573/L3573,"N/A")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14">
        <f>(((J3573/60)/60)/24)+DATE(1970,1,1)</f>
        <v>41912.858946759261</v>
      </c>
      <c r="T3573" s="14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E3574/D3574*100</f>
        <v>100</v>
      </c>
      <c r="P3574" s="9">
        <f>IF(L3574&gt;0,E3574/L3574,"N/A")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14">
        <f>(((J3574/60)/60)/24)+DATE(1970,1,1)</f>
        <v>42146.570393518516</v>
      </c>
      <c r="T3574" s="14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E3575/D3575*100</f>
        <v>102.8</v>
      </c>
      <c r="P3575" s="9">
        <f>IF(L3575&gt;0,E3575/L3575,"N/A")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14">
        <f>(((J3575/60)/60)/24)+DATE(1970,1,1)</f>
        <v>41921.375532407408</v>
      </c>
      <c r="T3575" s="14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E3576/D3576*100</f>
        <v>106.12068965517241</v>
      </c>
      <c r="P3576" s="9">
        <f>IF(L3576&gt;0,E3576/L3576,"N/A")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14">
        <f>(((J3576/60)/60)/24)+DATE(1970,1,1)</f>
        <v>41926.942685185182</v>
      </c>
      <c r="T3576" s="14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E3577/D3577*100</f>
        <v>101.33000000000001</v>
      </c>
      <c r="P3577" s="9">
        <f>IF(L3577&gt;0,E3577/L3577,"N/A")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14">
        <f>(((J3577/60)/60)/24)+DATE(1970,1,1)</f>
        <v>42561.783877314811</v>
      </c>
      <c r="T3577" s="14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E3578/D3578*100</f>
        <v>100</v>
      </c>
      <c r="P3578" s="9">
        <f>IF(L3578&gt;0,E3578/L3578,"N/A")</f>
        <v>20</v>
      </c>
      <c r="Q3578" t="str">
        <f>LEFT(N3578,FIND("/",N3578)-1)</f>
        <v>theater</v>
      </c>
      <c r="R3578" t="str">
        <f>RIGHT(N3578,LEN(N3578)-FIND("/",N3578))</f>
        <v>plays</v>
      </c>
      <c r="S3578" s="14">
        <f>(((J3578/60)/60)/24)+DATE(1970,1,1)</f>
        <v>42649.54923611111</v>
      </c>
      <c r="T3578" s="14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E3579/D3579*100</f>
        <v>130</v>
      </c>
      <c r="P3579" s="9">
        <f>IF(L3579&gt;0,E3579/L3579,"N/A")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14">
        <f>(((J3579/60)/60)/24)+DATE(1970,1,1)</f>
        <v>42093.786840277782</v>
      </c>
      <c r="T3579" s="14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E3580/D3580*100</f>
        <v>100.01333333333334</v>
      </c>
      <c r="P3580" s="9">
        <f>IF(L3580&gt;0,E3580/L3580,"N/A")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14">
        <f>(((J3580/60)/60)/24)+DATE(1970,1,1)</f>
        <v>42460.733530092592</v>
      </c>
      <c r="T3580" s="14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E3581/D3581*100</f>
        <v>100</v>
      </c>
      <c r="P3581" s="9">
        <f>IF(L3581&gt;0,E3581/L3581,"N/A")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14">
        <f>(((J3581/60)/60)/24)+DATE(1970,1,1)</f>
        <v>42430.762222222227</v>
      </c>
      <c r="T3581" s="14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E3582/D3582*100</f>
        <v>113.88888888888889</v>
      </c>
      <c r="P3582" s="9">
        <f>IF(L3582&gt;0,E3582/L3582,"N/A")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14">
        <f>(((J3582/60)/60)/24)+DATE(1970,1,1)</f>
        <v>42026.176180555558</v>
      </c>
      <c r="T3582" s="14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E3583/D3583*100</f>
        <v>100</v>
      </c>
      <c r="P3583" s="9">
        <f>IF(L3583&gt;0,E3583/L3583,"N/A")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14">
        <f>(((J3583/60)/60)/24)+DATE(1970,1,1)</f>
        <v>41836.471180555556</v>
      </c>
      <c r="T3583" s="14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E3584/D3584*100</f>
        <v>287</v>
      </c>
      <c r="P3584" s="9">
        <f>IF(L3584&gt;0,E3584/L3584,"N/A")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14">
        <f>(((J3584/60)/60)/24)+DATE(1970,1,1)</f>
        <v>42451.095856481479</v>
      </c>
      <c r="T3584" s="14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E3585/D3585*100</f>
        <v>108.5</v>
      </c>
      <c r="P3585" s="9">
        <f>IF(L3585&gt;0,E3585/L3585,"N/A")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14">
        <f>(((J3585/60)/60)/24)+DATE(1970,1,1)</f>
        <v>42418.425983796296</v>
      </c>
      <c r="T3585" s="14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E3586/D3586*100</f>
        <v>115.5</v>
      </c>
      <c r="P3586" s="9">
        <f>IF(L3586&gt;0,E3586/L3586,"N/A")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14">
        <f>(((J3586/60)/60)/24)+DATE(1970,1,1)</f>
        <v>42168.316481481481</v>
      </c>
      <c r="T3586" s="14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E3587/D3587*100</f>
        <v>119.11764705882352</v>
      </c>
      <c r="P3587" s="9">
        <f>IF(L3587&gt;0,E3587/L3587,"N/A")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14">
        <f>(((J3587/60)/60)/24)+DATE(1970,1,1)</f>
        <v>41964.716319444444</v>
      </c>
      <c r="T3587" s="14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E3588/D3588*100</f>
        <v>109.42666666666668</v>
      </c>
      <c r="P3588" s="9">
        <f>IF(L3588&gt;0,E3588/L3588,"N/A")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14">
        <f>(((J3588/60)/60)/24)+DATE(1970,1,1)</f>
        <v>42576.697569444441</v>
      </c>
      <c r="T3588" s="14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E3589/D3589*100</f>
        <v>126.6</v>
      </c>
      <c r="P3589" s="9">
        <f>IF(L3589&gt;0,E3589/L3589,"N/A")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14">
        <f>(((J3589/60)/60)/24)+DATE(1970,1,1)</f>
        <v>42503.539976851855</v>
      </c>
      <c r="T3589" s="14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E3590/D3590*100</f>
        <v>100.49999999999999</v>
      </c>
      <c r="P3590" s="9">
        <f>IF(L3590&gt;0,E3590/L3590,"N/A")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14">
        <f>(((J3590/60)/60)/24)+DATE(1970,1,1)</f>
        <v>42101.828819444447</v>
      </c>
      <c r="T3590" s="14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E3591/D3591*100</f>
        <v>127.49999999999999</v>
      </c>
      <c r="P3591" s="9">
        <f>IF(L3591&gt;0,E3591/L3591,"N/A")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14">
        <f>(((J3591/60)/60)/24)+DATE(1970,1,1)</f>
        <v>42125.647534722222</v>
      </c>
      <c r="T3591" s="14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E3592/D3592*100</f>
        <v>100.05999999999999</v>
      </c>
      <c r="P3592" s="9">
        <f>IF(L3592&gt;0,E3592/L3592,"N/A")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14">
        <f>(((J3592/60)/60)/24)+DATE(1970,1,1)</f>
        <v>41902.333726851852</v>
      </c>
      <c r="T3592" s="14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E3593/D3593*100</f>
        <v>175</v>
      </c>
      <c r="P3593" s="9">
        <f>IF(L3593&gt;0,E3593/L3593,"N/A")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14">
        <f>(((J3593/60)/60)/24)+DATE(1970,1,1)</f>
        <v>42003.948425925926</v>
      </c>
      <c r="T3593" s="14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E3594/D3594*100</f>
        <v>127.25</v>
      </c>
      <c r="P3594" s="9">
        <f>IF(L3594&gt;0,E3594/L3594,"N/A")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14">
        <f>(((J3594/60)/60)/24)+DATE(1970,1,1)</f>
        <v>41988.829942129625</v>
      </c>
      <c r="T3594" s="14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E3595/D3595*100</f>
        <v>110.63333333333334</v>
      </c>
      <c r="P3595" s="9">
        <f>IF(L3595&gt;0,E3595/L3595,"N/A")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14">
        <f>(((J3595/60)/60)/24)+DATE(1970,1,1)</f>
        <v>41974.898599537039</v>
      </c>
      <c r="T3595" s="14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E3596/D3596*100</f>
        <v>125.93749999999999</v>
      </c>
      <c r="P3596" s="9">
        <f>IF(L3596&gt;0,E3596/L3596,"N/A")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14">
        <f>(((J3596/60)/60)/24)+DATE(1970,1,1)</f>
        <v>42592.066921296297</v>
      </c>
      <c r="T3596" s="14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E3597/D3597*100</f>
        <v>118.5</v>
      </c>
      <c r="P3597" s="9">
        <f>IF(L3597&gt;0,E3597/L3597,"N/A")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14">
        <f>(((J3597/60)/60)/24)+DATE(1970,1,1)</f>
        <v>42050.008368055554</v>
      </c>
      <c r="T3597" s="14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E3598/D3598*100</f>
        <v>107.72727272727273</v>
      </c>
      <c r="P3598" s="9">
        <f>IF(L3598&gt;0,E3598/L3598,"N/A")</f>
        <v>79</v>
      </c>
      <c r="Q3598" t="str">
        <f>LEFT(N3598,FIND("/",N3598)-1)</f>
        <v>theater</v>
      </c>
      <c r="R3598" t="str">
        <f>RIGHT(N3598,LEN(N3598)-FIND("/",N3598))</f>
        <v>plays</v>
      </c>
      <c r="S3598" s="14">
        <f>(((J3598/60)/60)/24)+DATE(1970,1,1)</f>
        <v>41856.715069444443</v>
      </c>
      <c r="T3598" s="14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E3599/D3599*100</f>
        <v>102.60000000000001</v>
      </c>
      <c r="P3599" s="9">
        <f>IF(L3599&gt;0,E3599/L3599,"N/A")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14">
        <f>(((J3599/60)/60)/24)+DATE(1970,1,1)</f>
        <v>42417.585532407407</v>
      </c>
      <c r="T3599" s="14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E3600/D3600*100</f>
        <v>110.1</v>
      </c>
      <c r="P3600" s="9">
        <f>IF(L3600&gt;0,E3600/L3600,"N/A")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14">
        <f>(((J3600/60)/60)/24)+DATE(1970,1,1)</f>
        <v>41866.79886574074</v>
      </c>
      <c r="T3600" s="14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E3601/D3601*100</f>
        <v>202</v>
      </c>
      <c r="P3601" s="9">
        <f>IF(L3601&gt;0,E3601/L3601,"N/A")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14">
        <f>(((J3601/60)/60)/24)+DATE(1970,1,1)</f>
        <v>42220.79487268519</v>
      </c>
      <c r="T3601" s="14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E3602/D3602*100</f>
        <v>130</v>
      </c>
      <c r="P3602" s="9">
        <f>IF(L3602&gt;0,E3602/L3602,"N/A")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14">
        <f>(((J3602/60)/60)/24)+DATE(1970,1,1)</f>
        <v>42628.849120370374</v>
      </c>
      <c r="T3602" s="14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E3603/D3603*100</f>
        <v>104.35000000000001</v>
      </c>
      <c r="P3603" s="9">
        <f>IF(L3603&gt;0,E3603/L3603,"N/A")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14">
        <f>(((J3603/60)/60)/24)+DATE(1970,1,1)</f>
        <v>41990.99863425926</v>
      </c>
      <c r="T3603" s="14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E3604/D3604*100</f>
        <v>100.05</v>
      </c>
      <c r="P3604" s="9">
        <f>IF(L3604&gt;0,E3604/L3604,"N/A")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14">
        <f>(((J3604/60)/60)/24)+DATE(1970,1,1)</f>
        <v>42447.894432870366</v>
      </c>
      <c r="T3604" s="14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E3605/D3605*100</f>
        <v>170.66666666666669</v>
      </c>
      <c r="P3605" s="9">
        <f>IF(L3605&gt;0,E3605/L3605,"N/A")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14">
        <f>(((J3605/60)/60)/24)+DATE(1970,1,1)</f>
        <v>42283.864351851851</v>
      </c>
      <c r="T3605" s="14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E3606/D3606*100</f>
        <v>112.83333333333334</v>
      </c>
      <c r="P3606" s="9">
        <f>IF(L3606&gt;0,E3606/L3606,"N/A")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14">
        <f>(((J3606/60)/60)/24)+DATE(1970,1,1)</f>
        <v>42483.015694444446</v>
      </c>
      <c r="T3606" s="14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E3607/D3607*100</f>
        <v>184</v>
      </c>
      <c r="P3607" s="9">
        <f>IF(L3607&gt;0,E3607/L3607,"N/A")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14">
        <f>(((J3607/60)/60)/24)+DATE(1970,1,1)</f>
        <v>42383.793124999997</v>
      </c>
      <c r="T3607" s="14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E3608/D3608*100</f>
        <v>130.26666666666665</v>
      </c>
      <c r="P3608" s="9">
        <f>IF(L3608&gt;0,E3608/L3608,"N/A")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14">
        <f>(((J3608/60)/60)/24)+DATE(1970,1,1)</f>
        <v>42566.604826388888</v>
      </c>
      <c r="T3608" s="14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E3609/D3609*100</f>
        <v>105.45454545454544</v>
      </c>
      <c r="P3609" s="9">
        <f>IF(L3609&gt;0,E3609/L3609,"N/A")</f>
        <v>29</v>
      </c>
      <c r="Q3609" t="str">
        <f>LEFT(N3609,FIND("/",N3609)-1)</f>
        <v>theater</v>
      </c>
      <c r="R3609" t="str">
        <f>RIGHT(N3609,LEN(N3609)-FIND("/",N3609))</f>
        <v>plays</v>
      </c>
      <c r="S3609" s="14">
        <f>(((J3609/60)/60)/24)+DATE(1970,1,1)</f>
        <v>42338.963912037041</v>
      </c>
      <c r="T3609" s="14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E3610/D3610*100</f>
        <v>100</v>
      </c>
      <c r="P3610" s="9">
        <f>IF(L3610&gt;0,E3610/L3610,"N/A")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14">
        <f>(((J3610/60)/60)/24)+DATE(1970,1,1)</f>
        <v>42506.709375000006</v>
      </c>
      <c r="T3610" s="14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E3611/D3611*100</f>
        <v>153.31632653061226</v>
      </c>
      <c r="P3611" s="9">
        <f>IF(L3611&gt;0,E3611/L3611,"N/A")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14">
        <f>(((J3611/60)/60)/24)+DATE(1970,1,1)</f>
        <v>42429.991724537031</v>
      </c>
      <c r="T3611" s="14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E3612/D3612*100</f>
        <v>162.30000000000001</v>
      </c>
      <c r="P3612" s="9">
        <f>IF(L3612&gt;0,E3612/L3612,"N/A")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14">
        <f>(((J3612/60)/60)/24)+DATE(1970,1,1)</f>
        <v>42203.432129629626</v>
      </c>
      <c r="T3612" s="14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E3613/D3613*100</f>
        <v>136</v>
      </c>
      <c r="P3613" s="9">
        <f>IF(L3613&gt;0,E3613/L3613,"N/A")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14">
        <f>(((J3613/60)/60)/24)+DATE(1970,1,1)</f>
        <v>42072.370381944449</v>
      </c>
      <c r="T3613" s="14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E3614/D3614*100</f>
        <v>144.4</v>
      </c>
      <c r="P3614" s="9">
        <f>IF(L3614&gt;0,E3614/L3614,"N/A")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14">
        <f>(((J3614/60)/60)/24)+DATE(1970,1,1)</f>
        <v>41789.726979166669</v>
      </c>
      <c r="T3614" s="14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E3615/D3615*100</f>
        <v>100</v>
      </c>
      <c r="P3615" s="9">
        <f>IF(L3615&gt;0,E3615/L3615,"N/A")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14">
        <f>(((J3615/60)/60)/24)+DATE(1970,1,1)</f>
        <v>41788.58997685185</v>
      </c>
      <c r="T3615" s="14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E3616/D3616*100</f>
        <v>100.8</v>
      </c>
      <c r="P3616" s="9">
        <f>IF(L3616&gt;0,E3616/L3616,"N/A")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14">
        <f>(((J3616/60)/60)/24)+DATE(1970,1,1)</f>
        <v>42144.041851851856</v>
      </c>
      <c r="T3616" s="14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E3617/D3617*100</f>
        <v>106.80000000000001</v>
      </c>
      <c r="P3617" s="9">
        <f>IF(L3617&gt;0,E3617/L3617,"N/A")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14">
        <f>(((J3617/60)/60)/24)+DATE(1970,1,1)</f>
        <v>42318.593703703707</v>
      </c>
      <c r="T3617" s="14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E3618/D3618*100</f>
        <v>124.8</v>
      </c>
      <c r="P3618" s="9">
        <f>IF(L3618&gt;0,E3618/L3618,"N/A")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14">
        <f>(((J3618/60)/60)/24)+DATE(1970,1,1)</f>
        <v>42052.949814814812</v>
      </c>
      <c r="T3618" s="14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E3619/D3619*100</f>
        <v>118.91891891891892</v>
      </c>
      <c r="P3619" s="9">
        <f>IF(L3619&gt;0,E3619/L3619,"N/A")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14">
        <f>(((J3619/60)/60)/24)+DATE(1970,1,1)</f>
        <v>42779.610289351855</v>
      </c>
      <c r="T3619" s="14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E3620/D3620*100</f>
        <v>101</v>
      </c>
      <c r="P3620" s="9">
        <f>IF(L3620&gt;0,E3620/L3620,"N/A")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14">
        <f>(((J3620/60)/60)/24)+DATE(1970,1,1)</f>
        <v>42128.627893518518</v>
      </c>
      <c r="T3620" s="14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E3621/D3621*100</f>
        <v>112.99999999999999</v>
      </c>
      <c r="P3621" s="9">
        <f>IF(L3621&gt;0,E3621/L3621,"N/A")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14">
        <f>(((J3621/60)/60)/24)+DATE(1970,1,1)</f>
        <v>42661.132245370376</v>
      </c>
      <c r="T3621" s="14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E3622/D3622*100</f>
        <v>105.19047619047619</v>
      </c>
      <c r="P3622" s="9">
        <f>IF(L3622&gt;0,E3622/L3622,"N/A")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14">
        <f>(((J3622/60)/60)/24)+DATE(1970,1,1)</f>
        <v>42037.938206018516</v>
      </c>
      <c r="T3622" s="14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E3623/D3623*100</f>
        <v>109.73333333333332</v>
      </c>
      <c r="P3623" s="9">
        <f>IF(L3623&gt;0,E3623/L3623,"N/A")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14">
        <f>(((J3623/60)/60)/24)+DATE(1970,1,1)</f>
        <v>42619.935694444444</v>
      </c>
      <c r="T3623" s="14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E3624/D3624*100</f>
        <v>100.099</v>
      </c>
      <c r="P3624" s="9">
        <f>IF(L3624&gt;0,E3624/L3624,"N/A")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14">
        <f>(((J3624/60)/60)/24)+DATE(1970,1,1)</f>
        <v>41877.221886574072</v>
      </c>
      <c r="T3624" s="14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E3625/D3625*100</f>
        <v>120</v>
      </c>
      <c r="P3625" s="9">
        <f>IF(L3625&gt;0,E3625/L3625,"N/A")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14">
        <f>(((J3625/60)/60)/24)+DATE(1970,1,1)</f>
        <v>41828.736921296295</v>
      </c>
      <c r="T3625" s="14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E3626/D3626*100</f>
        <v>104.93333333333332</v>
      </c>
      <c r="P3626" s="9">
        <f>IF(L3626&gt;0,E3626/L3626,"N/A")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14">
        <f>(((J3626/60)/60)/24)+DATE(1970,1,1)</f>
        <v>42545.774189814809</v>
      </c>
      <c r="T3626" s="14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E3627/D3627*100</f>
        <v>102.66666666666666</v>
      </c>
      <c r="P3627" s="9">
        <f>IF(L3627&gt;0,E3627/L3627,"N/A")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14">
        <f>(((J3627/60)/60)/24)+DATE(1970,1,1)</f>
        <v>42157.652511574073</v>
      </c>
      <c r="T3627" s="14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E3628/D3628*100</f>
        <v>101.82500000000002</v>
      </c>
      <c r="P3628" s="9">
        <f>IF(L3628&gt;0,E3628/L3628,"N/A")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14">
        <f>(((J3628/60)/60)/24)+DATE(1970,1,1)</f>
        <v>41846.667326388888</v>
      </c>
      <c r="T3628" s="14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E3629/D3629*100</f>
        <v>100</v>
      </c>
      <c r="P3629" s="9">
        <f>IF(L3629&gt;0,E3629/L3629,"N/A")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14">
        <f>(((J3629/60)/60)/24)+DATE(1970,1,1)</f>
        <v>42460.741747685184</v>
      </c>
      <c r="T3629" s="14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E3630/D3630*100</f>
        <v>0</v>
      </c>
      <c r="P3630" s="9" t="str">
        <f>IF(L3630&gt;0,E3630/L3630,"N/A")</f>
        <v>N/A</v>
      </c>
      <c r="Q3630" t="str">
        <f>LEFT(N3630,FIND("/",N3630)-1)</f>
        <v>theater</v>
      </c>
      <c r="R3630" t="str">
        <f>RIGHT(N3630,LEN(N3630)-FIND("/",N3630))</f>
        <v>musical</v>
      </c>
      <c r="S3630" s="14">
        <f>(((J3630/60)/60)/24)+DATE(1970,1,1)</f>
        <v>42291.833287037036</v>
      </c>
      <c r="T3630" s="14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E3631/D3631*100</f>
        <v>1.9999999999999998E-4</v>
      </c>
      <c r="P3631" s="9">
        <f>IF(L3631&gt;0,E3631/L3631,"N/A")</f>
        <v>1</v>
      </c>
      <c r="Q3631" t="str">
        <f>LEFT(N3631,FIND("/",N3631)-1)</f>
        <v>theater</v>
      </c>
      <c r="R3631" t="str">
        <f>RIGHT(N3631,LEN(N3631)-FIND("/",N3631))</f>
        <v>musical</v>
      </c>
      <c r="S3631" s="14">
        <f>(((J3631/60)/60)/24)+DATE(1970,1,1)</f>
        <v>42437.094490740739</v>
      </c>
      <c r="T3631" s="14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E3632/D3632*100</f>
        <v>3.3333333333333333E-2</v>
      </c>
      <c r="P3632" s="9">
        <f>IF(L3632&gt;0,E3632/L3632,"N/A")</f>
        <v>1</v>
      </c>
      <c r="Q3632" t="str">
        <f>LEFT(N3632,FIND("/",N3632)-1)</f>
        <v>theater</v>
      </c>
      <c r="R3632" t="str">
        <f>RIGHT(N3632,LEN(N3632)-FIND("/",N3632))</f>
        <v>musical</v>
      </c>
      <c r="S3632" s="14">
        <f>(((J3632/60)/60)/24)+DATE(1970,1,1)</f>
        <v>41942.84710648148</v>
      </c>
      <c r="T3632" s="14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E3633/D3633*100</f>
        <v>51.023391812865491</v>
      </c>
      <c r="P3633" s="9">
        <f>IF(L3633&gt;0,E3633/L3633,"N/A")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14">
        <f>(((J3633/60)/60)/24)+DATE(1970,1,1)</f>
        <v>41880.753437499996</v>
      </c>
      <c r="T3633" s="14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E3634/D3634*100</f>
        <v>20</v>
      </c>
      <c r="P3634" s="9">
        <f>IF(L3634&gt;0,E3634/L3634,"N/A")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14">
        <f>(((J3634/60)/60)/24)+DATE(1970,1,1)</f>
        <v>41946.936909722222</v>
      </c>
      <c r="T3634" s="14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E3635/D3635*100</f>
        <v>35.24</v>
      </c>
      <c r="P3635" s="9">
        <f>IF(L3635&gt;0,E3635/L3635,"N/A")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14">
        <f>(((J3635/60)/60)/24)+DATE(1970,1,1)</f>
        <v>42649.623460648145</v>
      </c>
      <c r="T3635" s="14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E3636/D3636*100</f>
        <v>4.246666666666667</v>
      </c>
      <c r="P3636" s="9">
        <f>IF(L3636&gt;0,E3636/L3636,"N/A")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14">
        <f>(((J3636/60)/60)/24)+DATE(1970,1,1)</f>
        <v>42701.166365740741</v>
      </c>
      <c r="T3636" s="14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E3637/D3637*100</f>
        <v>36.457142857142856</v>
      </c>
      <c r="P3637" s="9">
        <f>IF(L3637&gt;0,E3637/L3637,"N/A")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14">
        <f>(((J3637/60)/60)/24)+DATE(1970,1,1)</f>
        <v>42450.88282407407</v>
      </c>
      <c r="T3637" s="14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E3638/D3638*100</f>
        <v>0</v>
      </c>
      <c r="P3638" s="9" t="str">
        <f>IF(L3638&gt;0,E3638/L3638,"N/A")</f>
        <v>N/A</v>
      </c>
      <c r="Q3638" t="str">
        <f>LEFT(N3638,FIND("/",N3638)-1)</f>
        <v>theater</v>
      </c>
      <c r="R3638" t="str">
        <f>RIGHT(N3638,LEN(N3638)-FIND("/",N3638))</f>
        <v>musical</v>
      </c>
      <c r="S3638" s="14">
        <f>(((J3638/60)/60)/24)+DATE(1970,1,1)</f>
        <v>42226.694780092599</v>
      </c>
      <c r="T3638" s="14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E3639/D3639*100</f>
        <v>30.866666666666664</v>
      </c>
      <c r="P3639" s="9">
        <f>IF(L3639&gt;0,E3639/L3639,"N/A")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14">
        <f>(((J3639/60)/60)/24)+DATE(1970,1,1)</f>
        <v>41975.700636574074</v>
      </c>
      <c r="T3639" s="14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E3640/D3640*100</f>
        <v>6.5454545454545459</v>
      </c>
      <c r="P3640" s="9">
        <f>IF(L3640&gt;0,E3640/L3640,"N/A")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14">
        <f>(((J3640/60)/60)/24)+DATE(1970,1,1)</f>
        <v>42053.672824074078</v>
      </c>
      <c r="T3640" s="14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E3641/D3641*100</f>
        <v>4.0000000000000001E-3</v>
      </c>
      <c r="P3641" s="9">
        <f>IF(L3641&gt;0,E3641/L3641,"N/A")</f>
        <v>1</v>
      </c>
      <c r="Q3641" t="str">
        <f>LEFT(N3641,FIND("/",N3641)-1)</f>
        <v>theater</v>
      </c>
      <c r="R3641" t="str">
        <f>RIGHT(N3641,LEN(N3641)-FIND("/",N3641))</f>
        <v>musical</v>
      </c>
      <c r="S3641" s="14">
        <f>(((J3641/60)/60)/24)+DATE(1970,1,1)</f>
        <v>42590.677152777775</v>
      </c>
      <c r="T3641" s="14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E3642/D3642*100</f>
        <v>5.5</v>
      </c>
      <c r="P3642" s="9">
        <f>IF(L3642&gt;0,E3642/L3642,"N/A")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14">
        <f>(((J3642/60)/60)/24)+DATE(1970,1,1)</f>
        <v>42104.781597222223</v>
      </c>
      <c r="T3642" s="14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E3643/D3643*100</f>
        <v>0</v>
      </c>
      <c r="P3643" s="9" t="str">
        <f>IF(L3643&gt;0,E3643/L3643,"N/A")</f>
        <v>N/A</v>
      </c>
      <c r="Q3643" t="str">
        <f>LEFT(N3643,FIND("/",N3643)-1)</f>
        <v>theater</v>
      </c>
      <c r="R3643" t="str">
        <f>RIGHT(N3643,LEN(N3643)-FIND("/",N3643))</f>
        <v>musical</v>
      </c>
      <c r="S3643" s="14">
        <f>(((J3643/60)/60)/24)+DATE(1970,1,1)</f>
        <v>41899.627071759263</v>
      </c>
      <c r="T3643" s="14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E3644/D3644*100</f>
        <v>2.1428571428571428</v>
      </c>
      <c r="P3644" s="9">
        <f>IF(L3644&gt;0,E3644/L3644,"N/A")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14">
        <f>(((J3644/60)/60)/24)+DATE(1970,1,1)</f>
        <v>42297.816284722227</v>
      </c>
      <c r="T3644" s="14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E3645/D3645*100</f>
        <v>0</v>
      </c>
      <c r="P3645" s="9" t="str">
        <f>IF(L3645&gt;0,E3645/L3645,"N/A")</f>
        <v>N/A</v>
      </c>
      <c r="Q3645" t="str">
        <f>LEFT(N3645,FIND("/",N3645)-1)</f>
        <v>theater</v>
      </c>
      <c r="R3645" t="str">
        <f>RIGHT(N3645,LEN(N3645)-FIND("/",N3645))</f>
        <v>musical</v>
      </c>
      <c r="S3645" s="14">
        <f>(((J3645/60)/60)/24)+DATE(1970,1,1)</f>
        <v>42285.143969907411</v>
      </c>
      <c r="T3645" s="14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E3646/D3646*100</f>
        <v>16.420000000000002</v>
      </c>
      <c r="P3646" s="9">
        <f>IF(L3646&gt;0,E3646/L3646,"N/A")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14">
        <f>(((J3646/60)/60)/24)+DATE(1970,1,1)</f>
        <v>42409.241747685184</v>
      </c>
      <c r="T3646" s="14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E3647/D3647*100</f>
        <v>0.1</v>
      </c>
      <c r="P3647" s="9">
        <f>IF(L3647&gt;0,E3647/L3647,"N/A")</f>
        <v>1</v>
      </c>
      <c r="Q3647" t="str">
        <f>LEFT(N3647,FIND("/",N3647)-1)</f>
        <v>theater</v>
      </c>
      <c r="R3647" t="str">
        <f>RIGHT(N3647,LEN(N3647)-FIND("/",N3647))</f>
        <v>musical</v>
      </c>
      <c r="S3647" s="14">
        <f>(((J3647/60)/60)/24)+DATE(1970,1,1)</f>
        <v>42665.970347222217</v>
      </c>
      <c r="T3647" s="14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E3648/D3648*100</f>
        <v>4.8099999999999996</v>
      </c>
      <c r="P3648" s="9">
        <f>IF(L3648&gt;0,E3648/L3648,"N/A")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14">
        <f>(((J3648/60)/60)/24)+DATE(1970,1,1)</f>
        <v>42140.421319444446</v>
      </c>
      <c r="T3648" s="14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E3649/D3649*100</f>
        <v>6</v>
      </c>
      <c r="P3649" s="9">
        <f>IF(L3649&gt;0,E3649/L3649,"N/A")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14">
        <f>(((J3649/60)/60)/24)+DATE(1970,1,1)</f>
        <v>42598.749155092592</v>
      </c>
      <c r="T3649" s="14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E3650/D3650*100</f>
        <v>100.38249999999999</v>
      </c>
      <c r="P3650" s="9">
        <f>IF(L3650&gt;0,E3650/L3650,"N/A")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14">
        <f>(((J3650/60)/60)/24)+DATE(1970,1,1)</f>
        <v>41887.292187500003</v>
      </c>
      <c r="T3650" s="14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E3651/D3651*100</f>
        <v>104</v>
      </c>
      <c r="P3651" s="9">
        <f>IF(L3651&gt;0,E3651/L3651,"N/A")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14">
        <f>(((J3651/60)/60)/24)+DATE(1970,1,1)</f>
        <v>41780.712893518517</v>
      </c>
      <c r="T3651" s="14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E3652/D3652*100</f>
        <v>100</v>
      </c>
      <c r="P3652" s="9">
        <f>IF(L3652&gt;0,E3652/L3652,"N/A")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14">
        <f>(((J3652/60)/60)/24)+DATE(1970,1,1)</f>
        <v>42381.478981481487</v>
      </c>
      <c r="T3652" s="14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E3653/D3653*100</f>
        <v>104</v>
      </c>
      <c r="P3653" s="9">
        <f>IF(L3653&gt;0,E3653/L3653,"N/A")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14">
        <f>(((J3653/60)/60)/24)+DATE(1970,1,1)</f>
        <v>41828.646319444444</v>
      </c>
      <c r="T3653" s="14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E3654/D3654*100</f>
        <v>250.66666666666669</v>
      </c>
      <c r="P3654" s="9">
        <f>IF(L3654&gt;0,E3654/L3654,"N/A")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14">
        <f>(((J3654/60)/60)/24)+DATE(1970,1,1)</f>
        <v>42596.644699074073</v>
      </c>
      <c r="T3654" s="14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E3655/D3655*100</f>
        <v>100.49999999999999</v>
      </c>
      <c r="P3655" s="9">
        <f>IF(L3655&gt;0,E3655/L3655,"N/A")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14">
        <f>(((J3655/60)/60)/24)+DATE(1970,1,1)</f>
        <v>42191.363506944443</v>
      </c>
      <c r="T3655" s="14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E3656/D3656*100</f>
        <v>174.4</v>
      </c>
      <c r="P3656" s="9">
        <f>IF(L3656&gt;0,E3656/L3656,"N/A")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14">
        <f>(((J3656/60)/60)/24)+DATE(1970,1,1)</f>
        <v>42440.416504629626</v>
      </c>
      <c r="T3656" s="14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E3657/D3657*100</f>
        <v>116.26</v>
      </c>
      <c r="P3657" s="9">
        <f>IF(L3657&gt;0,E3657/L3657,"N/A")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14">
        <f>(((J3657/60)/60)/24)+DATE(1970,1,1)</f>
        <v>42173.803217592591</v>
      </c>
      <c r="T3657" s="14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E3658/D3658*100</f>
        <v>105.82000000000001</v>
      </c>
      <c r="P3658" s="9">
        <f>IF(L3658&gt;0,E3658/L3658,"N/A")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14">
        <f>(((J3658/60)/60)/24)+DATE(1970,1,1)</f>
        <v>42737.910138888896</v>
      </c>
      <c r="T3658" s="14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E3659/D3659*100</f>
        <v>110.75</v>
      </c>
      <c r="P3659" s="9">
        <f>IF(L3659&gt;0,E3659/L3659,"N/A")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14">
        <f>(((J3659/60)/60)/24)+DATE(1970,1,1)</f>
        <v>42499.629849537043</v>
      </c>
      <c r="T3659" s="14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E3660/D3660*100</f>
        <v>100.66666666666666</v>
      </c>
      <c r="P3660" s="9">
        <f>IF(L3660&gt;0,E3660/L3660,"N/A")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14">
        <f>(((J3660/60)/60)/24)+DATE(1970,1,1)</f>
        <v>41775.858564814815</v>
      </c>
      <c r="T3660" s="14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E3661/D3661*100</f>
        <v>102.03333333333333</v>
      </c>
      <c r="P3661" s="9">
        <f>IF(L3661&gt;0,E3661/L3661,"N/A")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14">
        <f>(((J3661/60)/60)/24)+DATE(1970,1,1)</f>
        <v>42055.277199074073</v>
      </c>
      <c r="T3661" s="14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E3662/D3662*100</f>
        <v>100</v>
      </c>
      <c r="P3662" s="9">
        <f>IF(L3662&gt;0,E3662/L3662,"N/A")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14">
        <f>(((J3662/60)/60)/24)+DATE(1970,1,1)</f>
        <v>41971.881076388891</v>
      </c>
      <c r="T3662" s="14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E3663/D3663*100</f>
        <v>111.00000000000001</v>
      </c>
      <c r="P3663" s="9">
        <f>IF(L3663&gt;0,E3663/L3663,"N/A")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14">
        <f>(((J3663/60)/60)/24)+DATE(1970,1,1)</f>
        <v>42447.896666666667</v>
      </c>
      <c r="T3663" s="14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E3664/D3664*100</f>
        <v>101.42500000000001</v>
      </c>
      <c r="P3664" s="9">
        <f>IF(L3664&gt;0,E3664/L3664,"N/A")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14">
        <f>(((J3664/60)/60)/24)+DATE(1970,1,1)</f>
        <v>42064.220069444447</v>
      </c>
      <c r="T3664" s="14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E3665/D3665*100</f>
        <v>104</v>
      </c>
      <c r="P3665" s="9">
        <f>IF(L3665&gt;0,E3665/L3665,"N/A")</f>
        <v>26</v>
      </c>
      <c r="Q3665" t="str">
        <f>LEFT(N3665,FIND("/",N3665)-1)</f>
        <v>theater</v>
      </c>
      <c r="R3665" t="str">
        <f>RIGHT(N3665,LEN(N3665)-FIND("/",N3665))</f>
        <v>plays</v>
      </c>
      <c r="S3665" s="14">
        <f>(((J3665/60)/60)/24)+DATE(1970,1,1)</f>
        <v>42665.451736111107</v>
      </c>
      <c r="T3665" s="14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E3666/D3666*100</f>
        <v>109.375</v>
      </c>
      <c r="P3666" s="9">
        <f>IF(L3666&gt;0,E3666/L3666,"N/A")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14">
        <f>(((J3666/60)/60)/24)+DATE(1970,1,1)</f>
        <v>42523.248715277776</v>
      </c>
      <c r="T3666" s="14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E3667/D3667*100</f>
        <v>115.16129032258064</v>
      </c>
      <c r="P3667" s="9">
        <f>IF(L3667&gt;0,E3667/L3667,"N/A")</f>
        <v>51</v>
      </c>
      <c r="Q3667" t="str">
        <f>LEFT(N3667,FIND("/",N3667)-1)</f>
        <v>theater</v>
      </c>
      <c r="R3667" t="str">
        <f>RIGHT(N3667,LEN(N3667)-FIND("/",N3667))</f>
        <v>plays</v>
      </c>
      <c r="S3667" s="14">
        <f>(((J3667/60)/60)/24)+DATE(1970,1,1)</f>
        <v>42294.808124999996</v>
      </c>
      <c r="T3667" s="14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E3668/D3668*100</f>
        <v>100</v>
      </c>
      <c r="P3668" s="9">
        <f>IF(L3668&gt;0,E3668/L3668,"N/A")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14">
        <f>(((J3668/60)/60)/24)+DATE(1970,1,1)</f>
        <v>41822.90488425926</v>
      </c>
      <c r="T3668" s="14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E3669/D3669*100</f>
        <v>103.17033333333335</v>
      </c>
      <c r="P3669" s="9">
        <f>IF(L3669&gt;0,E3669/L3669,"N/A")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14">
        <f>(((J3669/60)/60)/24)+DATE(1970,1,1)</f>
        <v>42173.970127314817</v>
      </c>
      <c r="T3669" s="14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E3670/D3670*100</f>
        <v>103.49999999999999</v>
      </c>
      <c r="P3670" s="9">
        <f>IF(L3670&gt;0,E3670/L3670,"N/A")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14">
        <f>(((J3670/60)/60)/24)+DATE(1970,1,1)</f>
        <v>42185.556157407409</v>
      </c>
      <c r="T3670" s="14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E3671/D3671*100</f>
        <v>138.19999999999999</v>
      </c>
      <c r="P3671" s="9">
        <f>IF(L3671&gt;0,E3671/L3671,"N/A")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14">
        <f>(((J3671/60)/60)/24)+DATE(1970,1,1)</f>
        <v>42136.675196759257</v>
      </c>
      <c r="T3671" s="14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E3672/D3672*100</f>
        <v>109.54545454545455</v>
      </c>
      <c r="P3672" s="9">
        <f>IF(L3672&gt;0,E3672/L3672,"N/A")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14">
        <f>(((J3672/60)/60)/24)+DATE(1970,1,1)</f>
        <v>42142.514016203699</v>
      </c>
      <c r="T3672" s="14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E3673/D3673*100</f>
        <v>100.85714285714286</v>
      </c>
      <c r="P3673" s="9">
        <f>IF(L3673&gt;0,E3673/L3673,"N/A")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14">
        <f>(((J3673/60)/60)/24)+DATE(1970,1,1)</f>
        <v>41820.62809027778</v>
      </c>
      <c r="T3673" s="14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E3674/D3674*100</f>
        <v>101.53333333333335</v>
      </c>
      <c r="P3674" s="9">
        <f>IF(L3674&gt;0,E3674/L3674,"N/A")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14">
        <f>(((J3674/60)/60)/24)+DATE(1970,1,1)</f>
        <v>41878.946574074071</v>
      </c>
      <c r="T3674" s="14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E3675/D3675*100</f>
        <v>113.625</v>
      </c>
      <c r="P3675" s="9">
        <f>IF(L3675&gt;0,E3675/L3675,"N/A")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14">
        <f>(((J3675/60)/60)/24)+DATE(1970,1,1)</f>
        <v>41914.295104166667</v>
      </c>
      <c r="T3675" s="14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E3676/D3676*100</f>
        <v>100</v>
      </c>
      <c r="P3676" s="9">
        <f>IF(L3676&gt;0,E3676/L3676,"N/A")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14">
        <f>(((J3676/60)/60)/24)+DATE(1970,1,1)</f>
        <v>42556.873020833329</v>
      </c>
      <c r="T3676" s="14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E3677/D3677*100</f>
        <v>140</v>
      </c>
      <c r="P3677" s="9">
        <f>IF(L3677&gt;0,E3677/L3677,"N/A")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14">
        <f>(((J3677/60)/60)/24)+DATE(1970,1,1)</f>
        <v>42493.597013888888</v>
      </c>
      <c r="T3677" s="14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E3678/D3678*100</f>
        <v>128.75</v>
      </c>
      <c r="P3678" s="9">
        <f>IF(L3678&gt;0,E3678/L3678,"N/A")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14">
        <f>(((J3678/60)/60)/24)+DATE(1970,1,1)</f>
        <v>41876.815787037034</v>
      </c>
      <c r="T3678" s="14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E3679/D3679*100</f>
        <v>102.90416666666667</v>
      </c>
      <c r="P3679" s="9">
        <f>IF(L3679&gt;0,E3679/L3679,"N/A")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14">
        <f>(((J3679/60)/60)/24)+DATE(1970,1,1)</f>
        <v>41802.574282407404</v>
      </c>
      <c r="T3679" s="14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E3680/D3680*100</f>
        <v>102.49999999999999</v>
      </c>
      <c r="P3680" s="9">
        <f>IF(L3680&gt;0,E3680/L3680,"N/A")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14">
        <f>(((J3680/60)/60)/24)+DATE(1970,1,1)</f>
        <v>42120.531226851846</v>
      </c>
      <c r="T3680" s="14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E3681/D3681*100</f>
        <v>110.1</v>
      </c>
      <c r="P3681" s="9">
        <f>IF(L3681&gt;0,E3681/L3681,"N/A")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14">
        <f>(((J3681/60)/60)/24)+DATE(1970,1,1)</f>
        <v>41786.761354166665</v>
      </c>
      <c r="T3681" s="14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E3682/D3682*100</f>
        <v>112.76666666666667</v>
      </c>
      <c r="P3682" s="9">
        <f>IF(L3682&gt;0,E3682/L3682,"N/A")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14">
        <f>(((J3682/60)/60)/24)+DATE(1970,1,1)</f>
        <v>42627.454097222217</v>
      </c>
      <c r="T3682" s="14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E3683/D3683*100</f>
        <v>111.9</v>
      </c>
      <c r="P3683" s="9">
        <f>IF(L3683&gt;0,E3683/L3683,"N/A")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14">
        <f>(((J3683/60)/60)/24)+DATE(1970,1,1)</f>
        <v>42374.651504629626</v>
      </c>
      <c r="T3683" s="14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E3684/D3684*100</f>
        <v>139.19999999999999</v>
      </c>
      <c r="P3684" s="9">
        <f>IF(L3684&gt;0,E3684/L3684,"N/A")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14">
        <f>(((J3684/60)/60)/24)+DATE(1970,1,1)</f>
        <v>41772.685393518521</v>
      </c>
      <c r="T3684" s="14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E3685/D3685*100</f>
        <v>110.85714285714286</v>
      </c>
      <c r="P3685" s="9">
        <f>IF(L3685&gt;0,E3685/L3685,"N/A")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14">
        <f>(((J3685/60)/60)/24)+DATE(1970,1,1)</f>
        <v>42633.116851851853</v>
      </c>
      <c r="T3685" s="14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E3686/D3686*100</f>
        <v>139.06666666666666</v>
      </c>
      <c r="P3686" s="9">
        <f>IF(L3686&gt;0,E3686/L3686,"N/A")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14">
        <f>(((J3686/60)/60)/24)+DATE(1970,1,1)</f>
        <v>42219.180393518516</v>
      </c>
      <c r="T3686" s="14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E3687/D3687*100</f>
        <v>105.69999999999999</v>
      </c>
      <c r="P3687" s="9">
        <f>IF(L3687&gt;0,E3687/L3687,"N/A")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14">
        <f>(((J3687/60)/60)/24)+DATE(1970,1,1)</f>
        <v>41753.593275462961</v>
      </c>
      <c r="T3687" s="14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E3688/D3688*100</f>
        <v>101.42857142857142</v>
      </c>
      <c r="P3688" s="9">
        <f>IF(L3688&gt;0,E3688/L3688,"N/A")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14">
        <f>(((J3688/60)/60)/24)+DATE(1970,1,1)</f>
        <v>42230.662731481483</v>
      </c>
      <c r="T3688" s="14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E3689/D3689*100</f>
        <v>100.245</v>
      </c>
      <c r="P3689" s="9">
        <f>IF(L3689&gt;0,E3689/L3689,"N/A")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14">
        <f>(((J3689/60)/60)/24)+DATE(1970,1,1)</f>
        <v>41787.218229166669</v>
      </c>
      <c r="T3689" s="14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E3690/D3690*100</f>
        <v>109.16666666666666</v>
      </c>
      <c r="P3690" s="9">
        <f>IF(L3690&gt;0,E3690/L3690,"N/A")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14">
        <f>(((J3690/60)/60)/24)+DATE(1970,1,1)</f>
        <v>41829.787083333329</v>
      </c>
      <c r="T3690" s="14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E3691/D3691*100</f>
        <v>118.33333333333333</v>
      </c>
      <c r="P3691" s="9">
        <f>IF(L3691&gt;0,E3691/L3691,"N/A")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14">
        <f>(((J3691/60)/60)/24)+DATE(1970,1,1)</f>
        <v>42147.826840277776</v>
      </c>
      <c r="T3691" s="14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E3692/D3692*100</f>
        <v>120</v>
      </c>
      <c r="P3692" s="9">
        <f>IF(L3692&gt;0,E3692/L3692,"N/A")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14">
        <f>(((J3692/60)/60)/24)+DATE(1970,1,1)</f>
        <v>41940.598182870373</v>
      </c>
      <c r="T3692" s="14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E3693/D3693*100</f>
        <v>127.96000000000001</v>
      </c>
      <c r="P3693" s="9">
        <f>IF(L3693&gt;0,E3693/L3693,"N/A")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14">
        <f>(((J3693/60)/60)/24)+DATE(1970,1,1)</f>
        <v>42020.700567129628</v>
      </c>
      <c r="T3693" s="14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E3694/D3694*100</f>
        <v>126</v>
      </c>
      <c r="P3694" s="9">
        <f>IF(L3694&gt;0,E3694/L3694,"N/A")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14">
        <f>(((J3694/60)/60)/24)+DATE(1970,1,1)</f>
        <v>41891.96503472222</v>
      </c>
      <c r="T3694" s="14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E3695/D3695*100</f>
        <v>129.12912912912913</v>
      </c>
      <c r="P3695" s="9">
        <f>IF(L3695&gt;0,E3695/L3695,"N/A")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14">
        <f>(((J3695/60)/60)/24)+DATE(1970,1,1)</f>
        <v>42309.191307870366</v>
      </c>
      <c r="T3695" s="14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E3696/D3696*100</f>
        <v>107.42857142857143</v>
      </c>
      <c r="P3696" s="9">
        <f>IF(L3696&gt;0,E3696/L3696,"N/A")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14">
        <f>(((J3696/60)/60)/24)+DATE(1970,1,1)</f>
        <v>42490.133877314816</v>
      </c>
      <c r="T3696" s="14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E3697/D3697*100</f>
        <v>100.125</v>
      </c>
      <c r="P3697" s="9">
        <f>IF(L3697&gt;0,E3697/L3697,"N/A")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14">
        <f>(((J3697/60)/60)/24)+DATE(1970,1,1)</f>
        <v>41995.870486111111</v>
      </c>
      <c r="T3697" s="14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E3698/D3698*100</f>
        <v>155</v>
      </c>
      <c r="P3698" s="9">
        <f>IF(L3698&gt;0,E3698/L3698,"N/A")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14">
        <f>(((J3698/60)/60)/24)+DATE(1970,1,1)</f>
        <v>41988.617083333331</v>
      </c>
      <c r="T3698" s="14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E3699/D3699*100</f>
        <v>108</v>
      </c>
      <c r="P3699" s="9">
        <f>IF(L3699&gt;0,E3699/L3699,"N/A")</f>
        <v>72</v>
      </c>
      <c r="Q3699" t="str">
        <f>LEFT(N3699,FIND("/",N3699)-1)</f>
        <v>theater</v>
      </c>
      <c r="R3699" t="str">
        <f>RIGHT(N3699,LEN(N3699)-FIND("/",N3699))</f>
        <v>plays</v>
      </c>
      <c r="S3699" s="14">
        <f>(((J3699/60)/60)/24)+DATE(1970,1,1)</f>
        <v>42479.465833333335</v>
      </c>
      <c r="T3699" s="14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E3700/D3700*100</f>
        <v>110.52</v>
      </c>
      <c r="P3700" s="9">
        <f>IF(L3700&gt;0,E3700/L3700,"N/A")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14">
        <f>(((J3700/60)/60)/24)+DATE(1970,1,1)</f>
        <v>42401.806562500002</v>
      </c>
      <c r="T3700" s="14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E3701/D3701*100</f>
        <v>100.8</v>
      </c>
      <c r="P3701" s="9">
        <f>IF(L3701&gt;0,E3701/L3701,"N/A")</f>
        <v>63</v>
      </c>
      <c r="Q3701" t="str">
        <f>LEFT(N3701,FIND("/",N3701)-1)</f>
        <v>theater</v>
      </c>
      <c r="R3701" t="str">
        <f>RIGHT(N3701,LEN(N3701)-FIND("/",N3701))</f>
        <v>plays</v>
      </c>
      <c r="S3701" s="14">
        <f>(((J3701/60)/60)/24)+DATE(1970,1,1)</f>
        <v>41897.602037037039</v>
      </c>
      <c r="T3701" s="14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E3702/D3702*100</f>
        <v>121.2</v>
      </c>
      <c r="P3702" s="9">
        <f>IF(L3702&gt;0,E3702/L3702,"N/A")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14">
        <f>(((J3702/60)/60)/24)+DATE(1970,1,1)</f>
        <v>41882.585648148146</v>
      </c>
      <c r="T3702" s="14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E3703/D3703*100</f>
        <v>100.33333333333334</v>
      </c>
      <c r="P3703" s="9">
        <f>IF(L3703&gt;0,E3703/L3703,"N/A")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14">
        <f>(((J3703/60)/60)/24)+DATE(1970,1,1)</f>
        <v>42129.541585648149</v>
      </c>
      <c r="T3703" s="14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E3704/D3704*100</f>
        <v>109.16666666666666</v>
      </c>
      <c r="P3704" s="9">
        <f>IF(L3704&gt;0,E3704/L3704,"N/A")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14">
        <f>(((J3704/60)/60)/24)+DATE(1970,1,1)</f>
        <v>42524.53800925926</v>
      </c>
      <c r="T3704" s="14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E3705/D3705*100</f>
        <v>123.42857142857142</v>
      </c>
      <c r="P3705" s="9">
        <f>IF(L3705&gt;0,E3705/L3705,"N/A")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14">
        <f>(((J3705/60)/60)/24)+DATE(1970,1,1)</f>
        <v>42556.504490740743</v>
      </c>
      <c r="T3705" s="14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E3706/D3706*100</f>
        <v>136.33666666666667</v>
      </c>
      <c r="P3706" s="9">
        <f>IF(L3706&gt;0,E3706/L3706,"N/A")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14">
        <f>(((J3706/60)/60)/24)+DATE(1970,1,1)</f>
        <v>42461.689745370371</v>
      </c>
      <c r="T3706" s="14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E3707/D3707*100</f>
        <v>103.46657233816768</v>
      </c>
      <c r="P3707" s="9">
        <f>IF(L3707&gt;0,E3707/L3707,"N/A")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14">
        <f>(((J3707/60)/60)/24)+DATE(1970,1,1)</f>
        <v>41792.542986111112</v>
      </c>
      <c r="T3707" s="14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E3708/D3708*100</f>
        <v>121.33333333333334</v>
      </c>
      <c r="P3708" s="9">
        <f>IF(L3708&gt;0,E3708/L3708,"N/A")</f>
        <v>140</v>
      </c>
      <c r="Q3708" t="str">
        <f>LEFT(N3708,FIND("/",N3708)-1)</f>
        <v>theater</v>
      </c>
      <c r="R3708" t="str">
        <f>RIGHT(N3708,LEN(N3708)-FIND("/",N3708))</f>
        <v>plays</v>
      </c>
      <c r="S3708" s="14">
        <f>(((J3708/60)/60)/24)+DATE(1970,1,1)</f>
        <v>41879.913761574076</v>
      </c>
      <c r="T3708" s="14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E3709/D3709*100</f>
        <v>186</v>
      </c>
      <c r="P3709" s="9">
        <f>IF(L3709&gt;0,E3709/L3709,"N/A")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14">
        <f>(((J3709/60)/60)/24)+DATE(1970,1,1)</f>
        <v>42552.048356481479</v>
      </c>
      <c r="T3709" s="14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E3710/D3710*100</f>
        <v>300</v>
      </c>
      <c r="P3710" s="9">
        <f>IF(L3710&gt;0,E3710/L3710,"N/A")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14">
        <f>(((J3710/60)/60)/24)+DATE(1970,1,1)</f>
        <v>41810.142199074071</v>
      </c>
      <c r="T3710" s="14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E3711/D3711*100</f>
        <v>108.25</v>
      </c>
      <c r="P3711" s="9">
        <f>IF(L3711&gt;0,E3711/L3711,"N/A")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14">
        <f>(((J3711/60)/60)/24)+DATE(1970,1,1)</f>
        <v>41785.707708333335</v>
      </c>
      <c r="T3711" s="14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E3712/D3712*100</f>
        <v>141.15384615384616</v>
      </c>
      <c r="P3712" s="9">
        <f>IF(L3712&gt;0,E3712/L3712,"N/A")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14">
        <f>(((J3712/60)/60)/24)+DATE(1970,1,1)</f>
        <v>42072.576249999998</v>
      </c>
      <c r="T3712" s="14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E3713/D3713*100</f>
        <v>113.99999999999999</v>
      </c>
      <c r="P3713" s="9">
        <f>IF(L3713&gt;0,E3713/L3713,"N/A")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14">
        <f>(((J3713/60)/60)/24)+DATE(1970,1,1)</f>
        <v>41779.724224537036</v>
      </c>
      <c r="T3713" s="14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E3714/D3714*100</f>
        <v>153.73333333333335</v>
      </c>
      <c r="P3714" s="9">
        <f>IF(L3714&gt;0,E3714/L3714,"N/A")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14">
        <f>(((J3714/60)/60)/24)+DATE(1970,1,1)</f>
        <v>42134.172071759262</v>
      </c>
      <c r="T3714" s="14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E3715/D3715*100</f>
        <v>101.49999999999999</v>
      </c>
      <c r="P3715" s="9">
        <f>IF(L3715&gt;0,E3715/L3715,"N/A")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14">
        <f>(((J3715/60)/60)/24)+DATE(1970,1,1)</f>
        <v>42505.738032407404</v>
      </c>
      <c r="T3715" s="14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E3716/D3716*100</f>
        <v>102.35000000000001</v>
      </c>
      <c r="P3716" s="9">
        <f>IF(L3716&gt;0,E3716/L3716,"N/A")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14">
        <f>(((J3716/60)/60)/24)+DATE(1970,1,1)</f>
        <v>42118.556331018524</v>
      </c>
      <c r="T3716" s="14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E3717/D3717*100</f>
        <v>102.57142857142858</v>
      </c>
      <c r="P3717" s="9">
        <f>IF(L3717&gt;0,E3717/L3717,"N/A")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14">
        <f>(((J3717/60)/60)/24)+DATE(1970,1,1)</f>
        <v>42036.995590277773</v>
      </c>
      <c r="T3717" s="14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E3718/D3718*100</f>
        <v>155.75</v>
      </c>
      <c r="P3718" s="9">
        <f>IF(L3718&gt;0,E3718/L3718,"N/A")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14">
        <f>(((J3718/60)/60)/24)+DATE(1970,1,1)</f>
        <v>42360.887835648144</v>
      </c>
      <c r="T3718" s="14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E3719/D3719*100</f>
        <v>100.75</v>
      </c>
      <c r="P3719" s="9">
        <f>IF(L3719&gt;0,E3719/L3719,"N/A")</f>
        <v>310</v>
      </c>
      <c r="Q3719" t="str">
        <f>LEFT(N3719,FIND("/",N3719)-1)</f>
        <v>theater</v>
      </c>
      <c r="R3719" t="str">
        <f>RIGHT(N3719,LEN(N3719)-FIND("/",N3719))</f>
        <v>plays</v>
      </c>
      <c r="S3719" s="14">
        <f>(((J3719/60)/60)/24)+DATE(1970,1,1)</f>
        <v>42102.866307870368</v>
      </c>
      <c r="T3719" s="14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E3720/D3720*100</f>
        <v>239.4</v>
      </c>
      <c r="P3720" s="9">
        <f>IF(L3720&gt;0,E3720/L3720,"N/A")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14">
        <f>(((J3720/60)/60)/24)+DATE(1970,1,1)</f>
        <v>42032.716145833328</v>
      </c>
      <c r="T3720" s="14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E3721/D3721*100</f>
        <v>210</v>
      </c>
      <c r="P3721" s="9">
        <f>IF(L3721&gt;0,E3721/L3721,"N/A")</f>
        <v>105</v>
      </c>
      <c r="Q3721" t="str">
        <f>LEFT(N3721,FIND("/",N3721)-1)</f>
        <v>theater</v>
      </c>
      <c r="R3721" t="str">
        <f>RIGHT(N3721,LEN(N3721)-FIND("/",N3721))</f>
        <v>plays</v>
      </c>
      <c r="S3721" s="14">
        <f>(((J3721/60)/60)/24)+DATE(1970,1,1)</f>
        <v>42147.729930555557</v>
      </c>
      <c r="T3721" s="14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E3722/D3722*100</f>
        <v>104.51515151515152</v>
      </c>
      <c r="P3722" s="9">
        <f>IF(L3722&gt;0,E3722/L3722,"N/A")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14">
        <f>(((J3722/60)/60)/24)+DATE(1970,1,1)</f>
        <v>42165.993125000001</v>
      </c>
      <c r="T3722" s="14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E3723/D3723*100</f>
        <v>100.8</v>
      </c>
      <c r="P3723" s="9">
        <f>IF(L3723&gt;0,E3723/L3723,"N/A")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14">
        <f>(((J3723/60)/60)/24)+DATE(1970,1,1)</f>
        <v>41927.936157407406</v>
      </c>
      <c r="T3723" s="14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E3724/D3724*100</f>
        <v>111.20000000000002</v>
      </c>
      <c r="P3724" s="9">
        <f>IF(L3724&gt;0,E3724/L3724,"N/A")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14">
        <f>(((J3724/60)/60)/24)+DATE(1970,1,1)</f>
        <v>42381.671840277777</v>
      </c>
      <c r="T3724" s="14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E3725/D3725*100</f>
        <v>102.04444444444445</v>
      </c>
      <c r="P3725" s="9">
        <f>IF(L3725&gt;0,E3725/L3725,"N/A")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14">
        <f>(((J3725/60)/60)/24)+DATE(1970,1,1)</f>
        <v>41943.753032407411</v>
      </c>
      <c r="T3725" s="14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E3726/D3726*100</f>
        <v>102.54767441860466</v>
      </c>
      <c r="P3726" s="9">
        <f>IF(L3726&gt;0,E3726/L3726,"N/A")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14">
        <f>(((J3726/60)/60)/24)+DATE(1970,1,1)</f>
        <v>42465.491435185191</v>
      </c>
      <c r="T3726" s="14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E3727/D3727*100</f>
        <v>127</v>
      </c>
      <c r="P3727" s="9">
        <f>IF(L3727&gt;0,E3727/L3727,"N/A")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14">
        <f>(((J3727/60)/60)/24)+DATE(1970,1,1)</f>
        <v>42401.945219907408</v>
      </c>
      <c r="T3727" s="14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E3728/D3728*100</f>
        <v>338.70588235294122</v>
      </c>
      <c r="P3728" s="9">
        <f>IF(L3728&gt;0,E3728/L3728,"N/A")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14">
        <f>(((J3728/60)/60)/24)+DATE(1970,1,1)</f>
        <v>42462.140868055561</v>
      </c>
      <c r="T3728" s="14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E3729/D3729*100</f>
        <v>100.75</v>
      </c>
      <c r="P3729" s="9">
        <f>IF(L3729&gt;0,E3729/L3729,"N/A")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14">
        <f>(((J3729/60)/60)/24)+DATE(1970,1,1)</f>
        <v>42632.348310185189</v>
      </c>
      <c r="T3729" s="14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E3730/D3730*100</f>
        <v>9.31</v>
      </c>
      <c r="P3730" s="9">
        <f>IF(L3730&gt;0,E3730/L3730,"N/A")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14">
        <f>(((J3730/60)/60)/24)+DATE(1970,1,1)</f>
        <v>42205.171018518522</v>
      </c>
      <c r="T3730" s="14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E3731/D3731*100</f>
        <v>7.24</v>
      </c>
      <c r="P3731" s="9">
        <f>IF(L3731&gt;0,E3731/L3731,"N/A")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14">
        <f>(((J3731/60)/60)/24)+DATE(1970,1,1)</f>
        <v>42041.205000000002</v>
      </c>
      <c r="T3731" s="14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E3732/D3732*100</f>
        <v>10</v>
      </c>
      <c r="P3732" s="9">
        <f>IF(L3732&gt;0,E3732/L3732,"N/A")</f>
        <v>100</v>
      </c>
      <c r="Q3732" t="str">
        <f>LEFT(N3732,FIND("/",N3732)-1)</f>
        <v>theater</v>
      </c>
      <c r="R3732" t="str">
        <f>RIGHT(N3732,LEN(N3732)-FIND("/",N3732))</f>
        <v>plays</v>
      </c>
      <c r="S3732" s="14">
        <f>(((J3732/60)/60)/24)+DATE(1970,1,1)</f>
        <v>42203.677766203706</v>
      </c>
      <c r="T3732" s="14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E3733/D3733*100</f>
        <v>11.272727272727273</v>
      </c>
      <c r="P3733" s="9">
        <f>IF(L3733&gt;0,E3733/L3733,"N/A")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14">
        <f>(((J3733/60)/60)/24)+DATE(1970,1,1)</f>
        <v>41983.752847222218</v>
      </c>
      <c r="T3733" s="14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E3734/D3734*100</f>
        <v>15.411764705882353</v>
      </c>
      <c r="P3734" s="9">
        <f>IF(L3734&gt;0,E3734/L3734,"N/A")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14">
        <f>(((J3734/60)/60)/24)+DATE(1970,1,1)</f>
        <v>41968.677465277782</v>
      </c>
      <c r="T3734" s="14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E3735/D3735*100</f>
        <v>0</v>
      </c>
      <c r="P3735" s="9" t="str">
        <f>IF(L3735&gt;0,E3735/L3735,"N/A")</f>
        <v>N/A</v>
      </c>
      <c r="Q3735" t="str">
        <f>LEFT(N3735,FIND("/",N3735)-1)</f>
        <v>theater</v>
      </c>
      <c r="R3735" t="str">
        <f>RIGHT(N3735,LEN(N3735)-FIND("/",N3735))</f>
        <v>plays</v>
      </c>
      <c r="S3735" s="14">
        <f>(((J3735/60)/60)/24)+DATE(1970,1,1)</f>
        <v>42103.024398148147</v>
      </c>
      <c r="T3735" s="14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E3736/D3736*100</f>
        <v>28.466666666666669</v>
      </c>
      <c r="P3736" s="9">
        <f>IF(L3736&gt;0,E3736/L3736,"N/A")</f>
        <v>61</v>
      </c>
      <c r="Q3736" t="str">
        <f>LEFT(N3736,FIND("/",N3736)-1)</f>
        <v>theater</v>
      </c>
      <c r="R3736" t="str">
        <f>RIGHT(N3736,LEN(N3736)-FIND("/",N3736))</f>
        <v>plays</v>
      </c>
      <c r="S3736" s="14">
        <f>(((J3736/60)/60)/24)+DATE(1970,1,1)</f>
        <v>42089.901574074072</v>
      </c>
      <c r="T3736" s="14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E3737/D3737*100</f>
        <v>13.333333333333334</v>
      </c>
      <c r="P3737" s="9">
        <f>IF(L3737&gt;0,E3737/L3737,"N/A")</f>
        <v>10</v>
      </c>
      <c r="Q3737" t="str">
        <f>LEFT(N3737,FIND("/",N3737)-1)</f>
        <v>theater</v>
      </c>
      <c r="R3737" t="str">
        <f>RIGHT(N3737,LEN(N3737)-FIND("/",N3737))</f>
        <v>plays</v>
      </c>
      <c r="S3737" s="14">
        <f>(((J3737/60)/60)/24)+DATE(1970,1,1)</f>
        <v>42122.693159722221</v>
      </c>
      <c r="T3737" s="14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E3738/D3738*100</f>
        <v>0.66666666666666674</v>
      </c>
      <c r="P3738" s="9">
        <f>IF(L3738&gt;0,E3738/L3738,"N/A")</f>
        <v>10</v>
      </c>
      <c r="Q3738" t="str">
        <f>LEFT(N3738,FIND("/",N3738)-1)</f>
        <v>theater</v>
      </c>
      <c r="R3738" t="str">
        <f>RIGHT(N3738,LEN(N3738)-FIND("/",N3738))</f>
        <v>plays</v>
      </c>
      <c r="S3738" s="14">
        <f>(((J3738/60)/60)/24)+DATE(1970,1,1)</f>
        <v>42048.711724537032</v>
      </c>
      <c r="T3738" s="14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E3739/D3739*100</f>
        <v>21.428571428571427</v>
      </c>
      <c r="P3739" s="9">
        <f>IF(L3739&gt;0,E3739/L3739,"N/A")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14">
        <f>(((J3739/60)/60)/24)+DATE(1970,1,1)</f>
        <v>42297.691006944442</v>
      </c>
      <c r="T3739" s="14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E3740/D3740*100</f>
        <v>18</v>
      </c>
      <c r="P3740" s="9">
        <f>IF(L3740&gt;0,E3740/L3740,"N/A")</f>
        <v>45</v>
      </c>
      <c r="Q3740" t="str">
        <f>LEFT(N3740,FIND("/",N3740)-1)</f>
        <v>theater</v>
      </c>
      <c r="R3740" t="str">
        <f>RIGHT(N3740,LEN(N3740)-FIND("/",N3740))</f>
        <v>plays</v>
      </c>
      <c r="S3740" s="14">
        <f>(((J3740/60)/60)/24)+DATE(1970,1,1)</f>
        <v>41813.938715277778</v>
      </c>
      <c r="T3740" s="14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E3741/D3741*100</f>
        <v>20.125</v>
      </c>
      <c r="P3741" s="9">
        <f>IF(L3741&gt;0,E3741/L3741,"N/A")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14">
        <f>(((J3741/60)/60)/24)+DATE(1970,1,1)</f>
        <v>42548.449861111112</v>
      </c>
      <c r="T3741" s="14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E3742/D3742*100</f>
        <v>17.899999999999999</v>
      </c>
      <c r="P3742" s="9">
        <f>IF(L3742&gt;0,E3742/L3742,"N/A")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14">
        <f>(((J3742/60)/60)/24)+DATE(1970,1,1)</f>
        <v>41833.089756944442</v>
      </c>
      <c r="T3742" s="14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E3743/D3743*100</f>
        <v>0</v>
      </c>
      <c r="P3743" s="9" t="str">
        <f>IF(L3743&gt;0,E3743/L3743,"N/A")</f>
        <v>N/A</v>
      </c>
      <c r="Q3743" t="str">
        <f>LEFT(N3743,FIND("/",N3743)-1)</f>
        <v>theater</v>
      </c>
      <c r="R3743" t="str">
        <f>RIGHT(N3743,LEN(N3743)-FIND("/",N3743))</f>
        <v>plays</v>
      </c>
      <c r="S3743" s="14">
        <f>(((J3743/60)/60)/24)+DATE(1970,1,1)</f>
        <v>42325.920717592591</v>
      </c>
      <c r="T3743" s="14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E3744/D3744*100</f>
        <v>2</v>
      </c>
      <c r="P3744" s="9">
        <f>IF(L3744&gt;0,E3744/L3744,"N/A")</f>
        <v>25</v>
      </c>
      <c r="Q3744" t="str">
        <f>LEFT(N3744,FIND("/",N3744)-1)</f>
        <v>theater</v>
      </c>
      <c r="R3744" t="str">
        <f>RIGHT(N3744,LEN(N3744)-FIND("/",N3744))</f>
        <v>plays</v>
      </c>
      <c r="S3744" s="14">
        <f>(((J3744/60)/60)/24)+DATE(1970,1,1)</f>
        <v>41858.214629629627</v>
      </c>
      <c r="T3744" s="14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E3745/D3745*100</f>
        <v>0</v>
      </c>
      <c r="P3745" s="9" t="str">
        <f>IF(L3745&gt;0,E3745/L3745,"N/A")</f>
        <v>N/A</v>
      </c>
      <c r="Q3745" t="str">
        <f>LEFT(N3745,FIND("/",N3745)-1)</f>
        <v>theater</v>
      </c>
      <c r="R3745" t="str">
        <f>RIGHT(N3745,LEN(N3745)-FIND("/",N3745))</f>
        <v>plays</v>
      </c>
      <c r="S3745" s="14">
        <f>(((J3745/60)/60)/24)+DATE(1970,1,1)</f>
        <v>41793.710231481484</v>
      </c>
      <c r="T3745" s="14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E3746/D3746*100</f>
        <v>0</v>
      </c>
      <c r="P3746" s="9" t="str">
        <f>IF(L3746&gt;0,E3746/L3746,"N/A")</f>
        <v>N/A</v>
      </c>
      <c r="Q3746" t="str">
        <f>LEFT(N3746,FIND("/",N3746)-1)</f>
        <v>theater</v>
      </c>
      <c r="R3746" t="str">
        <f>RIGHT(N3746,LEN(N3746)-FIND("/",N3746))</f>
        <v>plays</v>
      </c>
      <c r="S3746" s="14">
        <f>(((J3746/60)/60)/24)+DATE(1970,1,1)</f>
        <v>41793.814259259263</v>
      </c>
      <c r="T3746" s="14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E3747/D3747*100</f>
        <v>10</v>
      </c>
      <c r="P3747" s="9">
        <f>IF(L3747&gt;0,E3747/L3747,"N/A")</f>
        <v>10</v>
      </c>
      <c r="Q3747" t="str">
        <f>LEFT(N3747,FIND("/",N3747)-1)</f>
        <v>theater</v>
      </c>
      <c r="R3747" t="str">
        <f>RIGHT(N3747,LEN(N3747)-FIND("/",N3747))</f>
        <v>plays</v>
      </c>
      <c r="S3747" s="14">
        <f>(((J3747/60)/60)/24)+DATE(1970,1,1)</f>
        <v>41831.697939814818</v>
      </c>
      <c r="T3747" s="14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E3748/D3748*100</f>
        <v>2.3764705882352941</v>
      </c>
      <c r="P3748" s="9">
        <f>IF(L3748&gt;0,E3748/L3748,"N/A")</f>
        <v>202</v>
      </c>
      <c r="Q3748" t="str">
        <f>LEFT(N3748,FIND("/",N3748)-1)</f>
        <v>theater</v>
      </c>
      <c r="R3748" t="str">
        <f>RIGHT(N3748,LEN(N3748)-FIND("/",N3748))</f>
        <v>plays</v>
      </c>
      <c r="S3748" s="14">
        <f>(((J3748/60)/60)/24)+DATE(1970,1,1)</f>
        <v>42621.389340277776</v>
      </c>
      <c r="T3748" s="14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E3749/D3749*100</f>
        <v>1</v>
      </c>
      <c r="P3749" s="9">
        <f>IF(L3749&gt;0,E3749/L3749,"N/A")</f>
        <v>25</v>
      </c>
      <c r="Q3749" t="str">
        <f>LEFT(N3749,FIND("/",N3749)-1)</f>
        <v>theater</v>
      </c>
      <c r="R3749" t="str">
        <f>RIGHT(N3749,LEN(N3749)-FIND("/",N3749))</f>
        <v>plays</v>
      </c>
      <c r="S3749" s="14">
        <f>(((J3749/60)/60)/24)+DATE(1970,1,1)</f>
        <v>42164.299722222218</v>
      </c>
      <c r="T3749" s="14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E3750/D3750*100</f>
        <v>103.52</v>
      </c>
      <c r="P3750" s="9">
        <f>IF(L3750&gt;0,E3750/L3750,"N/A")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14">
        <f>(((J3750/60)/60)/24)+DATE(1970,1,1)</f>
        <v>42395.706435185188</v>
      </c>
      <c r="T3750" s="14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E3751/D3751*100</f>
        <v>105</v>
      </c>
      <c r="P3751" s="9">
        <f>IF(L3751&gt;0,E3751/L3751,"N/A")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14">
        <f>(((J3751/60)/60)/24)+DATE(1970,1,1)</f>
        <v>42458.127175925925</v>
      </c>
      <c r="T3751" s="14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E3752/D3752*100</f>
        <v>100.44999999999999</v>
      </c>
      <c r="P3752" s="9">
        <f>IF(L3752&gt;0,E3752/L3752,"N/A")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14">
        <f>(((J3752/60)/60)/24)+DATE(1970,1,1)</f>
        <v>42016.981574074074</v>
      </c>
      <c r="T3752" s="14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E3753/D3753*100</f>
        <v>132.6</v>
      </c>
      <c r="P3753" s="9">
        <f>IF(L3753&gt;0,E3753/L3753,"N/A")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14">
        <f>(((J3753/60)/60)/24)+DATE(1970,1,1)</f>
        <v>42403.035567129627</v>
      </c>
      <c r="T3753" s="14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E3754/D3754*100</f>
        <v>112.99999999999999</v>
      </c>
      <c r="P3754" s="9">
        <f>IF(L3754&gt;0,E3754/L3754,"N/A")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14">
        <f>(((J3754/60)/60)/24)+DATE(1970,1,1)</f>
        <v>42619.802488425921</v>
      </c>
      <c r="T3754" s="14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E3755/D3755*100</f>
        <v>103.34</v>
      </c>
      <c r="P3755" s="9">
        <f>IF(L3755&gt;0,E3755/L3755,"N/A")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14">
        <f>(((J3755/60)/60)/24)+DATE(1970,1,1)</f>
        <v>42128.824074074073</v>
      </c>
      <c r="T3755" s="14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E3756/D3756*100</f>
        <v>120</v>
      </c>
      <c r="P3756" s="9">
        <f>IF(L3756&gt;0,E3756/L3756,"N/A")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14">
        <f>(((J3756/60)/60)/24)+DATE(1970,1,1)</f>
        <v>41808.881215277775</v>
      </c>
      <c r="T3756" s="14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E3757/D3757*100</f>
        <v>129.63636363636363</v>
      </c>
      <c r="P3757" s="9">
        <f>IF(L3757&gt;0,E3757/L3757,"N/A")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14">
        <f>(((J3757/60)/60)/24)+DATE(1970,1,1)</f>
        <v>42445.866979166662</v>
      </c>
      <c r="T3757" s="14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E3758/D3758*100</f>
        <v>101.11111111111111</v>
      </c>
      <c r="P3758" s="9">
        <f>IF(L3758&gt;0,E3758/L3758,"N/A")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14">
        <f>(((J3758/60)/60)/24)+DATE(1970,1,1)</f>
        <v>41771.814791666664</v>
      </c>
      <c r="T3758" s="14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E3759/D3759*100</f>
        <v>108.51428571428572</v>
      </c>
      <c r="P3759" s="9">
        <f>IF(L3759&gt;0,E3759/L3759,"N/A")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14">
        <f>(((J3759/60)/60)/24)+DATE(1970,1,1)</f>
        <v>41954.850868055553</v>
      </c>
      <c r="T3759" s="14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E3760/D3760*100</f>
        <v>102.33333333333334</v>
      </c>
      <c r="P3760" s="9">
        <f>IF(L3760&gt;0,E3760/L3760,"N/A")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14">
        <f>(((J3760/60)/60)/24)+DATE(1970,1,1)</f>
        <v>41747.471504629626</v>
      </c>
      <c r="T3760" s="14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E3761/D3761*100</f>
        <v>110.24425000000002</v>
      </c>
      <c r="P3761" s="9">
        <f>IF(L3761&gt;0,E3761/L3761,"N/A")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14">
        <f>(((J3761/60)/60)/24)+DATE(1970,1,1)</f>
        <v>42182.108252314814</v>
      </c>
      <c r="T3761" s="14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E3762/D3762*100</f>
        <v>101.0154</v>
      </c>
      <c r="P3762" s="9">
        <f>IF(L3762&gt;0,E3762/L3762,"N/A")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14">
        <f>(((J3762/60)/60)/24)+DATE(1970,1,1)</f>
        <v>41739.525300925925</v>
      </c>
      <c r="T3762" s="14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E3763/D3763*100</f>
        <v>100</v>
      </c>
      <c r="P3763" s="9">
        <f>IF(L3763&gt;0,E3763/L3763,"N/A")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14">
        <f>(((J3763/60)/60)/24)+DATE(1970,1,1)</f>
        <v>42173.466863425929</v>
      </c>
      <c r="T3763" s="14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E3764/D3764*100</f>
        <v>106.24</v>
      </c>
      <c r="P3764" s="9">
        <f>IF(L3764&gt;0,E3764/L3764,"N/A")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14">
        <f>(((J3764/60)/60)/24)+DATE(1970,1,1)</f>
        <v>42193.813530092593</v>
      </c>
      <c r="T3764" s="14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E3765/D3765*100</f>
        <v>100</v>
      </c>
      <c r="P3765" s="9">
        <f>IF(L3765&gt;0,E3765/L3765,"N/A")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14">
        <f>(((J3765/60)/60)/24)+DATE(1970,1,1)</f>
        <v>42065.750300925924</v>
      </c>
      <c r="T3765" s="14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E3766/D3766*100</f>
        <v>100</v>
      </c>
      <c r="P3766" s="9">
        <f>IF(L3766&gt;0,E3766/L3766,"N/A")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14">
        <f>(((J3766/60)/60)/24)+DATE(1970,1,1)</f>
        <v>42499.842962962968</v>
      </c>
      <c r="T3766" s="14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E3767/D3767*100</f>
        <v>113.45714285714286</v>
      </c>
      <c r="P3767" s="9">
        <f>IF(L3767&gt;0,E3767/L3767,"N/A")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14">
        <f>(((J3767/60)/60)/24)+DATE(1970,1,1)</f>
        <v>41820.776412037041</v>
      </c>
      <c r="T3767" s="14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E3768/D3768*100</f>
        <v>102.65010000000001</v>
      </c>
      <c r="P3768" s="9">
        <f>IF(L3768&gt;0,E3768/L3768,"N/A")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14">
        <f>(((J3768/60)/60)/24)+DATE(1970,1,1)</f>
        <v>41788.167187500003</v>
      </c>
      <c r="T3768" s="14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E3769/D3769*100</f>
        <v>116.75</v>
      </c>
      <c r="P3769" s="9">
        <f>IF(L3769&gt;0,E3769/L3769,"N/A")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14">
        <f>(((J3769/60)/60)/24)+DATE(1970,1,1)</f>
        <v>42050.019641203704</v>
      </c>
      <c r="T3769" s="14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E3770/D3770*100</f>
        <v>107.65274999999998</v>
      </c>
      <c r="P3770" s="9">
        <f>IF(L3770&gt;0,E3770/L3770,"N/A")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14">
        <f>(((J3770/60)/60)/24)+DATE(1970,1,1)</f>
        <v>41772.727893518517</v>
      </c>
      <c r="T3770" s="14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E3771/D3771*100</f>
        <v>100</v>
      </c>
      <c r="P3771" s="9">
        <f>IF(L3771&gt;0,E3771/L3771,"N/A")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14">
        <f>(((J3771/60)/60)/24)+DATE(1970,1,1)</f>
        <v>42445.598136574074</v>
      </c>
      <c r="T3771" s="14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E3772/D3772*100</f>
        <v>100</v>
      </c>
      <c r="P3772" s="9">
        <f>IF(L3772&gt;0,E3772/L3772,"N/A")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14">
        <f>(((J3772/60)/60)/24)+DATE(1970,1,1)</f>
        <v>42138.930671296301</v>
      </c>
      <c r="T3772" s="14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E3773/D3773*100</f>
        <v>146</v>
      </c>
      <c r="P3773" s="9">
        <f>IF(L3773&gt;0,E3773/L3773,"N/A")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14">
        <f>(((J3773/60)/60)/24)+DATE(1970,1,1)</f>
        <v>42493.857083333336</v>
      </c>
      <c r="T3773" s="14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E3774/D3774*100</f>
        <v>110.2</v>
      </c>
      <c r="P3774" s="9">
        <f>IF(L3774&gt;0,E3774/L3774,"N/A")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14">
        <f>(((J3774/60)/60)/24)+DATE(1970,1,1)</f>
        <v>42682.616967592592</v>
      </c>
      <c r="T3774" s="14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E3775/D3775*100</f>
        <v>108.2</v>
      </c>
      <c r="P3775" s="9">
        <f>IF(L3775&gt;0,E3775/L3775,"N/A")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14">
        <f>(((J3775/60)/60)/24)+DATE(1970,1,1)</f>
        <v>42656.005173611105</v>
      </c>
      <c r="T3775" s="14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E3776/D3776*100</f>
        <v>100</v>
      </c>
      <c r="P3776" s="9">
        <f>IF(L3776&gt;0,E3776/L3776,"N/A")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14">
        <f>(((J3776/60)/60)/24)+DATE(1970,1,1)</f>
        <v>42087.792303240742</v>
      </c>
      <c r="T3776" s="14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E3777/D3777*100</f>
        <v>100.25</v>
      </c>
      <c r="P3777" s="9">
        <f>IF(L3777&gt;0,E3777/L3777,"N/A")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14">
        <f>(((J3777/60)/60)/24)+DATE(1970,1,1)</f>
        <v>42075.942627314813</v>
      </c>
      <c r="T3777" s="14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E3778/D3778*100</f>
        <v>106.71250000000001</v>
      </c>
      <c r="P3778" s="9">
        <f>IF(L3778&gt;0,E3778/L3778,"N/A")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14">
        <f>(((J3778/60)/60)/24)+DATE(1970,1,1)</f>
        <v>41814.367800925924</v>
      </c>
      <c r="T3778" s="14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E3779/D3779*100</f>
        <v>143.19999999999999</v>
      </c>
      <c r="P3779" s="9">
        <f>IF(L3779&gt;0,E3779/L3779,"N/A")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14">
        <f>(((J3779/60)/60)/24)+DATE(1970,1,1)</f>
        <v>41887.111354166671</v>
      </c>
      <c r="T3779" s="14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E3780/D3780*100</f>
        <v>105.04166666666667</v>
      </c>
      <c r="P3780" s="9">
        <f>IF(L3780&gt;0,E3780/L3780,"N/A")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14">
        <f>(((J3780/60)/60)/24)+DATE(1970,1,1)</f>
        <v>41989.819212962961</v>
      </c>
      <c r="T3780" s="14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E3781/D3781*100</f>
        <v>103.98</v>
      </c>
      <c r="P3781" s="9">
        <f>IF(L3781&gt;0,E3781/L3781,"N/A")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14">
        <f>(((J3781/60)/60)/24)+DATE(1970,1,1)</f>
        <v>42425.735416666663</v>
      </c>
      <c r="T3781" s="14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E3782/D3782*100</f>
        <v>120</v>
      </c>
      <c r="P3782" s="9">
        <f>IF(L3782&gt;0,E3782/L3782,"N/A")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14">
        <f>(((J3782/60)/60)/24)+DATE(1970,1,1)</f>
        <v>42166.219733796301</v>
      </c>
      <c r="T3782" s="14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E3783/D3783*100</f>
        <v>109.66666666666667</v>
      </c>
      <c r="P3783" s="9">
        <f>IF(L3783&gt;0,E3783/L3783,"N/A")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14">
        <f>(((J3783/60)/60)/24)+DATE(1970,1,1)</f>
        <v>41865.882928240739</v>
      </c>
      <c r="T3783" s="14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E3784/D3784*100</f>
        <v>101.75</v>
      </c>
      <c r="P3784" s="9">
        <f>IF(L3784&gt;0,E3784/L3784,"N/A")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14">
        <f>(((J3784/60)/60)/24)+DATE(1970,1,1)</f>
        <v>42546.862233796302</v>
      </c>
      <c r="T3784" s="14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E3785/D3785*100</f>
        <v>128.91666666666666</v>
      </c>
      <c r="P3785" s="9">
        <f>IF(L3785&gt;0,E3785/L3785,"N/A")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14">
        <f>(((J3785/60)/60)/24)+DATE(1970,1,1)</f>
        <v>42420.140277777777</v>
      </c>
      <c r="T3785" s="14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E3786/D3786*100</f>
        <v>114.99999999999999</v>
      </c>
      <c r="P3786" s="9">
        <f>IF(L3786&gt;0,E3786/L3786,"N/A")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14">
        <f>(((J3786/60)/60)/24)+DATE(1970,1,1)</f>
        <v>42531.980694444443</v>
      </c>
      <c r="T3786" s="14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E3787/D3787*100</f>
        <v>150.75</v>
      </c>
      <c r="P3787" s="9">
        <f>IF(L3787&gt;0,E3787/L3787,"N/A")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14">
        <f>(((J3787/60)/60)/24)+DATE(1970,1,1)</f>
        <v>42548.63853009259</v>
      </c>
      <c r="T3787" s="14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E3788/D3788*100</f>
        <v>110.96666666666665</v>
      </c>
      <c r="P3788" s="9">
        <f>IF(L3788&gt;0,E3788/L3788,"N/A")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14">
        <f>(((J3788/60)/60)/24)+DATE(1970,1,1)</f>
        <v>42487.037905092591</v>
      </c>
      <c r="T3788" s="14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E3789/D3789*100</f>
        <v>100.28571428571429</v>
      </c>
      <c r="P3789" s="9">
        <f>IF(L3789&gt;0,E3789/L3789,"N/A")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14">
        <f>(((J3789/60)/60)/24)+DATE(1970,1,1)</f>
        <v>42167.534791666665</v>
      </c>
      <c r="T3789" s="14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E3790/D3790*100</f>
        <v>0.66666666666666674</v>
      </c>
      <c r="P3790" s="9">
        <f>IF(L3790&gt;0,E3790/L3790,"N/A")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14">
        <f>(((J3790/60)/60)/24)+DATE(1970,1,1)</f>
        <v>42333.695821759262</v>
      </c>
      <c r="T3790" s="14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E3791/D3791*100</f>
        <v>3.267605633802817</v>
      </c>
      <c r="P3791" s="9">
        <f>IF(L3791&gt;0,E3791/L3791,"N/A")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14">
        <f>(((J3791/60)/60)/24)+DATE(1970,1,1)</f>
        <v>42138.798819444448</v>
      </c>
      <c r="T3791" s="14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E3792/D3792*100</f>
        <v>0</v>
      </c>
      <c r="P3792" s="9" t="str">
        <f>IF(L3792&gt;0,E3792/L3792,"N/A")</f>
        <v>N/A</v>
      </c>
      <c r="Q3792" t="str">
        <f>LEFT(N3792,FIND("/",N3792)-1)</f>
        <v>theater</v>
      </c>
      <c r="R3792" t="str">
        <f>RIGHT(N3792,LEN(N3792)-FIND("/",N3792))</f>
        <v>musical</v>
      </c>
      <c r="S3792" s="14">
        <f>(((J3792/60)/60)/24)+DATE(1970,1,1)</f>
        <v>42666.666932870372</v>
      </c>
      <c r="T3792" s="14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E3793/D3793*100</f>
        <v>0</v>
      </c>
      <c r="P3793" s="9" t="str">
        <f>IF(L3793&gt;0,E3793/L3793,"N/A")</f>
        <v>N/A</v>
      </c>
      <c r="Q3793" t="str">
        <f>LEFT(N3793,FIND("/",N3793)-1)</f>
        <v>theater</v>
      </c>
      <c r="R3793" t="str">
        <f>RIGHT(N3793,LEN(N3793)-FIND("/",N3793))</f>
        <v>musical</v>
      </c>
      <c r="S3793" s="14">
        <f>(((J3793/60)/60)/24)+DATE(1970,1,1)</f>
        <v>41766.692037037035</v>
      </c>
      <c r="T3793" s="14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E3794/D3794*100</f>
        <v>0.27999999999999997</v>
      </c>
      <c r="P3794" s="9">
        <f>IF(L3794&gt;0,E3794/L3794,"N/A")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14">
        <f>(((J3794/60)/60)/24)+DATE(1970,1,1)</f>
        <v>42170.447013888886</v>
      </c>
      <c r="T3794" s="14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E3795/D3795*100</f>
        <v>59.657142857142851</v>
      </c>
      <c r="P3795" s="9">
        <f>IF(L3795&gt;0,E3795/L3795,"N/A")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14">
        <f>(((J3795/60)/60)/24)+DATE(1970,1,1)</f>
        <v>41968.938993055555</v>
      </c>
      <c r="T3795" s="14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E3796/D3796*100</f>
        <v>1</v>
      </c>
      <c r="P3796" s="9">
        <f>IF(L3796&gt;0,E3796/L3796,"N/A")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14">
        <f>(((J3796/60)/60)/24)+DATE(1970,1,1)</f>
        <v>42132.58048611111</v>
      </c>
      <c r="T3796" s="14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E3797/D3797*100</f>
        <v>1.6666666666666667</v>
      </c>
      <c r="P3797" s="9">
        <f>IF(L3797&gt;0,E3797/L3797,"N/A")</f>
        <v>5</v>
      </c>
      <c r="Q3797" t="str">
        <f>LEFT(N3797,FIND("/",N3797)-1)</f>
        <v>theater</v>
      </c>
      <c r="R3797" t="str">
        <f>RIGHT(N3797,LEN(N3797)-FIND("/",N3797))</f>
        <v>musical</v>
      </c>
      <c r="S3797" s="14">
        <f>(((J3797/60)/60)/24)+DATE(1970,1,1)</f>
        <v>42201.436226851853</v>
      </c>
      <c r="T3797" s="14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E3798/D3798*100</f>
        <v>4.4444444444444444E-3</v>
      </c>
      <c r="P3798" s="9">
        <f>IF(L3798&gt;0,E3798/L3798,"N/A")</f>
        <v>1</v>
      </c>
      <c r="Q3798" t="str">
        <f>LEFT(N3798,FIND("/",N3798)-1)</f>
        <v>theater</v>
      </c>
      <c r="R3798" t="str">
        <f>RIGHT(N3798,LEN(N3798)-FIND("/",N3798))</f>
        <v>musical</v>
      </c>
      <c r="S3798" s="14">
        <f>(((J3798/60)/60)/24)+DATE(1970,1,1)</f>
        <v>42689.029583333337</v>
      </c>
      <c r="T3798" s="14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E3799/D3799*100</f>
        <v>89.666666666666657</v>
      </c>
      <c r="P3799" s="9">
        <f>IF(L3799&gt;0,E3799/L3799,"N/A")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14">
        <f>(((J3799/60)/60)/24)+DATE(1970,1,1)</f>
        <v>42084.881539351853</v>
      </c>
      <c r="T3799" s="14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E3800/D3800*100</f>
        <v>1.4642857142857144</v>
      </c>
      <c r="P3800" s="9">
        <f>IF(L3800&gt;0,E3800/L3800,"N/A")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14">
        <f>(((J3800/60)/60)/24)+DATE(1970,1,1)</f>
        <v>41831.722777777781</v>
      </c>
      <c r="T3800" s="14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E3801/D3801*100</f>
        <v>4.0199999999999996</v>
      </c>
      <c r="P3801" s="9">
        <f>IF(L3801&gt;0,E3801/L3801,"N/A")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14">
        <f>(((J3801/60)/60)/24)+DATE(1970,1,1)</f>
        <v>42410.93105324074</v>
      </c>
      <c r="T3801" s="14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E3802/D3802*100</f>
        <v>4.004545454545454</v>
      </c>
      <c r="P3802" s="9">
        <f>IF(L3802&gt;0,E3802/L3802,"N/A")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14">
        <f>(((J3802/60)/60)/24)+DATE(1970,1,1)</f>
        <v>41982.737071759257</v>
      </c>
      <c r="T3802" s="14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E3803/D3803*100</f>
        <v>8.52</v>
      </c>
      <c r="P3803" s="9">
        <f>IF(L3803&gt;0,E3803/L3803,"N/A")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14">
        <f>(((J3803/60)/60)/24)+DATE(1970,1,1)</f>
        <v>41975.676111111112</v>
      </c>
      <c r="T3803" s="14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E3804/D3804*100</f>
        <v>0</v>
      </c>
      <c r="P3804" s="9" t="str">
        <f>IF(L3804&gt;0,E3804/L3804,"N/A")</f>
        <v>N/A</v>
      </c>
      <c r="Q3804" t="str">
        <f>LEFT(N3804,FIND("/",N3804)-1)</f>
        <v>theater</v>
      </c>
      <c r="R3804" t="str">
        <f>RIGHT(N3804,LEN(N3804)-FIND("/",N3804))</f>
        <v>musical</v>
      </c>
      <c r="S3804" s="14">
        <f>(((J3804/60)/60)/24)+DATE(1970,1,1)</f>
        <v>42269.126226851848</v>
      </c>
      <c r="T3804" s="14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E3805/D3805*100</f>
        <v>19.650000000000002</v>
      </c>
      <c r="P3805" s="9">
        <f>IF(L3805&gt;0,E3805/L3805,"N/A")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14">
        <f>(((J3805/60)/60)/24)+DATE(1970,1,1)</f>
        <v>42403.971851851849</v>
      </c>
      <c r="T3805" s="14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E3806/D3806*100</f>
        <v>0</v>
      </c>
      <c r="P3806" s="9" t="str">
        <f>IF(L3806&gt;0,E3806/L3806,"N/A")</f>
        <v>N/A</v>
      </c>
      <c r="Q3806" t="str">
        <f>LEFT(N3806,FIND("/",N3806)-1)</f>
        <v>theater</v>
      </c>
      <c r="R3806" t="str">
        <f>RIGHT(N3806,LEN(N3806)-FIND("/",N3806))</f>
        <v>musical</v>
      </c>
      <c r="S3806" s="14">
        <f>(((J3806/60)/60)/24)+DATE(1970,1,1)</f>
        <v>42527.00953703704</v>
      </c>
      <c r="T3806" s="14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E3807/D3807*100</f>
        <v>2E-3</v>
      </c>
      <c r="P3807" s="9">
        <f>IF(L3807&gt;0,E3807/L3807,"N/A")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14">
        <f>(((J3807/60)/60)/24)+DATE(1970,1,1)</f>
        <v>41849.887037037035</v>
      </c>
      <c r="T3807" s="14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E3808/D3808*100</f>
        <v>6.6666666666666666E-2</v>
      </c>
      <c r="P3808" s="9">
        <f>IF(L3808&gt;0,E3808/L3808,"N/A")</f>
        <v>5</v>
      </c>
      <c r="Q3808" t="str">
        <f>LEFT(N3808,FIND("/",N3808)-1)</f>
        <v>theater</v>
      </c>
      <c r="R3808" t="str">
        <f>RIGHT(N3808,LEN(N3808)-FIND("/",N3808))</f>
        <v>musical</v>
      </c>
      <c r="S3808" s="14">
        <f>(((J3808/60)/60)/24)+DATE(1970,1,1)</f>
        <v>41799.259039351848</v>
      </c>
      <c r="T3808" s="14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E3809/D3809*100</f>
        <v>30.333333333333336</v>
      </c>
      <c r="P3809" s="9">
        <f>IF(L3809&gt;0,E3809/L3809,"N/A")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14">
        <f>(((J3809/60)/60)/24)+DATE(1970,1,1)</f>
        <v>42090.909016203703</v>
      </c>
      <c r="T3809" s="14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E3810/D3810*100</f>
        <v>100</v>
      </c>
      <c r="P3810" s="9">
        <f>IF(L3810&gt;0,E3810/L3810,"N/A")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14">
        <f>(((J3810/60)/60)/24)+DATE(1970,1,1)</f>
        <v>42059.453923611116</v>
      </c>
      <c r="T3810" s="14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E3811/D3811*100</f>
        <v>101.25</v>
      </c>
      <c r="P3811" s="9">
        <f>IF(L3811&gt;0,E3811/L3811,"N/A")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14">
        <f>(((J3811/60)/60)/24)+DATE(1970,1,1)</f>
        <v>41800.526701388888</v>
      </c>
      <c r="T3811" s="14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E3812/D3812*100</f>
        <v>121.73333333333333</v>
      </c>
      <c r="P3812" s="9">
        <f>IF(L3812&gt;0,E3812/L3812,"N/A")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14">
        <f>(((J3812/60)/60)/24)+DATE(1970,1,1)</f>
        <v>42054.849050925928</v>
      </c>
      <c r="T3812" s="14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E3813/D3813*100</f>
        <v>330</v>
      </c>
      <c r="P3813" s="9">
        <f>IF(L3813&gt;0,E3813/L3813,"N/A")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14">
        <f>(((J3813/60)/60)/24)+DATE(1970,1,1)</f>
        <v>42487.62700231481</v>
      </c>
      <c r="T3813" s="14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E3814/D3814*100</f>
        <v>109.55</v>
      </c>
      <c r="P3814" s="9">
        <f>IF(L3814&gt;0,E3814/L3814,"N/A")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14">
        <f>(((J3814/60)/60)/24)+DATE(1970,1,1)</f>
        <v>42109.751250000001</v>
      </c>
      <c r="T3814" s="14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E3815/D3815*100</f>
        <v>100.95190476190474</v>
      </c>
      <c r="P3815" s="9">
        <f>IF(L3815&gt;0,E3815/L3815,"N/A")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14">
        <f>(((J3815/60)/60)/24)+DATE(1970,1,1)</f>
        <v>42497.275706018518</v>
      </c>
      <c r="T3815" s="14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E3816/D3816*100</f>
        <v>140.13333333333333</v>
      </c>
      <c r="P3816" s="9">
        <f>IF(L3816&gt;0,E3816/L3816,"N/A")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14">
        <f>(((J3816/60)/60)/24)+DATE(1970,1,1)</f>
        <v>42058.904074074075</v>
      </c>
      <c r="T3816" s="14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E3817/D3817*100</f>
        <v>100.001</v>
      </c>
      <c r="P3817" s="9">
        <f>IF(L3817&gt;0,E3817/L3817,"N/A")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14">
        <f>(((J3817/60)/60)/24)+DATE(1970,1,1)</f>
        <v>42207.259918981479</v>
      </c>
      <c r="T3817" s="14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E3818/D3818*100</f>
        <v>119.238</v>
      </c>
      <c r="P3818" s="9">
        <f>IF(L3818&gt;0,E3818/L3818,"N/A")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14">
        <f>(((J3818/60)/60)/24)+DATE(1970,1,1)</f>
        <v>41807.690081018518</v>
      </c>
      <c r="T3818" s="14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E3819/D3819*100</f>
        <v>107.25</v>
      </c>
      <c r="P3819" s="9">
        <f>IF(L3819&gt;0,E3819/L3819,"N/A")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14">
        <f>(((J3819/60)/60)/24)+DATE(1970,1,1)</f>
        <v>42284.69694444444</v>
      </c>
      <c r="T3819" s="14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E3820/D3820*100</f>
        <v>227.99999999999997</v>
      </c>
      <c r="P3820" s="9">
        <f>IF(L3820&gt;0,E3820/L3820,"N/A")</f>
        <v>57</v>
      </c>
      <c r="Q3820" t="str">
        <f>LEFT(N3820,FIND("/",N3820)-1)</f>
        <v>theater</v>
      </c>
      <c r="R3820" t="str">
        <f>RIGHT(N3820,LEN(N3820)-FIND("/",N3820))</f>
        <v>plays</v>
      </c>
      <c r="S3820" s="14">
        <f>(((J3820/60)/60)/24)+DATE(1970,1,1)</f>
        <v>42045.84238425926</v>
      </c>
      <c r="T3820" s="14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E3821/D3821*100</f>
        <v>106.4</v>
      </c>
      <c r="P3821" s="9">
        <f>IF(L3821&gt;0,E3821/L3821,"N/A")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14">
        <f>(((J3821/60)/60)/24)+DATE(1970,1,1)</f>
        <v>42184.209537037037</v>
      </c>
      <c r="T3821" s="14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E3822/D3822*100</f>
        <v>143.33333333333334</v>
      </c>
      <c r="P3822" s="9">
        <f>IF(L3822&gt;0,E3822/L3822,"N/A")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14">
        <f>(((J3822/60)/60)/24)+DATE(1970,1,1)</f>
        <v>42160.651817129634</v>
      </c>
      <c r="T3822" s="14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E3823/D3823*100</f>
        <v>104.54285714285714</v>
      </c>
      <c r="P3823" s="9">
        <f>IF(L3823&gt;0,E3823/L3823,"N/A")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14">
        <f>(((J3823/60)/60)/24)+DATE(1970,1,1)</f>
        <v>42341.180636574078</v>
      </c>
      <c r="T3823" s="14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E3824/D3824*100</f>
        <v>110.02000000000001</v>
      </c>
      <c r="P3824" s="9">
        <f>IF(L3824&gt;0,E3824/L3824,"N/A")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14">
        <f>(((J3824/60)/60)/24)+DATE(1970,1,1)</f>
        <v>42329.838159722218</v>
      </c>
      <c r="T3824" s="14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E3825/D3825*100</f>
        <v>106</v>
      </c>
      <c r="P3825" s="9">
        <f>IF(L3825&gt;0,E3825/L3825,"N/A")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14">
        <f>(((J3825/60)/60)/24)+DATE(1970,1,1)</f>
        <v>42170.910231481481</v>
      </c>
      <c r="T3825" s="14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E3826/D3826*100</f>
        <v>108</v>
      </c>
      <c r="P3826" s="9">
        <f>IF(L3826&gt;0,E3826/L3826,"N/A")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14">
        <f>(((J3826/60)/60)/24)+DATE(1970,1,1)</f>
        <v>42571.626192129625</v>
      </c>
      <c r="T3826" s="14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E3827/D3827*100</f>
        <v>105.42</v>
      </c>
      <c r="P3827" s="9">
        <f>IF(L3827&gt;0,E3827/L3827,"N/A")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14">
        <f>(((J3827/60)/60)/24)+DATE(1970,1,1)</f>
        <v>42151.069606481484</v>
      </c>
      <c r="T3827" s="14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E3828/D3828*100</f>
        <v>119.16666666666667</v>
      </c>
      <c r="P3828" s="9">
        <f>IF(L3828&gt;0,E3828/L3828,"N/A")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14">
        <f>(((J3828/60)/60)/24)+DATE(1970,1,1)</f>
        <v>42101.423541666663</v>
      </c>
      <c r="T3828" s="14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E3829/D3829*100</f>
        <v>152.66666666666666</v>
      </c>
      <c r="P3829" s="9">
        <f>IF(L3829&gt;0,E3829/L3829,"N/A")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14">
        <f>(((J3829/60)/60)/24)+DATE(1970,1,1)</f>
        <v>42034.928252314814</v>
      </c>
      <c r="T3829" s="14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E3830/D3830*100</f>
        <v>100</v>
      </c>
      <c r="P3830" s="9">
        <f>IF(L3830&gt;0,E3830/L3830,"N/A")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14">
        <f>(((J3830/60)/60)/24)+DATE(1970,1,1)</f>
        <v>41944.527627314819</v>
      </c>
      <c r="T3830" s="14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E3831/D3831*100</f>
        <v>100.2</v>
      </c>
      <c r="P3831" s="9">
        <f>IF(L3831&gt;0,E3831/L3831,"N/A")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14">
        <f>(((J3831/60)/60)/24)+DATE(1970,1,1)</f>
        <v>42593.865405092598</v>
      </c>
      <c r="T3831" s="14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E3832/D3832*100</f>
        <v>225</v>
      </c>
      <c r="P3832" s="9">
        <f>IF(L3832&gt;0,E3832/L3832,"N/A")</f>
        <v>75</v>
      </c>
      <c r="Q3832" t="str">
        <f>LEFT(N3832,FIND("/",N3832)-1)</f>
        <v>theater</v>
      </c>
      <c r="R3832" t="str">
        <f>RIGHT(N3832,LEN(N3832)-FIND("/",N3832))</f>
        <v>plays</v>
      </c>
      <c r="S3832" s="14">
        <f>(((J3832/60)/60)/24)+DATE(1970,1,1)</f>
        <v>42503.740868055553</v>
      </c>
      <c r="T3832" s="14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E3833/D3833*100</f>
        <v>106.02199999999999</v>
      </c>
      <c r="P3833" s="9">
        <f>IF(L3833&gt;0,E3833/L3833,"N/A")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14">
        <f>(((J3833/60)/60)/24)+DATE(1970,1,1)</f>
        <v>41927.848900462966</v>
      </c>
      <c r="T3833" s="14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E3834/D3834*100</f>
        <v>104.66666666666666</v>
      </c>
      <c r="P3834" s="9">
        <f>IF(L3834&gt;0,E3834/L3834,"N/A")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14">
        <f>(((J3834/60)/60)/24)+DATE(1970,1,1)</f>
        <v>42375.114988425921</v>
      </c>
      <c r="T3834" s="14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E3835/D3835*100</f>
        <v>116.66666666666667</v>
      </c>
      <c r="P3835" s="9">
        <f>IF(L3835&gt;0,E3835/L3835,"N/A")</f>
        <v>70</v>
      </c>
      <c r="Q3835" t="str">
        <f>LEFT(N3835,FIND("/",N3835)-1)</f>
        <v>theater</v>
      </c>
      <c r="R3835" t="str">
        <f>RIGHT(N3835,LEN(N3835)-FIND("/",N3835))</f>
        <v>plays</v>
      </c>
      <c r="S3835" s="14">
        <f>(((J3835/60)/60)/24)+DATE(1970,1,1)</f>
        <v>41963.872361111105</v>
      </c>
      <c r="T3835" s="14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E3836/D3836*100</f>
        <v>109.03333333333333</v>
      </c>
      <c r="P3836" s="9">
        <f>IF(L3836&gt;0,E3836/L3836,"N/A")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14">
        <f>(((J3836/60)/60)/24)+DATE(1970,1,1)</f>
        <v>42143.445219907408</v>
      </c>
      <c r="T3836" s="14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E3837/D3837*100</f>
        <v>160</v>
      </c>
      <c r="P3837" s="9">
        <f>IF(L3837&gt;0,E3837/L3837,"N/A")</f>
        <v>40</v>
      </c>
      <c r="Q3837" t="str">
        <f>LEFT(N3837,FIND("/",N3837)-1)</f>
        <v>theater</v>
      </c>
      <c r="R3837" t="str">
        <f>RIGHT(N3837,LEN(N3837)-FIND("/",N3837))</f>
        <v>plays</v>
      </c>
      <c r="S3837" s="14">
        <f>(((J3837/60)/60)/24)+DATE(1970,1,1)</f>
        <v>42460.94222222222</v>
      </c>
      <c r="T3837" s="14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E3838/D3838*100</f>
        <v>112.5</v>
      </c>
      <c r="P3838" s="9">
        <f>IF(L3838&gt;0,E3838/L3838,"N/A")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14">
        <f>(((J3838/60)/60)/24)+DATE(1970,1,1)</f>
        <v>42553.926527777774</v>
      </c>
      <c r="T3838" s="14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E3839/D3839*100</f>
        <v>102.1</v>
      </c>
      <c r="P3839" s="9">
        <f>IF(L3839&gt;0,E3839/L3839,"N/A")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14">
        <f>(((J3839/60)/60)/24)+DATE(1970,1,1)</f>
        <v>42152.765717592592</v>
      </c>
      <c r="T3839" s="14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E3840/D3840*100</f>
        <v>100.824</v>
      </c>
      <c r="P3840" s="9">
        <f>IF(L3840&gt;0,E3840/L3840,"N/A")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14">
        <f>(((J3840/60)/60)/24)+DATE(1970,1,1)</f>
        <v>42116.710752314815</v>
      </c>
      <c r="T3840" s="14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E3841/D3841*100</f>
        <v>101.25</v>
      </c>
      <c r="P3841" s="9">
        <f>IF(L3841&gt;0,E3841/L3841,"N/A")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14">
        <f>(((J3841/60)/60)/24)+DATE(1970,1,1)</f>
        <v>42155.142638888887</v>
      </c>
      <c r="T3841" s="14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E3842/D3842*100</f>
        <v>6500</v>
      </c>
      <c r="P3842" s="9">
        <f>IF(L3842&gt;0,E3842/L3842,"N/A")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14">
        <f>(((J3842/60)/60)/24)+DATE(1970,1,1)</f>
        <v>42432.701724537037</v>
      </c>
      <c r="T3842" s="14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E3843/D3843*100</f>
        <v>8.7200000000000006</v>
      </c>
      <c r="P3843" s="9">
        <f>IF(L3843&gt;0,E3843/L3843,"N/A")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14">
        <f>(((J3843/60)/60)/24)+DATE(1970,1,1)</f>
        <v>41780.785729166666</v>
      </c>
      <c r="T3843" s="14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E3844/D3844*100</f>
        <v>21.94</v>
      </c>
      <c r="P3844" s="9">
        <f>IF(L3844&gt;0,E3844/L3844,"N/A")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14">
        <f>(((J3844/60)/60)/24)+DATE(1970,1,1)</f>
        <v>41740.493657407409</v>
      </c>
      <c r="T3844" s="14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E3845/D3845*100</f>
        <v>21.3</v>
      </c>
      <c r="P3845" s="9">
        <f>IF(L3845&gt;0,E3845/L3845,"N/A")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14">
        <f>(((J3845/60)/60)/24)+DATE(1970,1,1)</f>
        <v>41766.072500000002</v>
      </c>
      <c r="T3845" s="14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E3846/D3846*100</f>
        <v>41.489795918367342</v>
      </c>
      <c r="P3846" s="9">
        <f>IF(L3846&gt;0,E3846/L3846,"N/A")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14">
        <f>(((J3846/60)/60)/24)+DATE(1970,1,1)</f>
        <v>41766.617291666669</v>
      </c>
      <c r="T3846" s="14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E3847/D3847*100</f>
        <v>2.105</v>
      </c>
      <c r="P3847" s="9">
        <f>IF(L3847&gt;0,E3847/L3847,"N/A")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14">
        <f>(((J3847/60)/60)/24)+DATE(1970,1,1)</f>
        <v>42248.627013888887</v>
      </c>
      <c r="T3847" s="14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E3848/D3848*100</f>
        <v>2.7</v>
      </c>
      <c r="P3848" s="9">
        <f>IF(L3848&gt;0,E3848/L3848,"N/A")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14">
        <f>(((J3848/60)/60)/24)+DATE(1970,1,1)</f>
        <v>41885.221550925926</v>
      </c>
      <c r="T3848" s="14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E3849/D3849*100</f>
        <v>16.161904761904761</v>
      </c>
      <c r="P3849" s="9">
        <f>IF(L3849&gt;0,E3849/L3849,"N/A")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14">
        <f>(((J3849/60)/60)/24)+DATE(1970,1,1)</f>
        <v>42159.224432870367</v>
      </c>
      <c r="T3849" s="14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E3850/D3850*100</f>
        <v>16.376923076923077</v>
      </c>
      <c r="P3850" s="9">
        <f>IF(L3850&gt;0,E3850/L3850,"N/A")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14">
        <f>(((J3850/60)/60)/24)+DATE(1970,1,1)</f>
        <v>42265.817002314812</v>
      </c>
      <c r="T3850" s="14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E3851/D3851*100</f>
        <v>7.043333333333333</v>
      </c>
      <c r="P3851" s="9">
        <f>IF(L3851&gt;0,E3851/L3851,"N/A")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14">
        <f>(((J3851/60)/60)/24)+DATE(1970,1,1)</f>
        <v>42136.767175925925</v>
      </c>
      <c r="T3851" s="14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E3852/D3852*100</f>
        <v>3.8</v>
      </c>
      <c r="P3852" s="9">
        <f>IF(L3852&gt;0,E3852/L3852,"N/A")</f>
        <v>9.5</v>
      </c>
      <c r="Q3852" t="str">
        <f>LEFT(N3852,FIND("/",N3852)-1)</f>
        <v>theater</v>
      </c>
      <c r="R3852" t="str">
        <f>RIGHT(N3852,LEN(N3852)-FIND("/",N3852))</f>
        <v>plays</v>
      </c>
      <c r="S3852" s="14">
        <f>(((J3852/60)/60)/24)+DATE(1970,1,1)</f>
        <v>41975.124340277776</v>
      </c>
      <c r="T3852" s="14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E3853/D3853*100</f>
        <v>34.08</v>
      </c>
      <c r="P3853" s="9">
        <f>IF(L3853&gt;0,E3853/L3853,"N/A")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14">
        <f>(((J3853/60)/60)/24)+DATE(1970,1,1)</f>
        <v>42172.439571759256</v>
      </c>
      <c r="T3853" s="14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E3854/D3854*100</f>
        <v>0.2</v>
      </c>
      <c r="P3854" s="9">
        <f>IF(L3854&gt;0,E3854/L3854,"N/A")</f>
        <v>10</v>
      </c>
      <c r="Q3854" t="str">
        <f>LEFT(N3854,FIND("/",N3854)-1)</f>
        <v>theater</v>
      </c>
      <c r="R3854" t="str">
        <f>RIGHT(N3854,LEN(N3854)-FIND("/",N3854))</f>
        <v>plays</v>
      </c>
      <c r="S3854" s="14">
        <f>(((J3854/60)/60)/24)+DATE(1970,1,1)</f>
        <v>42065.190694444449</v>
      </c>
      <c r="T3854" s="14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E3855/D3855*100</f>
        <v>2.5999999999999999E-2</v>
      </c>
      <c r="P3855" s="9">
        <f>IF(L3855&gt;0,E3855/L3855,"N/A")</f>
        <v>13</v>
      </c>
      <c r="Q3855" t="str">
        <f>LEFT(N3855,FIND("/",N3855)-1)</f>
        <v>theater</v>
      </c>
      <c r="R3855" t="str">
        <f>RIGHT(N3855,LEN(N3855)-FIND("/",N3855))</f>
        <v>plays</v>
      </c>
      <c r="S3855" s="14">
        <f>(((J3855/60)/60)/24)+DATE(1970,1,1)</f>
        <v>41848.84002314815</v>
      </c>
      <c r="T3855" s="14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E3856/D3856*100</f>
        <v>16.254545454545454</v>
      </c>
      <c r="P3856" s="9">
        <f>IF(L3856&gt;0,E3856/L3856,"N/A")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14">
        <f>(((J3856/60)/60)/24)+DATE(1970,1,1)</f>
        <v>42103.884930555556</v>
      </c>
      <c r="T3856" s="14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E3857/D3857*100</f>
        <v>2.5</v>
      </c>
      <c r="P3857" s="9">
        <f>IF(L3857&gt;0,E3857/L3857,"N/A")</f>
        <v>25</v>
      </c>
      <c r="Q3857" t="str">
        <f>LEFT(N3857,FIND("/",N3857)-1)</f>
        <v>theater</v>
      </c>
      <c r="R3857" t="str">
        <f>RIGHT(N3857,LEN(N3857)-FIND("/",N3857))</f>
        <v>plays</v>
      </c>
      <c r="S3857" s="14">
        <f>(((J3857/60)/60)/24)+DATE(1970,1,1)</f>
        <v>42059.970729166671</v>
      </c>
      <c r="T3857" s="14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E3858/D3858*100</f>
        <v>0.02</v>
      </c>
      <c r="P3858" s="9">
        <f>IF(L3858&gt;0,E3858/L3858,"N/A")</f>
        <v>1</v>
      </c>
      <c r="Q3858" t="str">
        <f>LEFT(N3858,FIND("/",N3858)-1)</f>
        <v>theater</v>
      </c>
      <c r="R3858" t="str">
        <f>RIGHT(N3858,LEN(N3858)-FIND("/",N3858))</f>
        <v>plays</v>
      </c>
      <c r="S3858" s="14">
        <f>(((J3858/60)/60)/24)+DATE(1970,1,1)</f>
        <v>42041.743090277778</v>
      </c>
      <c r="T3858" s="14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E3859/D3859*100</f>
        <v>5.2</v>
      </c>
      <c r="P3859" s="9">
        <f>IF(L3859&gt;0,E3859/L3859,"N/A")</f>
        <v>65</v>
      </c>
      <c r="Q3859" t="str">
        <f>LEFT(N3859,FIND("/",N3859)-1)</f>
        <v>theater</v>
      </c>
      <c r="R3859" t="str">
        <f>RIGHT(N3859,LEN(N3859)-FIND("/",N3859))</f>
        <v>plays</v>
      </c>
      <c r="S3859" s="14">
        <f>(((J3859/60)/60)/24)+DATE(1970,1,1)</f>
        <v>41829.73715277778</v>
      </c>
      <c r="T3859" s="14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E3860/D3860*100</f>
        <v>2</v>
      </c>
      <c r="P3860" s="9">
        <f>IF(L3860&gt;0,E3860/L3860,"N/A")</f>
        <v>10</v>
      </c>
      <c r="Q3860" t="str">
        <f>LEFT(N3860,FIND("/",N3860)-1)</f>
        <v>theater</v>
      </c>
      <c r="R3860" t="str">
        <f>RIGHT(N3860,LEN(N3860)-FIND("/",N3860))</f>
        <v>plays</v>
      </c>
      <c r="S3860" s="14">
        <f>(((J3860/60)/60)/24)+DATE(1970,1,1)</f>
        <v>42128.431064814817</v>
      </c>
      <c r="T3860" s="14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E3861/D3861*100</f>
        <v>0.04</v>
      </c>
      <c r="P3861" s="9">
        <f>IF(L3861&gt;0,E3861/L3861,"N/A")</f>
        <v>1</v>
      </c>
      <c r="Q3861" t="str">
        <f>LEFT(N3861,FIND("/",N3861)-1)</f>
        <v>theater</v>
      </c>
      <c r="R3861" t="str">
        <f>RIGHT(N3861,LEN(N3861)-FIND("/",N3861))</f>
        <v>plays</v>
      </c>
      <c r="S3861" s="14">
        <f>(((J3861/60)/60)/24)+DATE(1970,1,1)</f>
        <v>41789.893599537041</v>
      </c>
      <c r="T3861" s="14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E3862/D3862*100</f>
        <v>17.666666666666668</v>
      </c>
      <c r="P3862" s="9">
        <f>IF(L3862&gt;0,E3862/L3862,"N/A")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14">
        <f>(((J3862/60)/60)/24)+DATE(1970,1,1)</f>
        <v>41833.660995370366</v>
      </c>
      <c r="T3862" s="14">
        <f>(((I3862/60)/60)/24)+DATE(1970,1,1)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E3863/D3863*100</f>
        <v>5</v>
      </c>
      <c r="P3863" s="9">
        <f>IF(L3863&gt;0,E3863/L3863,"N/A")</f>
        <v>100</v>
      </c>
      <c r="Q3863" t="str">
        <f>LEFT(N3863,FIND("/",N3863)-1)</f>
        <v>theater</v>
      </c>
      <c r="R3863" t="str">
        <f>RIGHT(N3863,LEN(N3863)-FIND("/",N3863))</f>
        <v>plays</v>
      </c>
      <c r="S3863" s="14">
        <f>(((J3863/60)/60)/24)+DATE(1970,1,1)</f>
        <v>41914.590011574073</v>
      </c>
      <c r="T3863" s="14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E3864/D3864*100</f>
        <v>1.3333333333333334E-2</v>
      </c>
      <c r="P3864" s="9">
        <f>IF(L3864&gt;0,E3864/L3864,"N/A")</f>
        <v>1</v>
      </c>
      <c r="Q3864" t="str">
        <f>LEFT(N3864,FIND("/",N3864)-1)</f>
        <v>theater</v>
      </c>
      <c r="R3864" t="str">
        <f>RIGHT(N3864,LEN(N3864)-FIND("/",N3864))</f>
        <v>plays</v>
      </c>
      <c r="S3864" s="14">
        <f>(((J3864/60)/60)/24)+DATE(1970,1,1)</f>
        <v>42611.261064814811</v>
      </c>
      <c r="T3864" s="14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E3865/D3865*100</f>
        <v>0</v>
      </c>
      <c r="P3865" s="9" t="str">
        <f>IF(L3865&gt;0,E3865/L3865,"N/A")</f>
        <v>N/A</v>
      </c>
      <c r="Q3865" t="str">
        <f>LEFT(N3865,FIND("/",N3865)-1)</f>
        <v>theater</v>
      </c>
      <c r="R3865" t="str">
        <f>RIGHT(N3865,LEN(N3865)-FIND("/",N3865))</f>
        <v>plays</v>
      </c>
      <c r="S3865" s="14">
        <f>(((J3865/60)/60)/24)+DATE(1970,1,1)</f>
        <v>42253.633159722223</v>
      </c>
      <c r="T3865" s="14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E3866/D3866*100</f>
        <v>1.2</v>
      </c>
      <c r="P3866" s="9">
        <f>IF(L3866&gt;0,E3866/L3866,"N/A")</f>
        <v>20</v>
      </c>
      <c r="Q3866" t="str">
        <f>LEFT(N3866,FIND("/",N3866)-1)</f>
        <v>theater</v>
      </c>
      <c r="R3866" t="str">
        <f>RIGHT(N3866,LEN(N3866)-FIND("/",N3866))</f>
        <v>plays</v>
      </c>
      <c r="S3866" s="14">
        <f>(((J3866/60)/60)/24)+DATE(1970,1,1)</f>
        <v>42295.891828703709</v>
      </c>
      <c r="T3866" s="14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E3867/D3867*100</f>
        <v>26.937422295897225</v>
      </c>
      <c r="P3867" s="9">
        <f>IF(L3867&gt;0,E3867/L3867,"N/A")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14">
        <f>(((J3867/60)/60)/24)+DATE(1970,1,1)</f>
        <v>41841.651597222226</v>
      </c>
      <c r="T3867" s="14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E3868/D3868*100</f>
        <v>0.54999999999999993</v>
      </c>
      <c r="P3868" s="9">
        <f>IF(L3868&gt;0,E3868/L3868,"N/A")</f>
        <v>5.5</v>
      </c>
      <c r="Q3868" t="str">
        <f>LEFT(N3868,FIND("/",N3868)-1)</f>
        <v>theater</v>
      </c>
      <c r="R3868" t="str">
        <f>RIGHT(N3868,LEN(N3868)-FIND("/",N3868))</f>
        <v>plays</v>
      </c>
      <c r="S3868" s="14">
        <f>(((J3868/60)/60)/24)+DATE(1970,1,1)</f>
        <v>42402.947002314817</v>
      </c>
      <c r="T3868" s="14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E3869/D3869*100</f>
        <v>12.55</v>
      </c>
      <c r="P3869" s="9">
        <f>IF(L3869&gt;0,E3869/L3869,"N/A")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14">
        <f>(((J3869/60)/60)/24)+DATE(1970,1,1)</f>
        <v>42509.814108796301</v>
      </c>
      <c r="T3869" s="14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E3870/D3870*100</f>
        <v>0.2</v>
      </c>
      <c r="P3870" s="9">
        <f>IF(L3870&gt;0,E3870/L3870,"N/A")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14">
        <f>(((J3870/60)/60)/24)+DATE(1970,1,1)</f>
        <v>41865.659780092588</v>
      </c>
      <c r="T3870" s="14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E3871/D3871*100</f>
        <v>3.4474868431088401</v>
      </c>
      <c r="P3871" s="9">
        <f>IF(L3871&gt;0,E3871/L3871,"N/A")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14">
        <f>(((J3871/60)/60)/24)+DATE(1970,1,1)</f>
        <v>42047.724444444444</v>
      </c>
      <c r="T3871" s="14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E3872/D3872*100</f>
        <v>15</v>
      </c>
      <c r="P3872" s="9">
        <f>IF(L3872&gt;0,E3872/L3872,"N/A")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14">
        <f>(((J3872/60)/60)/24)+DATE(1970,1,1)</f>
        <v>41793.17219907407</v>
      </c>
      <c r="T3872" s="14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E3873/D3873*100</f>
        <v>2.666666666666667</v>
      </c>
      <c r="P3873" s="9">
        <f>IF(L3873&gt;0,E3873/L3873,"N/A")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14">
        <f>(((J3873/60)/60)/24)+DATE(1970,1,1)</f>
        <v>42763.780671296292</v>
      </c>
      <c r="T3873" s="14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E3874/D3874*100</f>
        <v>0</v>
      </c>
      <c r="P3874" s="9" t="str">
        <f>IF(L3874&gt;0,E3874/L3874,"N/A")</f>
        <v>N/A</v>
      </c>
      <c r="Q3874" t="str">
        <f>LEFT(N3874,FIND("/",N3874)-1)</f>
        <v>theater</v>
      </c>
      <c r="R3874" t="str">
        <f>RIGHT(N3874,LEN(N3874)-FIND("/",N3874))</f>
        <v>musical</v>
      </c>
      <c r="S3874" s="14">
        <f>(((J3874/60)/60)/24)+DATE(1970,1,1)</f>
        <v>42180.145787037036</v>
      </c>
      <c r="T3874" s="14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E3875/D3875*100</f>
        <v>0</v>
      </c>
      <c r="P3875" s="9" t="str">
        <f>IF(L3875&gt;0,E3875/L3875,"N/A")</f>
        <v>N/A</v>
      </c>
      <c r="Q3875" t="str">
        <f>LEFT(N3875,FIND("/",N3875)-1)</f>
        <v>theater</v>
      </c>
      <c r="R3875" t="str">
        <f>RIGHT(N3875,LEN(N3875)-FIND("/",N3875))</f>
        <v>musical</v>
      </c>
      <c r="S3875" s="14">
        <f>(((J3875/60)/60)/24)+DATE(1970,1,1)</f>
        <v>42255.696006944447</v>
      </c>
      <c r="T3875" s="14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E3876/D3876*100</f>
        <v>0</v>
      </c>
      <c r="P3876" s="9" t="str">
        <f>IF(L3876&gt;0,E3876/L3876,"N/A")</f>
        <v>N/A</v>
      </c>
      <c r="Q3876" t="str">
        <f>LEFT(N3876,FIND("/",N3876)-1)</f>
        <v>theater</v>
      </c>
      <c r="R3876" t="str">
        <f>RIGHT(N3876,LEN(N3876)-FIND("/",N3876))</f>
        <v>musical</v>
      </c>
      <c r="S3876" s="14">
        <f>(((J3876/60)/60)/24)+DATE(1970,1,1)</f>
        <v>42007.016458333332</v>
      </c>
      <c r="T3876" s="14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E3877/D3877*100</f>
        <v>0</v>
      </c>
      <c r="P3877" s="9" t="str">
        <f>IF(L3877&gt;0,E3877/L3877,"N/A")</f>
        <v>N/A</v>
      </c>
      <c r="Q3877" t="str">
        <f>LEFT(N3877,FIND("/",N3877)-1)</f>
        <v>theater</v>
      </c>
      <c r="R3877" t="str">
        <f>RIGHT(N3877,LEN(N3877)-FIND("/",N3877))</f>
        <v>musical</v>
      </c>
      <c r="S3877" s="14">
        <f>(((J3877/60)/60)/24)+DATE(1970,1,1)</f>
        <v>42615.346817129626</v>
      </c>
      <c r="T3877" s="14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E3878/D3878*100</f>
        <v>52.794871794871788</v>
      </c>
      <c r="P3878" s="9">
        <f>IF(L3878&gt;0,E3878/L3878,"N/A")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14">
        <f>(((J3878/60)/60)/24)+DATE(1970,1,1)</f>
        <v>42372.624166666668</v>
      </c>
      <c r="T3878" s="14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E3879/D3879*100</f>
        <v>4.9639999999999995</v>
      </c>
      <c r="P3879" s="9">
        <f>IF(L3879&gt;0,E3879/L3879,"N/A")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14">
        <f>(((J3879/60)/60)/24)+DATE(1970,1,1)</f>
        <v>42682.67768518519</v>
      </c>
      <c r="T3879" s="14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E3880/D3880*100</f>
        <v>5.5555555555555552E-2</v>
      </c>
      <c r="P3880" s="9">
        <f>IF(L3880&gt;0,E3880/L3880,"N/A")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14">
        <f>(((J3880/60)/60)/24)+DATE(1970,1,1)</f>
        <v>42154.818819444445</v>
      </c>
      <c r="T3880" s="14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E3881/D3881*100</f>
        <v>0</v>
      </c>
      <c r="P3881" s="9" t="str">
        <f>IF(L3881&gt;0,E3881/L3881,"N/A")</f>
        <v>N/A</v>
      </c>
      <c r="Q3881" t="str">
        <f>LEFT(N3881,FIND("/",N3881)-1)</f>
        <v>theater</v>
      </c>
      <c r="R3881" t="str">
        <f>RIGHT(N3881,LEN(N3881)-FIND("/",N3881))</f>
        <v>musical</v>
      </c>
      <c r="S3881" s="14">
        <f>(((J3881/60)/60)/24)+DATE(1970,1,1)</f>
        <v>41999.861064814817</v>
      </c>
      <c r="T3881" s="14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E3882/D3882*100</f>
        <v>13.066666666666665</v>
      </c>
      <c r="P3882" s="9">
        <f>IF(L3882&gt;0,E3882/L3882,"N/A")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14">
        <f>(((J3882/60)/60)/24)+DATE(1970,1,1)</f>
        <v>41815.815046296295</v>
      </c>
      <c r="T3882" s="14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E3883/D3883*100</f>
        <v>5</v>
      </c>
      <c r="P3883" s="9">
        <f>IF(L3883&gt;0,E3883/L3883,"N/A")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14">
        <f>(((J3883/60)/60)/24)+DATE(1970,1,1)</f>
        <v>42756.018506944441</v>
      </c>
      <c r="T3883" s="14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E3884/D3884*100</f>
        <v>0</v>
      </c>
      <c r="P3884" s="9" t="str">
        <f>IF(L3884&gt;0,E3884/L3884,"N/A")</f>
        <v>N/A</v>
      </c>
      <c r="Q3884" t="str">
        <f>LEFT(N3884,FIND("/",N3884)-1)</f>
        <v>theater</v>
      </c>
      <c r="R3884" t="str">
        <f>RIGHT(N3884,LEN(N3884)-FIND("/",N3884))</f>
        <v>musical</v>
      </c>
      <c r="S3884" s="14">
        <f>(((J3884/60)/60)/24)+DATE(1970,1,1)</f>
        <v>42373.983449074076</v>
      </c>
      <c r="T3884" s="14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E3885/D3885*100</f>
        <v>0</v>
      </c>
      <c r="P3885" s="9" t="str">
        <f>IF(L3885&gt;0,E3885/L3885,"N/A")</f>
        <v>N/A</v>
      </c>
      <c r="Q3885" t="str">
        <f>LEFT(N3885,FIND("/",N3885)-1)</f>
        <v>theater</v>
      </c>
      <c r="R3885" t="str">
        <f>RIGHT(N3885,LEN(N3885)-FIND("/",N3885))</f>
        <v>musical</v>
      </c>
      <c r="S3885" s="14">
        <f>(((J3885/60)/60)/24)+DATE(1970,1,1)</f>
        <v>41854.602650462963</v>
      </c>
      <c r="T3885" s="14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E3886/D3886*100</f>
        <v>0</v>
      </c>
      <c r="P3886" s="9" t="str">
        <f>IF(L3886&gt;0,E3886/L3886,"N/A")</f>
        <v>N/A</v>
      </c>
      <c r="Q3886" t="str">
        <f>LEFT(N3886,FIND("/",N3886)-1)</f>
        <v>theater</v>
      </c>
      <c r="R3886" t="str">
        <f>RIGHT(N3886,LEN(N3886)-FIND("/",N3886))</f>
        <v>musical</v>
      </c>
      <c r="S3886" s="14">
        <f>(((J3886/60)/60)/24)+DATE(1970,1,1)</f>
        <v>42065.791574074072</v>
      </c>
      <c r="T3886" s="14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E3887/D3887*100</f>
        <v>0</v>
      </c>
      <c r="P3887" s="9" t="str">
        <f>IF(L3887&gt;0,E3887/L3887,"N/A")</f>
        <v>N/A</v>
      </c>
      <c r="Q3887" t="str">
        <f>LEFT(N3887,FIND("/",N3887)-1)</f>
        <v>theater</v>
      </c>
      <c r="R3887" t="str">
        <f>RIGHT(N3887,LEN(N3887)-FIND("/",N3887))</f>
        <v>musical</v>
      </c>
      <c r="S3887" s="14">
        <f>(((J3887/60)/60)/24)+DATE(1970,1,1)</f>
        <v>42469.951284722221</v>
      </c>
      <c r="T3887" s="14">
        <f>(((I3887/60)/60)/24)+DATE(1970,1,1)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E3888/D3888*100</f>
        <v>0</v>
      </c>
      <c r="P3888" s="9" t="str">
        <f>IF(L3888&gt;0,E3888/L3888,"N/A")</f>
        <v>N/A</v>
      </c>
      <c r="Q3888" t="str">
        <f>LEFT(N3888,FIND("/",N3888)-1)</f>
        <v>theater</v>
      </c>
      <c r="R3888" t="str">
        <f>RIGHT(N3888,LEN(N3888)-FIND("/",N3888))</f>
        <v>musical</v>
      </c>
      <c r="S3888" s="14">
        <f>(((J3888/60)/60)/24)+DATE(1970,1,1)</f>
        <v>41954.228032407409</v>
      </c>
      <c r="T3888" s="14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E3889/D3889*100</f>
        <v>1.7500000000000002</v>
      </c>
      <c r="P3889" s="9">
        <f>IF(L3889&gt;0,E3889/L3889,"N/A")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14">
        <f>(((J3889/60)/60)/24)+DATE(1970,1,1)</f>
        <v>42079.857974537037</v>
      </c>
      <c r="T3889" s="14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E3890/D3890*100</f>
        <v>27.1</v>
      </c>
      <c r="P3890" s="9">
        <f>IF(L3890&gt;0,E3890/L3890,"N/A")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14">
        <f>(((J3890/60)/60)/24)+DATE(1970,1,1)</f>
        <v>42762.545810185184</v>
      </c>
      <c r="T3890" s="14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E3891/D3891*100</f>
        <v>1.4749999999999999</v>
      </c>
      <c r="P3891" s="9">
        <f>IF(L3891&gt;0,E3891/L3891,"N/A")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14">
        <f>(((J3891/60)/60)/24)+DATE(1970,1,1)</f>
        <v>41977.004976851851</v>
      </c>
      <c r="T3891" s="14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E3892/D3892*100</f>
        <v>16.826666666666668</v>
      </c>
      <c r="P3892" s="9">
        <f>IF(L3892&gt;0,E3892/L3892,"N/A")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14">
        <f>(((J3892/60)/60)/24)+DATE(1970,1,1)</f>
        <v>42171.758611111116</v>
      </c>
      <c r="T3892" s="14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E3893/D3893*100</f>
        <v>32.5</v>
      </c>
      <c r="P3893" s="9">
        <f>IF(L3893&gt;0,E3893/L3893,"N/A")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14">
        <f>(((J3893/60)/60)/24)+DATE(1970,1,1)</f>
        <v>42056.1324537037</v>
      </c>
      <c r="T3893" s="14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E3894/D3894*100</f>
        <v>0</v>
      </c>
      <c r="P3894" s="9" t="str">
        <f>IF(L3894&gt;0,E3894/L3894,"N/A")</f>
        <v>N/A</v>
      </c>
      <c r="Q3894" t="str">
        <f>LEFT(N3894,FIND("/",N3894)-1)</f>
        <v>theater</v>
      </c>
      <c r="R3894" t="str">
        <f>RIGHT(N3894,LEN(N3894)-FIND("/",N3894))</f>
        <v>plays</v>
      </c>
      <c r="S3894" s="14">
        <f>(((J3894/60)/60)/24)+DATE(1970,1,1)</f>
        <v>41867.652280092596</v>
      </c>
      <c r="T3894" s="14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E3895/D3895*100</f>
        <v>21.55</v>
      </c>
      <c r="P3895" s="9">
        <f>IF(L3895&gt;0,E3895/L3895,"N/A")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14">
        <f>(((J3895/60)/60)/24)+DATE(1970,1,1)</f>
        <v>41779.657870370371</v>
      </c>
      <c r="T3895" s="14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E3896/D3896*100</f>
        <v>3.4666666666666663</v>
      </c>
      <c r="P3896" s="9">
        <f>IF(L3896&gt;0,E3896/L3896,"N/A")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14">
        <f>(((J3896/60)/60)/24)+DATE(1970,1,1)</f>
        <v>42679.958472222221</v>
      </c>
      <c r="T3896" s="14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E3897/D3897*100</f>
        <v>5</v>
      </c>
      <c r="P3897" s="9">
        <f>IF(L3897&gt;0,E3897/L3897,"N/A")</f>
        <v>50</v>
      </c>
      <c r="Q3897" t="str">
        <f>LEFT(N3897,FIND("/",N3897)-1)</f>
        <v>theater</v>
      </c>
      <c r="R3897" t="str">
        <f>RIGHT(N3897,LEN(N3897)-FIND("/",N3897))</f>
        <v>plays</v>
      </c>
      <c r="S3897" s="14">
        <f>(((J3897/60)/60)/24)+DATE(1970,1,1)</f>
        <v>42032.250208333338</v>
      </c>
      <c r="T3897" s="14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E3898/D3898*100</f>
        <v>10.625</v>
      </c>
      <c r="P3898" s="9">
        <f>IF(L3898&gt;0,E3898/L3898,"N/A")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14">
        <f>(((J3898/60)/60)/24)+DATE(1970,1,1)</f>
        <v>41793.191875000004</v>
      </c>
      <c r="T3898" s="14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E3899/D3899*100</f>
        <v>17.599999999999998</v>
      </c>
      <c r="P3899" s="9">
        <f>IF(L3899&gt;0,E3899/L3899,"N/A")</f>
        <v>44</v>
      </c>
      <c r="Q3899" t="str">
        <f>LEFT(N3899,FIND("/",N3899)-1)</f>
        <v>theater</v>
      </c>
      <c r="R3899" t="str">
        <f>RIGHT(N3899,LEN(N3899)-FIND("/",N3899))</f>
        <v>plays</v>
      </c>
      <c r="S3899" s="14">
        <f>(((J3899/60)/60)/24)+DATE(1970,1,1)</f>
        <v>41982.87364583333</v>
      </c>
      <c r="T3899" s="14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E3900/D3900*100</f>
        <v>32.56</v>
      </c>
      <c r="P3900" s="9">
        <f>IF(L3900&gt;0,E3900/L3900,"N/A")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14">
        <f>(((J3900/60)/60)/24)+DATE(1970,1,1)</f>
        <v>42193.482291666667</v>
      </c>
      <c r="T3900" s="14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E3901/D3901*100</f>
        <v>1.25</v>
      </c>
      <c r="P3901" s="9">
        <f>IF(L3901&gt;0,E3901/L3901,"N/A")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14">
        <f>(((J3901/60)/60)/24)+DATE(1970,1,1)</f>
        <v>41843.775011574071</v>
      </c>
      <c r="T3901" s="14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E3902/D3902*100</f>
        <v>5.4</v>
      </c>
      <c r="P3902" s="9">
        <f>IF(L3902&gt;0,E3902/L3902,"N/A")</f>
        <v>27</v>
      </c>
      <c r="Q3902" t="str">
        <f>LEFT(N3902,FIND("/",N3902)-1)</f>
        <v>theater</v>
      </c>
      <c r="R3902" t="str">
        <f>RIGHT(N3902,LEN(N3902)-FIND("/",N3902))</f>
        <v>plays</v>
      </c>
      <c r="S3902" s="14">
        <f>(((J3902/60)/60)/24)+DATE(1970,1,1)</f>
        <v>42136.092488425929</v>
      </c>
      <c r="T3902" s="14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E3903/D3903*100</f>
        <v>0.83333333333333337</v>
      </c>
      <c r="P3903" s="9">
        <f>IF(L3903&gt;0,E3903/L3903,"N/A")</f>
        <v>25</v>
      </c>
      <c r="Q3903" t="str">
        <f>LEFT(N3903,FIND("/",N3903)-1)</f>
        <v>theater</v>
      </c>
      <c r="R3903" t="str">
        <f>RIGHT(N3903,LEN(N3903)-FIND("/",N3903))</f>
        <v>plays</v>
      </c>
      <c r="S3903" s="14">
        <f>(((J3903/60)/60)/24)+DATE(1970,1,1)</f>
        <v>42317.826377314821</v>
      </c>
      <c r="T3903" s="14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E3904/D3904*100</f>
        <v>48.833333333333336</v>
      </c>
      <c r="P3904" s="9">
        <f>IF(L3904&gt;0,E3904/L3904,"N/A")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14">
        <f>(((J3904/60)/60)/24)+DATE(1970,1,1)</f>
        <v>42663.468078703707</v>
      </c>
      <c r="T3904" s="14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E3905/D3905*100</f>
        <v>0</v>
      </c>
      <c r="P3905" s="9" t="str">
        <f>IF(L3905&gt;0,E3905/L3905,"N/A")</f>
        <v>N/A</v>
      </c>
      <c r="Q3905" t="str">
        <f>LEFT(N3905,FIND("/",N3905)-1)</f>
        <v>theater</v>
      </c>
      <c r="R3905" t="str">
        <f>RIGHT(N3905,LEN(N3905)-FIND("/",N3905))</f>
        <v>plays</v>
      </c>
      <c r="S3905" s="14">
        <f>(((J3905/60)/60)/24)+DATE(1970,1,1)</f>
        <v>42186.01116898148</v>
      </c>
      <c r="T3905" s="14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E3906/D3906*100</f>
        <v>0.03</v>
      </c>
      <c r="P3906" s="9">
        <f>IF(L3906&gt;0,E3906/L3906,"N/A")</f>
        <v>1.5</v>
      </c>
      <c r="Q3906" t="str">
        <f>LEFT(N3906,FIND("/",N3906)-1)</f>
        <v>theater</v>
      </c>
      <c r="R3906" t="str">
        <f>RIGHT(N3906,LEN(N3906)-FIND("/",N3906))</f>
        <v>plays</v>
      </c>
      <c r="S3906" s="14">
        <f>(((J3906/60)/60)/24)+DATE(1970,1,1)</f>
        <v>42095.229166666672</v>
      </c>
      <c r="T3906" s="14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E3907/D3907*100</f>
        <v>11.533333333333333</v>
      </c>
      <c r="P3907" s="9">
        <f>IF(L3907&gt;0,E3907/L3907,"N/A")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14">
        <f>(((J3907/60)/60)/24)+DATE(1970,1,1)</f>
        <v>42124.623877314814</v>
      </c>
      <c r="T3907" s="14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E3908/D3908*100</f>
        <v>67.333333333333329</v>
      </c>
      <c r="P3908" s="9">
        <f>IF(L3908&gt;0,E3908/L3908,"N/A")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14">
        <f>(((J3908/60)/60)/24)+DATE(1970,1,1)</f>
        <v>42143.917743055557</v>
      </c>
      <c r="T3908" s="14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E3909/D3909*100</f>
        <v>15.299999999999999</v>
      </c>
      <c r="P3909" s="9">
        <f>IF(L3909&gt;0,E3909/L3909,"N/A")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14">
        <f>(((J3909/60)/60)/24)+DATE(1970,1,1)</f>
        <v>41906.819513888891</v>
      </c>
      <c r="T3909" s="14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E3910/D3910*100</f>
        <v>8.6666666666666679</v>
      </c>
      <c r="P3910" s="9">
        <f>IF(L3910&gt;0,E3910/L3910,"N/A")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14">
        <f>(((J3910/60)/60)/24)+DATE(1970,1,1)</f>
        <v>41834.135370370372</v>
      </c>
      <c r="T3910" s="14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E3911/D3911*100</f>
        <v>0.22499999999999998</v>
      </c>
      <c r="P3911" s="9">
        <f>IF(L3911&gt;0,E3911/L3911,"N/A")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14">
        <f>(((J3911/60)/60)/24)+DATE(1970,1,1)</f>
        <v>41863.359282407408</v>
      </c>
      <c r="T3911" s="14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E3912/D3912*100</f>
        <v>3.0833333333333335</v>
      </c>
      <c r="P3912" s="9">
        <f>IF(L3912&gt;0,E3912/L3912,"N/A")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14">
        <f>(((J3912/60)/60)/24)+DATE(1970,1,1)</f>
        <v>42224.756909722222</v>
      </c>
      <c r="T3912" s="14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E3913/D3913*100</f>
        <v>37.412500000000001</v>
      </c>
      <c r="P3913" s="9">
        <f>IF(L3913&gt;0,E3913/L3913,"N/A")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14">
        <f>(((J3913/60)/60)/24)+DATE(1970,1,1)</f>
        <v>41939.8122337963</v>
      </c>
      <c r="T3913" s="14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E3914/D3914*100</f>
        <v>6.6666666666666671E-3</v>
      </c>
      <c r="P3914" s="9">
        <f>IF(L3914&gt;0,E3914/L3914,"N/A")</f>
        <v>1</v>
      </c>
      <c r="Q3914" t="str">
        <f>LEFT(N3914,FIND("/",N3914)-1)</f>
        <v>theater</v>
      </c>
      <c r="R3914" t="str">
        <f>RIGHT(N3914,LEN(N3914)-FIND("/",N3914))</f>
        <v>plays</v>
      </c>
      <c r="S3914" s="14">
        <f>(((J3914/60)/60)/24)+DATE(1970,1,1)</f>
        <v>42059.270023148143</v>
      </c>
      <c r="T3914" s="14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E3915/D3915*100</f>
        <v>10</v>
      </c>
      <c r="P3915" s="9">
        <f>IF(L3915&gt;0,E3915/L3915,"N/A")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14">
        <f>(((J3915/60)/60)/24)+DATE(1970,1,1)</f>
        <v>42308.211215277777</v>
      </c>
      <c r="T3915" s="14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E3916/D3916*100</f>
        <v>36.36</v>
      </c>
      <c r="P3916" s="9">
        <f>IF(L3916&gt;0,E3916/L3916,"N/A")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14">
        <f>(((J3916/60)/60)/24)+DATE(1970,1,1)</f>
        <v>42114.818935185183</v>
      </c>
      <c r="T3916" s="14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E3917/D3917*100</f>
        <v>0.33333333333333337</v>
      </c>
      <c r="P3917" s="9">
        <f>IF(L3917&gt;0,E3917/L3917,"N/A")</f>
        <v>5</v>
      </c>
      <c r="Q3917" t="str">
        <f>LEFT(N3917,FIND("/",N3917)-1)</f>
        <v>theater</v>
      </c>
      <c r="R3917" t="str">
        <f>RIGHT(N3917,LEN(N3917)-FIND("/",N3917))</f>
        <v>plays</v>
      </c>
      <c r="S3917" s="14">
        <f>(((J3917/60)/60)/24)+DATE(1970,1,1)</f>
        <v>42492.98505787037</v>
      </c>
      <c r="T3917" s="14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E3918/D3918*100</f>
        <v>0</v>
      </c>
      <c r="P3918" s="9" t="str">
        <f>IF(L3918&gt;0,E3918/L3918,"N/A")</f>
        <v>N/A</v>
      </c>
      <c r="Q3918" t="str">
        <f>LEFT(N3918,FIND("/",N3918)-1)</f>
        <v>theater</v>
      </c>
      <c r="R3918" t="str">
        <f>RIGHT(N3918,LEN(N3918)-FIND("/",N3918))</f>
        <v>plays</v>
      </c>
      <c r="S3918" s="14">
        <f>(((J3918/60)/60)/24)+DATE(1970,1,1)</f>
        <v>42494.471666666665</v>
      </c>
      <c r="T3918" s="14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E3919/D3919*100</f>
        <v>0.2857142857142857</v>
      </c>
      <c r="P3919" s="9">
        <f>IF(L3919&gt;0,E3919/L3919,"N/A")</f>
        <v>10</v>
      </c>
      <c r="Q3919" t="str">
        <f>LEFT(N3919,FIND("/",N3919)-1)</f>
        <v>theater</v>
      </c>
      <c r="R3919" t="str">
        <f>RIGHT(N3919,LEN(N3919)-FIND("/",N3919))</f>
        <v>plays</v>
      </c>
      <c r="S3919" s="14">
        <f>(((J3919/60)/60)/24)+DATE(1970,1,1)</f>
        <v>41863.527326388888</v>
      </c>
      <c r="T3919" s="14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E3920/D3920*100</f>
        <v>0.2</v>
      </c>
      <c r="P3920" s="9">
        <f>IF(L3920&gt;0,E3920/L3920,"N/A")</f>
        <v>40</v>
      </c>
      <c r="Q3920" t="str">
        <f>LEFT(N3920,FIND("/",N3920)-1)</f>
        <v>theater</v>
      </c>
      <c r="R3920" t="str">
        <f>RIGHT(N3920,LEN(N3920)-FIND("/",N3920))</f>
        <v>plays</v>
      </c>
      <c r="S3920" s="14">
        <f>(((J3920/60)/60)/24)+DATE(1970,1,1)</f>
        <v>41843.664618055554</v>
      </c>
      <c r="T3920" s="14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E3921/D3921*100</f>
        <v>1.7999999999999998</v>
      </c>
      <c r="P3921" s="9">
        <f>IF(L3921&gt;0,E3921/L3921,"N/A")</f>
        <v>30</v>
      </c>
      <c r="Q3921" t="str">
        <f>LEFT(N3921,FIND("/",N3921)-1)</f>
        <v>theater</v>
      </c>
      <c r="R3921" t="str">
        <f>RIGHT(N3921,LEN(N3921)-FIND("/",N3921))</f>
        <v>plays</v>
      </c>
      <c r="S3921" s="14">
        <f>(((J3921/60)/60)/24)+DATE(1970,1,1)</f>
        <v>42358.684872685189</v>
      </c>
      <c r="T3921" s="14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E3922/D3922*100</f>
        <v>5.4</v>
      </c>
      <c r="P3922" s="9">
        <f>IF(L3922&gt;0,E3922/L3922,"N/A")</f>
        <v>45</v>
      </c>
      <c r="Q3922" t="str">
        <f>LEFT(N3922,FIND("/",N3922)-1)</f>
        <v>theater</v>
      </c>
      <c r="R3922" t="str">
        <f>RIGHT(N3922,LEN(N3922)-FIND("/",N3922))</f>
        <v>plays</v>
      </c>
      <c r="S3922" s="14">
        <f>(((J3922/60)/60)/24)+DATE(1970,1,1)</f>
        <v>42657.38726851852</v>
      </c>
      <c r="T3922" s="14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E3923/D3923*100</f>
        <v>0</v>
      </c>
      <c r="P3923" s="9" t="str">
        <f>IF(L3923&gt;0,E3923/L3923,"N/A")</f>
        <v>N/A</v>
      </c>
      <c r="Q3923" t="str">
        <f>LEFT(N3923,FIND("/",N3923)-1)</f>
        <v>theater</v>
      </c>
      <c r="R3923" t="str">
        <f>RIGHT(N3923,LEN(N3923)-FIND("/",N3923))</f>
        <v>plays</v>
      </c>
      <c r="S3923" s="14">
        <f>(((J3923/60)/60)/24)+DATE(1970,1,1)</f>
        <v>41926.542303240742</v>
      </c>
      <c r="T3923" s="14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E3924/D3924*100</f>
        <v>8.1333333333333329</v>
      </c>
      <c r="P3924" s="9">
        <f>IF(L3924&gt;0,E3924/L3924,"N/A")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14">
        <f>(((J3924/60)/60)/24)+DATE(1970,1,1)</f>
        <v>42020.768634259264</v>
      </c>
      <c r="T3924" s="14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E3925/D3925*100</f>
        <v>12.034782608695652</v>
      </c>
      <c r="P3925" s="9">
        <f>IF(L3925&gt;0,E3925/L3925,"N/A")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14">
        <f>(((J3925/60)/60)/24)+DATE(1970,1,1)</f>
        <v>42075.979988425926</v>
      </c>
      <c r="T3925" s="14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E3926/D3926*100</f>
        <v>15.266666666666667</v>
      </c>
      <c r="P3926" s="9">
        <f>IF(L3926&gt;0,E3926/L3926,"N/A")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14">
        <f>(((J3926/60)/60)/24)+DATE(1970,1,1)</f>
        <v>41786.959745370368</v>
      </c>
      <c r="T3926" s="14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E3927/D3927*100</f>
        <v>10</v>
      </c>
      <c r="P3927" s="9">
        <f>IF(L3927&gt;0,E3927/L3927,"N/A")</f>
        <v>5</v>
      </c>
      <c r="Q3927" t="str">
        <f>LEFT(N3927,FIND("/",N3927)-1)</f>
        <v>theater</v>
      </c>
      <c r="R3927" t="str">
        <f>RIGHT(N3927,LEN(N3927)-FIND("/",N3927))</f>
        <v>plays</v>
      </c>
      <c r="S3927" s="14">
        <f>(((J3927/60)/60)/24)+DATE(1970,1,1)</f>
        <v>41820.870821759258</v>
      </c>
      <c r="T3927" s="14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E3928/D3928*100</f>
        <v>0.3</v>
      </c>
      <c r="P3928" s="9">
        <f>IF(L3928&gt;0,E3928/L3928,"N/A")</f>
        <v>15</v>
      </c>
      <c r="Q3928" t="str">
        <f>LEFT(N3928,FIND("/",N3928)-1)</f>
        <v>theater</v>
      </c>
      <c r="R3928" t="str">
        <f>RIGHT(N3928,LEN(N3928)-FIND("/",N3928))</f>
        <v>plays</v>
      </c>
      <c r="S3928" s="14">
        <f>(((J3928/60)/60)/24)+DATE(1970,1,1)</f>
        <v>41970.085046296299</v>
      </c>
      <c r="T3928" s="14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E3929/D3929*100</f>
        <v>1</v>
      </c>
      <c r="P3929" s="9">
        <f>IF(L3929&gt;0,E3929/L3929,"N/A")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14">
        <f>(((J3929/60)/60)/24)+DATE(1970,1,1)</f>
        <v>41830.267407407409</v>
      </c>
      <c r="T3929" s="14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E3930/D3930*100</f>
        <v>13.020000000000001</v>
      </c>
      <c r="P3930" s="9">
        <f>IF(L3930&gt;0,E3930/L3930,"N/A")</f>
        <v>93</v>
      </c>
      <c r="Q3930" t="str">
        <f>LEFT(N3930,FIND("/",N3930)-1)</f>
        <v>theater</v>
      </c>
      <c r="R3930" t="str">
        <f>RIGHT(N3930,LEN(N3930)-FIND("/",N3930))</f>
        <v>plays</v>
      </c>
      <c r="S3930" s="14">
        <f>(((J3930/60)/60)/24)+DATE(1970,1,1)</f>
        <v>42265.683182870373</v>
      </c>
      <c r="T3930" s="14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E3931/D3931*100</f>
        <v>2.2650000000000001</v>
      </c>
      <c r="P3931" s="9">
        <f>IF(L3931&gt;0,E3931/L3931,"N/A")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14">
        <f>(((J3931/60)/60)/24)+DATE(1970,1,1)</f>
        <v>42601.827141203699</v>
      </c>
      <c r="T3931" s="14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E3932/D3932*100</f>
        <v>0</v>
      </c>
      <c r="P3932" s="9" t="str">
        <f>IF(L3932&gt;0,E3932/L3932,"N/A")</f>
        <v>N/A</v>
      </c>
      <c r="Q3932" t="str">
        <f>LEFT(N3932,FIND("/",N3932)-1)</f>
        <v>theater</v>
      </c>
      <c r="R3932" t="str">
        <f>RIGHT(N3932,LEN(N3932)-FIND("/",N3932))</f>
        <v>plays</v>
      </c>
      <c r="S3932" s="14">
        <f>(((J3932/60)/60)/24)+DATE(1970,1,1)</f>
        <v>42433.338749999995</v>
      </c>
      <c r="T3932" s="14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E3933/D3933*100</f>
        <v>0</v>
      </c>
      <c r="P3933" s="9" t="str">
        <f>IF(L3933&gt;0,E3933/L3933,"N/A")</f>
        <v>N/A</v>
      </c>
      <c r="Q3933" t="str">
        <f>LEFT(N3933,FIND("/",N3933)-1)</f>
        <v>theater</v>
      </c>
      <c r="R3933" t="str">
        <f>RIGHT(N3933,LEN(N3933)-FIND("/",N3933))</f>
        <v>plays</v>
      </c>
      <c r="S3933" s="14">
        <f>(((J3933/60)/60)/24)+DATE(1970,1,1)</f>
        <v>42228.151701388888</v>
      </c>
      <c r="T3933" s="14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E3934/D3934*100</f>
        <v>8.3333333333333332E-3</v>
      </c>
      <c r="P3934" s="9">
        <f>IF(L3934&gt;0,E3934/L3934,"N/A")</f>
        <v>1</v>
      </c>
      <c r="Q3934" t="str">
        <f>LEFT(N3934,FIND("/",N3934)-1)</f>
        <v>theater</v>
      </c>
      <c r="R3934" t="str">
        <f>RIGHT(N3934,LEN(N3934)-FIND("/",N3934))</f>
        <v>plays</v>
      </c>
      <c r="S3934" s="14">
        <f>(((J3934/60)/60)/24)+DATE(1970,1,1)</f>
        <v>42415.168564814812</v>
      </c>
      <c r="T3934" s="14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E3935/D3935*100</f>
        <v>15.742857142857142</v>
      </c>
      <c r="P3935" s="9">
        <f>IF(L3935&gt;0,E3935/L3935,"N/A")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14">
        <f>(((J3935/60)/60)/24)+DATE(1970,1,1)</f>
        <v>42538.968310185184</v>
      </c>
      <c r="T3935" s="14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E3936/D3936*100</f>
        <v>11</v>
      </c>
      <c r="P3936" s="9">
        <f>IF(L3936&gt;0,E3936/L3936,"N/A")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14">
        <f>(((J3936/60)/60)/24)+DATE(1970,1,1)</f>
        <v>42233.671747685185</v>
      </c>
      <c r="T3936" s="14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E3937/D3937*100</f>
        <v>43.833333333333336</v>
      </c>
      <c r="P3937" s="9">
        <f>IF(L3937&gt;0,E3937/L3937,"N/A")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14">
        <f>(((J3937/60)/60)/24)+DATE(1970,1,1)</f>
        <v>42221.656782407401</v>
      </c>
      <c r="T3937" s="14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E3938/D3938*100</f>
        <v>0</v>
      </c>
      <c r="P3938" s="9" t="str">
        <f>IF(L3938&gt;0,E3938/L3938,"N/A")</f>
        <v>N/A</v>
      </c>
      <c r="Q3938" t="str">
        <f>LEFT(N3938,FIND("/",N3938)-1)</f>
        <v>theater</v>
      </c>
      <c r="R3938" t="str">
        <f>RIGHT(N3938,LEN(N3938)-FIND("/",N3938))</f>
        <v>plays</v>
      </c>
      <c r="S3938" s="14">
        <f>(((J3938/60)/60)/24)+DATE(1970,1,1)</f>
        <v>42675.262962962966</v>
      </c>
      <c r="T3938" s="14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E3939/D3939*100</f>
        <v>86.135181975736558</v>
      </c>
      <c r="P3939" s="9">
        <f>IF(L3939&gt;0,E3939/L3939,"N/A")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14">
        <f>(((J3939/60)/60)/24)+DATE(1970,1,1)</f>
        <v>42534.631481481483</v>
      </c>
      <c r="T3939" s="14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E3940/D3940*100</f>
        <v>12.196620583717358</v>
      </c>
      <c r="P3940" s="9">
        <f>IF(L3940&gt;0,E3940/L3940,"N/A")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14">
        <f>(((J3940/60)/60)/24)+DATE(1970,1,1)</f>
        <v>42151.905717592599</v>
      </c>
      <c r="T3940" s="14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E3941/D3941*100</f>
        <v>0.1</v>
      </c>
      <c r="P3941" s="9">
        <f>IF(L3941&gt;0,E3941/L3941,"N/A")</f>
        <v>5</v>
      </c>
      <c r="Q3941" t="str">
        <f>LEFT(N3941,FIND("/",N3941)-1)</f>
        <v>theater</v>
      </c>
      <c r="R3941" t="str">
        <f>RIGHT(N3941,LEN(N3941)-FIND("/",N3941))</f>
        <v>plays</v>
      </c>
      <c r="S3941" s="14">
        <f>(((J3941/60)/60)/24)+DATE(1970,1,1)</f>
        <v>41915.400219907409</v>
      </c>
      <c r="T3941" s="14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E3942/D3942*100</f>
        <v>0.22</v>
      </c>
      <c r="P3942" s="9">
        <f>IF(L3942&gt;0,E3942/L3942,"N/A")</f>
        <v>5.5</v>
      </c>
      <c r="Q3942" t="str">
        <f>LEFT(N3942,FIND("/",N3942)-1)</f>
        <v>theater</v>
      </c>
      <c r="R3942" t="str">
        <f>RIGHT(N3942,LEN(N3942)-FIND("/",N3942))</f>
        <v>plays</v>
      </c>
      <c r="S3942" s="14">
        <f>(((J3942/60)/60)/24)+DATE(1970,1,1)</f>
        <v>41961.492488425924</v>
      </c>
      <c r="T3942" s="14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E3943/D3943*100</f>
        <v>0.90909090909090906</v>
      </c>
      <c r="P3943" s="9">
        <f>IF(L3943&gt;0,E3943/L3943,"N/A")</f>
        <v>25</v>
      </c>
      <c r="Q3943" t="str">
        <f>LEFT(N3943,FIND("/",N3943)-1)</f>
        <v>theater</v>
      </c>
      <c r="R3943" t="str">
        <f>RIGHT(N3943,LEN(N3943)-FIND("/",N3943))</f>
        <v>plays</v>
      </c>
      <c r="S3943" s="14">
        <f>(((J3943/60)/60)/24)+DATE(1970,1,1)</f>
        <v>41940.587233796294</v>
      </c>
      <c r="T3943" s="14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E3944/D3944*100</f>
        <v>0</v>
      </c>
      <c r="P3944" s="9" t="str">
        <f>IF(L3944&gt;0,E3944/L3944,"N/A")</f>
        <v>N/A</v>
      </c>
      <c r="Q3944" t="str">
        <f>LEFT(N3944,FIND("/",N3944)-1)</f>
        <v>theater</v>
      </c>
      <c r="R3944" t="str">
        <f>RIGHT(N3944,LEN(N3944)-FIND("/",N3944))</f>
        <v>plays</v>
      </c>
      <c r="S3944" s="14">
        <f>(((J3944/60)/60)/24)+DATE(1970,1,1)</f>
        <v>42111.904097222221</v>
      </c>
      <c r="T3944" s="14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E3945/D3945*100</f>
        <v>35.64</v>
      </c>
      <c r="P3945" s="9">
        <f>IF(L3945&gt;0,E3945/L3945,"N/A")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14">
        <f>(((J3945/60)/60)/24)+DATE(1970,1,1)</f>
        <v>42279.778564814813</v>
      </c>
      <c r="T3945" s="14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E3946/D3946*100</f>
        <v>0</v>
      </c>
      <c r="P3946" s="9" t="str">
        <f>IF(L3946&gt;0,E3946/L3946,"N/A")</f>
        <v>N/A</v>
      </c>
      <c r="Q3946" t="str">
        <f>LEFT(N3946,FIND("/",N3946)-1)</f>
        <v>theater</v>
      </c>
      <c r="R3946" t="str">
        <f>RIGHT(N3946,LEN(N3946)-FIND("/",N3946))</f>
        <v>plays</v>
      </c>
      <c r="S3946" s="14">
        <f>(((J3946/60)/60)/24)+DATE(1970,1,1)</f>
        <v>42213.662905092591</v>
      </c>
      <c r="T3946" s="14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E3947/D3947*100</f>
        <v>0.25</v>
      </c>
      <c r="P3947" s="9">
        <f>IF(L3947&gt;0,E3947/L3947,"N/A")</f>
        <v>5</v>
      </c>
      <c r="Q3947" t="str">
        <f>LEFT(N3947,FIND("/",N3947)-1)</f>
        <v>theater</v>
      </c>
      <c r="R3947" t="str">
        <f>RIGHT(N3947,LEN(N3947)-FIND("/",N3947))</f>
        <v>plays</v>
      </c>
      <c r="S3947" s="14">
        <f>(((J3947/60)/60)/24)+DATE(1970,1,1)</f>
        <v>42109.801712962959</v>
      </c>
      <c r="T3947" s="14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E3948/D3948*100</f>
        <v>3.25</v>
      </c>
      <c r="P3948" s="9">
        <f>IF(L3948&gt;0,E3948/L3948,"N/A")</f>
        <v>39</v>
      </c>
      <c r="Q3948" t="str">
        <f>LEFT(N3948,FIND("/",N3948)-1)</f>
        <v>theater</v>
      </c>
      <c r="R3948" t="str">
        <f>RIGHT(N3948,LEN(N3948)-FIND("/",N3948))</f>
        <v>plays</v>
      </c>
      <c r="S3948" s="14">
        <f>(((J3948/60)/60)/24)+DATE(1970,1,1)</f>
        <v>42031.833587962959</v>
      </c>
      <c r="T3948" s="14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E3949/D3949*100</f>
        <v>3.3666666666666663</v>
      </c>
      <c r="P3949" s="9">
        <f>IF(L3949&gt;0,E3949/L3949,"N/A")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14">
        <f>(((J3949/60)/60)/24)+DATE(1970,1,1)</f>
        <v>42615.142870370371</v>
      </c>
      <c r="T3949" s="14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E3950/D3950*100</f>
        <v>0</v>
      </c>
      <c r="P3950" s="9" t="str">
        <f>IF(L3950&gt;0,E3950/L3950,"N/A")</f>
        <v>N/A</v>
      </c>
      <c r="Q3950" t="str">
        <f>LEFT(N3950,FIND("/",N3950)-1)</f>
        <v>theater</v>
      </c>
      <c r="R3950" t="str">
        <f>RIGHT(N3950,LEN(N3950)-FIND("/",N3950))</f>
        <v>plays</v>
      </c>
      <c r="S3950" s="14">
        <f>(((J3950/60)/60)/24)+DATE(1970,1,1)</f>
        <v>41829.325497685182</v>
      </c>
      <c r="T3950" s="14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E3951/D3951*100</f>
        <v>15.770000000000001</v>
      </c>
      <c r="P3951" s="9">
        <f>IF(L3951&gt;0,E3951/L3951,"N/A")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14">
        <f>(((J3951/60)/60)/24)+DATE(1970,1,1)</f>
        <v>42016.120613425926</v>
      </c>
      <c r="T3951" s="14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E3952/D3952*100</f>
        <v>0.625</v>
      </c>
      <c r="P3952" s="9">
        <f>IF(L3952&gt;0,E3952/L3952,"N/A")</f>
        <v>25</v>
      </c>
      <c r="Q3952" t="str">
        <f>LEFT(N3952,FIND("/",N3952)-1)</f>
        <v>theater</v>
      </c>
      <c r="R3952" t="str">
        <f>RIGHT(N3952,LEN(N3952)-FIND("/",N3952))</f>
        <v>plays</v>
      </c>
      <c r="S3952" s="14">
        <f>(((J3952/60)/60)/24)+DATE(1970,1,1)</f>
        <v>42439.702314814815</v>
      </c>
      <c r="T3952" s="14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E3953/D3953*100</f>
        <v>5.0000000000000001E-4</v>
      </c>
      <c r="P3953" s="9">
        <f>IF(L3953&gt;0,E3953/L3953,"N/A")</f>
        <v>1</v>
      </c>
      <c r="Q3953" t="str">
        <f>LEFT(N3953,FIND("/",N3953)-1)</f>
        <v>theater</v>
      </c>
      <c r="R3953" t="str">
        <f>RIGHT(N3953,LEN(N3953)-FIND("/",N3953))</f>
        <v>plays</v>
      </c>
      <c r="S3953" s="14">
        <f>(((J3953/60)/60)/24)+DATE(1970,1,1)</f>
        <v>42433.825717592597</v>
      </c>
      <c r="T3953" s="14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E3954/D3954*100</f>
        <v>9.6153846153846159E-2</v>
      </c>
      <c r="P3954" s="9">
        <f>IF(L3954&gt;0,E3954/L3954,"N/A")</f>
        <v>25</v>
      </c>
      <c r="Q3954" t="str">
        <f>LEFT(N3954,FIND("/",N3954)-1)</f>
        <v>theater</v>
      </c>
      <c r="R3954" t="str">
        <f>RIGHT(N3954,LEN(N3954)-FIND("/",N3954))</f>
        <v>plays</v>
      </c>
      <c r="S3954" s="14">
        <f>(((J3954/60)/60)/24)+DATE(1970,1,1)</f>
        <v>42243.790393518517</v>
      </c>
      <c r="T3954" s="14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E3955/D3955*100</f>
        <v>0</v>
      </c>
      <c r="P3955" s="9" t="str">
        <f>IF(L3955&gt;0,E3955/L3955,"N/A")</f>
        <v>N/A</v>
      </c>
      <c r="Q3955" t="str">
        <f>LEFT(N3955,FIND("/",N3955)-1)</f>
        <v>theater</v>
      </c>
      <c r="R3955" t="str">
        <f>RIGHT(N3955,LEN(N3955)-FIND("/",N3955))</f>
        <v>plays</v>
      </c>
      <c r="S3955" s="14">
        <f>(((J3955/60)/60)/24)+DATE(1970,1,1)</f>
        <v>42550.048449074078</v>
      </c>
      <c r="T3955" s="14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E3956/D3956*100</f>
        <v>0</v>
      </c>
      <c r="P3956" s="9" t="str">
        <f>IF(L3956&gt;0,E3956/L3956,"N/A")</f>
        <v>N/A</v>
      </c>
      <c r="Q3956" t="str">
        <f>LEFT(N3956,FIND("/",N3956)-1)</f>
        <v>theater</v>
      </c>
      <c r="R3956" t="str">
        <f>RIGHT(N3956,LEN(N3956)-FIND("/",N3956))</f>
        <v>plays</v>
      </c>
      <c r="S3956" s="14">
        <f>(((J3956/60)/60)/24)+DATE(1970,1,1)</f>
        <v>41774.651203703703</v>
      </c>
      <c r="T3956" s="14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E3957/D3957*100</f>
        <v>24.285714285714285</v>
      </c>
      <c r="P3957" s="9">
        <f>IF(L3957&gt;0,E3957/L3957,"N/A")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14">
        <f>(((J3957/60)/60)/24)+DATE(1970,1,1)</f>
        <v>42306.848854166667</v>
      </c>
      <c r="T3957" s="14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E3958/D3958*100</f>
        <v>0</v>
      </c>
      <c r="P3958" s="9" t="str">
        <f>IF(L3958&gt;0,E3958/L3958,"N/A")</f>
        <v>N/A</v>
      </c>
      <c r="Q3958" t="str">
        <f>LEFT(N3958,FIND("/",N3958)-1)</f>
        <v>theater</v>
      </c>
      <c r="R3958" t="str">
        <f>RIGHT(N3958,LEN(N3958)-FIND("/",N3958))</f>
        <v>plays</v>
      </c>
      <c r="S3958" s="14">
        <f>(((J3958/60)/60)/24)+DATE(1970,1,1)</f>
        <v>42457.932025462964</v>
      </c>
      <c r="T3958" s="14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E3959/D3959*100</f>
        <v>2.5000000000000001E-2</v>
      </c>
      <c r="P3959" s="9">
        <f>IF(L3959&gt;0,E3959/L3959,"N/A")</f>
        <v>7</v>
      </c>
      <c r="Q3959" t="str">
        <f>LEFT(N3959,FIND("/",N3959)-1)</f>
        <v>theater</v>
      </c>
      <c r="R3959" t="str">
        <f>RIGHT(N3959,LEN(N3959)-FIND("/",N3959))</f>
        <v>plays</v>
      </c>
      <c r="S3959" s="14">
        <f>(((J3959/60)/60)/24)+DATE(1970,1,1)</f>
        <v>42513.976319444439</v>
      </c>
      <c r="T3959" s="14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E3960/D3960*100</f>
        <v>32.049999999999997</v>
      </c>
      <c r="P3960" s="9">
        <f>IF(L3960&gt;0,E3960/L3960,"N/A")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14">
        <f>(((J3960/60)/60)/24)+DATE(1970,1,1)</f>
        <v>41816.950370370374</v>
      </c>
      <c r="T3960" s="14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E3961/D3961*100</f>
        <v>24.333333333333336</v>
      </c>
      <c r="P3961" s="9">
        <f>IF(L3961&gt;0,E3961/L3961,"N/A")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14">
        <f>(((J3961/60)/60)/24)+DATE(1970,1,1)</f>
        <v>41880.788842592592</v>
      </c>
      <c r="T3961" s="14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E3962/D3962*100</f>
        <v>1.5</v>
      </c>
      <c r="P3962" s="9">
        <f>IF(L3962&gt;0,E3962/L3962,"N/A")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14">
        <f>(((J3962/60)/60)/24)+DATE(1970,1,1)</f>
        <v>42342.845555555556</v>
      </c>
      <c r="T3962" s="14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E3963/D3963*100</f>
        <v>0.42</v>
      </c>
      <c r="P3963" s="9">
        <f>IF(L3963&gt;0,E3963/L3963,"N/A")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14">
        <f>(((J3963/60)/60)/24)+DATE(1970,1,1)</f>
        <v>41745.891319444447</v>
      </c>
      <c r="T3963" s="14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E3964/D3964*100</f>
        <v>3.214285714285714</v>
      </c>
      <c r="P3964" s="9">
        <f>IF(L3964&gt;0,E3964/L3964,"N/A")</f>
        <v>15</v>
      </c>
      <c r="Q3964" t="str">
        <f>LEFT(N3964,FIND("/",N3964)-1)</f>
        <v>theater</v>
      </c>
      <c r="R3964" t="str">
        <f>RIGHT(N3964,LEN(N3964)-FIND("/",N3964))</f>
        <v>plays</v>
      </c>
      <c r="S3964" s="14">
        <f>(((J3964/60)/60)/24)+DATE(1970,1,1)</f>
        <v>42311.621458333335</v>
      </c>
      <c r="T3964" s="14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E3965/D3965*100</f>
        <v>0</v>
      </c>
      <c r="P3965" s="9" t="str">
        <f>IF(L3965&gt;0,E3965/L3965,"N/A")</f>
        <v>N/A</v>
      </c>
      <c r="Q3965" t="str">
        <f>LEFT(N3965,FIND("/",N3965)-1)</f>
        <v>theater</v>
      </c>
      <c r="R3965" t="str">
        <f>RIGHT(N3965,LEN(N3965)-FIND("/",N3965))</f>
        <v>plays</v>
      </c>
      <c r="S3965" s="14">
        <f>(((J3965/60)/60)/24)+DATE(1970,1,1)</f>
        <v>42296.154131944444</v>
      </c>
      <c r="T3965" s="14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E3966/D3966*100</f>
        <v>6.3</v>
      </c>
      <c r="P3966" s="9">
        <f>IF(L3966&gt;0,E3966/L3966,"N/A")</f>
        <v>42</v>
      </c>
      <c r="Q3966" t="str">
        <f>LEFT(N3966,FIND("/",N3966)-1)</f>
        <v>theater</v>
      </c>
      <c r="R3966" t="str">
        <f>RIGHT(N3966,LEN(N3966)-FIND("/",N3966))</f>
        <v>plays</v>
      </c>
      <c r="S3966" s="14">
        <f>(((J3966/60)/60)/24)+DATE(1970,1,1)</f>
        <v>42053.722060185188</v>
      </c>
      <c r="T3966" s="14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E3967/D3967*100</f>
        <v>14.249999999999998</v>
      </c>
      <c r="P3967" s="9">
        <f>IF(L3967&gt;0,E3967/L3967,"N/A")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14">
        <f>(((J3967/60)/60)/24)+DATE(1970,1,1)</f>
        <v>42414.235879629632</v>
      </c>
      <c r="T3967" s="14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E3968/D3968*100</f>
        <v>0.6</v>
      </c>
      <c r="P3968" s="9">
        <f>IF(L3968&gt;0,E3968/L3968,"N/A")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14">
        <f>(((J3968/60)/60)/24)+DATE(1970,1,1)</f>
        <v>41801.711550925924</v>
      </c>
      <c r="T3968" s="14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E3969/D3969*100</f>
        <v>24.117647058823529</v>
      </c>
      <c r="P3969" s="9">
        <f>IF(L3969&gt;0,E3969/L3969,"N/A")</f>
        <v>41</v>
      </c>
      <c r="Q3969" t="str">
        <f>LEFT(N3969,FIND("/",N3969)-1)</f>
        <v>theater</v>
      </c>
      <c r="R3969" t="str">
        <f>RIGHT(N3969,LEN(N3969)-FIND("/",N3969))</f>
        <v>plays</v>
      </c>
      <c r="S3969" s="14">
        <f>(((J3969/60)/60)/24)+DATE(1970,1,1)</f>
        <v>42770.290590277778</v>
      </c>
      <c r="T3969" s="14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E3970/D3970*100</f>
        <v>10.54</v>
      </c>
      <c r="P3970" s="9">
        <f>IF(L3970&gt;0,E3970/L3970,"N/A")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14">
        <f>(((J3970/60)/60)/24)+DATE(1970,1,1)</f>
        <v>42452.815659722226</v>
      </c>
      <c r="T3970" s="14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E3971/D3971*100</f>
        <v>7.4690265486725664</v>
      </c>
      <c r="P3971" s="9">
        <f>IF(L3971&gt;0,E3971/L3971,"N/A")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14">
        <f>(((J3971/60)/60)/24)+DATE(1970,1,1)</f>
        <v>42601.854699074072</v>
      </c>
      <c r="T3971" s="14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E3972/D3972*100</f>
        <v>7.3333333333333334E-2</v>
      </c>
      <c r="P3972" s="9">
        <f>IF(L3972&gt;0,E3972/L3972,"N/A")</f>
        <v>5.5</v>
      </c>
      <c r="Q3972" t="str">
        <f>LEFT(N3972,FIND("/",N3972)-1)</f>
        <v>theater</v>
      </c>
      <c r="R3972" t="str">
        <f>RIGHT(N3972,LEN(N3972)-FIND("/",N3972))</f>
        <v>plays</v>
      </c>
      <c r="S3972" s="14">
        <f>(((J3972/60)/60)/24)+DATE(1970,1,1)</f>
        <v>42447.863553240735</v>
      </c>
      <c r="T3972" s="14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E3973/D3973*100</f>
        <v>0.97142857142857131</v>
      </c>
      <c r="P3973" s="9">
        <f>IF(L3973&gt;0,E3973/L3973,"N/A")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14">
        <f>(((J3973/60)/60)/24)+DATE(1970,1,1)</f>
        <v>41811.536180555559</v>
      </c>
      <c r="T3973" s="14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E3974/D3974*100</f>
        <v>21.099999999999998</v>
      </c>
      <c r="P3974" s="9">
        <f>IF(L3974&gt;0,E3974/L3974,"N/A")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14">
        <f>(((J3974/60)/60)/24)+DATE(1970,1,1)</f>
        <v>41981.067523148144</v>
      </c>
      <c r="T3974" s="14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E3975/D3975*100</f>
        <v>78.100000000000009</v>
      </c>
      <c r="P3975" s="9">
        <f>IF(L3975&gt;0,E3975/L3975,"N/A")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14">
        <f>(((J3975/60)/60)/24)+DATE(1970,1,1)</f>
        <v>42469.68414351852</v>
      </c>
      <c r="T3975" s="14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E3976/D3976*100</f>
        <v>32</v>
      </c>
      <c r="P3976" s="9">
        <f>IF(L3976&gt;0,E3976/L3976,"N/A")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14">
        <f>(((J3976/60)/60)/24)+DATE(1970,1,1)</f>
        <v>42493.546851851846</v>
      </c>
      <c r="T3976" s="14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E3977/D3977*100</f>
        <v>0</v>
      </c>
      <c r="P3977" s="9" t="str">
        <f>IF(L3977&gt;0,E3977/L3977,"N/A")</f>
        <v>N/A</v>
      </c>
      <c r="Q3977" t="str">
        <f>LEFT(N3977,FIND("/",N3977)-1)</f>
        <v>theater</v>
      </c>
      <c r="R3977" t="str">
        <f>RIGHT(N3977,LEN(N3977)-FIND("/",N3977))</f>
        <v>plays</v>
      </c>
      <c r="S3977" s="14">
        <f>(((J3977/60)/60)/24)+DATE(1970,1,1)</f>
        <v>42534.866875</v>
      </c>
      <c r="T3977" s="14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E3978/D3978*100</f>
        <v>47.692307692307693</v>
      </c>
      <c r="P3978" s="9">
        <f>IF(L3978&gt;0,E3978/L3978,"N/A")</f>
        <v>62</v>
      </c>
      <c r="Q3978" t="str">
        <f>LEFT(N3978,FIND("/",N3978)-1)</f>
        <v>theater</v>
      </c>
      <c r="R3978" t="str">
        <f>RIGHT(N3978,LEN(N3978)-FIND("/",N3978))</f>
        <v>plays</v>
      </c>
      <c r="S3978" s="14">
        <f>(((J3978/60)/60)/24)+DATE(1970,1,1)</f>
        <v>41830.858344907407</v>
      </c>
      <c r="T3978" s="14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E3979/D3979*100</f>
        <v>1.4500000000000002</v>
      </c>
      <c r="P3979" s="9">
        <f>IF(L3979&gt;0,E3979/L3979,"N/A")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14">
        <f>(((J3979/60)/60)/24)+DATE(1970,1,1)</f>
        <v>42543.788564814815</v>
      </c>
      <c r="T3979" s="14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E3980/D3980*100</f>
        <v>10.7</v>
      </c>
      <c r="P3980" s="9">
        <f>IF(L3980&gt;0,E3980/L3980,"N/A")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14">
        <f>(((J3980/60)/60)/24)+DATE(1970,1,1)</f>
        <v>41975.642974537041</v>
      </c>
      <c r="T3980" s="14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E3981/D3981*100</f>
        <v>1.8333333333333333</v>
      </c>
      <c r="P3981" s="9">
        <f>IF(L3981&gt;0,E3981/L3981,"N/A")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14">
        <f>(((J3981/60)/60)/24)+DATE(1970,1,1)</f>
        <v>42069.903437500005</v>
      </c>
      <c r="T3981" s="14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E3982/D3982*100</f>
        <v>18</v>
      </c>
      <c r="P3982" s="9">
        <f>IF(L3982&gt;0,E3982/L3982,"N/A")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14">
        <f>(((J3982/60)/60)/24)+DATE(1970,1,1)</f>
        <v>41795.598923611113</v>
      </c>
      <c r="T3982" s="14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E3983/D3983*100</f>
        <v>4.083333333333333</v>
      </c>
      <c r="P3983" s="9">
        <f>IF(L3983&gt;0,E3983/L3983,"N/A")</f>
        <v>175</v>
      </c>
      <c r="Q3983" t="str">
        <f>LEFT(N3983,FIND("/",N3983)-1)</f>
        <v>theater</v>
      </c>
      <c r="R3983" t="str">
        <f>RIGHT(N3983,LEN(N3983)-FIND("/",N3983))</f>
        <v>plays</v>
      </c>
      <c r="S3983" s="14">
        <f>(((J3983/60)/60)/24)+DATE(1970,1,1)</f>
        <v>42508.179965277777</v>
      </c>
      <c r="T3983" s="14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E3984/D3984*100</f>
        <v>20</v>
      </c>
      <c r="P3984" s="9">
        <f>IF(L3984&gt;0,E3984/L3984,"N/A")</f>
        <v>34</v>
      </c>
      <c r="Q3984" t="str">
        <f>LEFT(N3984,FIND("/",N3984)-1)</f>
        <v>theater</v>
      </c>
      <c r="R3984" t="str">
        <f>RIGHT(N3984,LEN(N3984)-FIND("/",N3984))</f>
        <v>plays</v>
      </c>
      <c r="S3984" s="14">
        <f>(((J3984/60)/60)/24)+DATE(1970,1,1)</f>
        <v>42132.809953703705</v>
      </c>
      <c r="T3984" s="14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E3985/D3985*100</f>
        <v>34.802513464991023</v>
      </c>
      <c r="P3985" s="9">
        <f>IF(L3985&gt;0,E3985/L3985,"N/A")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14">
        <f>(((J3985/60)/60)/24)+DATE(1970,1,1)</f>
        <v>41747.86986111111</v>
      </c>
      <c r="T3985" s="14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E3986/D3986*100</f>
        <v>6.3333333333333339</v>
      </c>
      <c r="P3986" s="9">
        <f>IF(L3986&gt;0,E3986/L3986,"N/A")</f>
        <v>9.5</v>
      </c>
      <c r="Q3986" t="str">
        <f>LEFT(N3986,FIND("/",N3986)-1)</f>
        <v>theater</v>
      </c>
      <c r="R3986" t="str">
        <f>RIGHT(N3986,LEN(N3986)-FIND("/",N3986))</f>
        <v>plays</v>
      </c>
      <c r="S3986" s="14">
        <f>(((J3986/60)/60)/24)+DATE(1970,1,1)</f>
        <v>41920.963472222218</v>
      </c>
      <c r="T3986" s="14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E3987/D3987*100</f>
        <v>32.049999999999997</v>
      </c>
      <c r="P3987" s="9">
        <f>IF(L3987&gt;0,E3987/L3987,"N/A")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14">
        <f>(((J3987/60)/60)/24)+DATE(1970,1,1)</f>
        <v>42399.707407407404</v>
      </c>
      <c r="T3987" s="14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E3988/D3988*100</f>
        <v>9.76</v>
      </c>
      <c r="P3988" s="9">
        <f>IF(L3988&gt;0,E3988/L3988,"N/A")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14">
        <f>(((J3988/60)/60)/24)+DATE(1970,1,1)</f>
        <v>42467.548541666663</v>
      </c>
      <c r="T3988" s="14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E3989/D3989*100</f>
        <v>37.75</v>
      </c>
      <c r="P3989" s="9">
        <f>IF(L3989&gt;0,E3989/L3989,"N/A")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14">
        <f>(((J3989/60)/60)/24)+DATE(1970,1,1)</f>
        <v>41765.92465277778</v>
      </c>
      <c r="T3989" s="14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E3990/D3990*100</f>
        <v>2.1333333333333333</v>
      </c>
      <c r="P3990" s="9">
        <f>IF(L3990&gt;0,E3990/L3990,"N/A")</f>
        <v>8</v>
      </c>
      <c r="Q3990" t="str">
        <f>LEFT(N3990,FIND("/",N3990)-1)</f>
        <v>theater</v>
      </c>
      <c r="R3990" t="str">
        <f>RIGHT(N3990,LEN(N3990)-FIND("/",N3990))</f>
        <v>plays</v>
      </c>
      <c r="S3990" s="14">
        <f>(((J3990/60)/60)/24)+DATE(1970,1,1)</f>
        <v>42230.08116898148</v>
      </c>
      <c r="T3990" s="14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E3991/D3991*100</f>
        <v>0</v>
      </c>
      <c r="P3991" s="9" t="str">
        <f>IF(L3991&gt;0,E3991/L3991,"N/A")</f>
        <v>N/A</v>
      </c>
      <c r="Q3991" t="str">
        <f>LEFT(N3991,FIND("/",N3991)-1)</f>
        <v>theater</v>
      </c>
      <c r="R3991" t="str">
        <f>RIGHT(N3991,LEN(N3991)-FIND("/",N3991))</f>
        <v>plays</v>
      </c>
      <c r="S3991" s="14">
        <f>(((J3991/60)/60)/24)+DATE(1970,1,1)</f>
        <v>42286.749780092592</v>
      </c>
      <c r="T3991" s="14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E3992/D3992*100</f>
        <v>4.1818181818181817</v>
      </c>
      <c r="P3992" s="9">
        <f>IF(L3992&gt;0,E3992/L3992,"N/A")</f>
        <v>23</v>
      </c>
      <c r="Q3992" t="str">
        <f>LEFT(N3992,FIND("/",N3992)-1)</f>
        <v>theater</v>
      </c>
      <c r="R3992" t="str">
        <f>RIGHT(N3992,LEN(N3992)-FIND("/",N3992))</f>
        <v>plays</v>
      </c>
      <c r="S3992" s="14">
        <f>(((J3992/60)/60)/24)+DATE(1970,1,1)</f>
        <v>42401.672372685185</v>
      </c>
      <c r="T3992" s="14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E3993/D3993*100</f>
        <v>20</v>
      </c>
      <c r="P3993" s="9">
        <f>IF(L3993&gt;0,E3993/L3993,"N/A")</f>
        <v>100</v>
      </c>
      <c r="Q3993" t="str">
        <f>LEFT(N3993,FIND("/",N3993)-1)</f>
        <v>theater</v>
      </c>
      <c r="R3993" t="str">
        <f>RIGHT(N3993,LEN(N3993)-FIND("/",N3993))</f>
        <v>plays</v>
      </c>
      <c r="S3993" s="14">
        <f>(((J3993/60)/60)/24)+DATE(1970,1,1)</f>
        <v>42125.644467592589</v>
      </c>
      <c r="T3993" s="14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E3994/D3994*100</f>
        <v>5.41</v>
      </c>
      <c r="P3994" s="9">
        <f>IF(L3994&gt;0,E3994/L3994,"N/A")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14">
        <f>(((J3994/60)/60)/24)+DATE(1970,1,1)</f>
        <v>42289.94049768518</v>
      </c>
      <c r="T3994" s="14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E3995/D3995*100</f>
        <v>6.0000000000000001E-3</v>
      </c>
      <c r="P3995" s="9">
        <f>IF(L3995&gt;0,E3995/L3995,"N/A")</f>
        <v>3</v>
      </c>
      <c r="Q3995" t="str">
        <f>LEFT(N3995,FIND("/",N3995)-1)</f>
        <v>theater</v>
      </c>
      <c r="R3995" t="str">
        <f>RIGHT(N3995,LEN(N3995)-FIND("/",N3995))</f>
        <v>plays</v>
      </c>
      <c r="S3995" s="14">
        <f>(((J3995/60)/60)/24)+DATE(1970,1,1)</f>
        <v>42107.864722222221</v>
      </c>
      <c r="T3995" s="14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E3996/D3996*100</f>
        <v>0.25</v>
      </c>
      <c r="P3996" s="9">
        <f>IF(L3996&gt;0,E3996/L3996,"N/A")</f>
        <v>5</v>
      </c>
      <c r="Q3996" t="str">
        <f>LEFT(N3996,FIND("/",N3996)-1)</f>
        <v>theater</v>
      </c>
      <c r="R3996" t="str">
        <f>RIGHT(N3996,LEN(N3996)-FIND("/",N3996))</f>
        <v>plays</v>
      </c>
      <c r="S3996" s="14">
        <f>(((J3996/60)/60)/24)+DATE(1970,1,1)</f>
        <v>41809.389930555553</v>
      </c>
      <c r="T3996" s="14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E3997/D3997*100</f>
        <v>35</v>
      </c>
      <c r="P3997" s="9">
        <f>IF(L3997&gt;0,E3997/L3997,"N/A")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14">
        <f>(((J3997/60)/60)/24)+DATE(1970,1,1)</f>
        <v>42019.683761574073</v>
      </c>
      <c r="T3997" s="14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E3998/D3998*100</f>
        <v>16.566666666666666</v>
      </c>
      <c r="P3998" s="9">
        <f>IF(L3998&gt;0,E3998/L3998,"N/A")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14">
        <f>(((J3998/60)/60)/24)+DATE(1970,1,1)</f>
        <v>41950.26694444444</v>
      </c>
      <c r="T3998" s="14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E3999/D3999*100</f>
        <v>0</v>
      </c>
      <c r="P3999" s="9" t="str">
        <f>IF(L3999&gt;0,E3999/L3999,"N/A")</f>
        <v>N/A</v>
      </c>
      <c r="Q3999" t="str">
        <f>LEFT(N3999,FIND("/",N3999)-1)</f>
        <v>theater</v>
      </c>
      <c r="R3999" t="str">
        <f>RIGHT(N3999,LEN(N3999)-FIND("/",N3999))</f>
        <v>plays</v>
      </c>
      <c r="S3999" s="14">
        <f>(((J3999/60)/60)/24)+DATE(1970,1,1)</f>
        <v>42069.391446759255</v>
      </c>
      <c r="T3999" s="14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E4000/D4000*100</f>
        <v>57.199999999999996</v>
      </c>
      <c r="P4000" s="9">
        <f>IF(L4000&gt;0,E4000/L4000,"N/A")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14">
        <f>(((J4000/60)/60)/24)+DATE(1970,1,1)</f>
        <v>42061.963263888887</v>
      </c>
      <c r="T4000" s="14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E4001/D4001*100</f>
        <v>16.514285714285716</v>
      </c>
      <c r="P4001" s="9">
        <f>IF(L4001&gt;0,E4001/L4001,"N/A")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14">
        <f>(((J4001/60)/60)/24)+DATE(1970,1,1)</f>
        <v>41842.828680555554</v>
      </c>
      <c r="T4001" s="14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E4002/D4002*100</f>
        <v>0.125</v>
      </c>
      <c r="P4002" s="9">
        <f>IF(L4002&gt;0,E4002/L4002,"N/A")</f>
        <v>10</v>
      </c>
      <c r="Q4002" t="str">
        <f>LEFT(N4002,FIND("/",N4002)-1)</f>
        <v>theater</v>
      </c>
      <c r="R4002" t="str">
        <f>RIGHT(N4002,LEN(N4002)-FIND("/",N4002))</f>
        <v>plays</v>
      </c>
      <c r="S4002" s="14">
        <f>(((J4002/60)/60)/24)+DATE(1970,1,1)</f>
        <v>42437.64534722222</v>
      </c>
      <c r="T4002" s="14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E4003/D4003*100</f>
        <v>37.75</v>
      </c>
      <c r="P4003" s="9">
        <f>IF(L4003&gt;0,E4003/L4003,"N/A")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14">
        <f>(((J4003/60)/60)/24)+DATE(1970,1,1)</f>
        <v>42775.964212962965</v>
      </c>
      <c r="T4003" s="14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E4004/D4004*100</f>
        <v>1.8399999999999999</v>
      </c>
      <c r="P4004" s="9">
        <f>IF(L4004&gt;0,E4004/L4004,"N/A")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14">
        <f>(((J4004/60)/60)/24)+DATE(1970,1,1)</f>
        <v>41879.043530092589</v>
      </c>
      <c r="T4004" s="14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E4005/D4005*100</f>
        <v>10.050000000000001</v>
      </c>
      <c r="P4005" s="9">
        <f>IF(L4005&gt;0,E4005/L4005,"N/A")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14">
        <f>(((J4005/60)/60)/24)+DATE(1970,1,1)</f>
        <v>42020.587349537032</v>
      </c>
      <c r="T4005" s="14">
        <f>(((I4005/60)/60)/24)+DATE(1970,1,1)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E4006/D4006*100</f>
        <v>0.2</v>
      </c>
      <c r="P4006" s="9">
        <f>IF(L4006&gt;0,E4006/L4006,"N/A")</f>
        <v>1</v>
      </c>
      <c r="Q4006" t="str">
        <f>LEFT(N4006,FIND("/",N4006)-1)</f>
        <v>theater</v>
      </c>
      <c r="R4006" t="str">
        <f>RIGHT(N4006,LEN(N4006)-FIND("/",N4006))</f>
        <v>plays</v>
      </c>
      <c r="S4006" s="14">
        <f>(((J4006/60)/60)/24)+DATE(1970,1,1)</f>
        <v>41890.16269675926</v>
      </c>
      <c r="T4006" s="14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E4007/D4007*100</f>
        <v>1.3333333333333335</v>
      </c>
      <c r="P4007" s="9">
        <f>IF(L4007&gt;0,E4007/L4007,"N/A")</f>
        <v>20</v>
      </c>
      <c r="Q4007" t="str">
        <f>LEFT(N4007,FIND("/",N4007)-1)</f>
        <v>theater</v>
      </c>
      <c r="R4007" t="str">
        <f>RIGHT(N4007,LEN(N4007)-FIND("/",N4007))</f>
        <v>plays</v>
      </c>
      <c r="S4007" s="14">
        <f>(((J4007/60)/60)/24)+DATE(1970,1,1)</f>
        <v>41872.807696759257</v>
      </c>
      <c r="T4007" s="14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E4008/D4008*100</f>
        <v>6.6666666666666671E-3</v>
      </c>
      <c r="P4008" s="9">
        <f>IF(L4008&gt;0,E4008/L4008,"N/A")</f>
        <v>2</v>
      </c>
      <c r="Q4008" t="str">
        <f>LEFT(N4008,FIND("/",N4008)-1)</f>
        <v>theater</v>
      </c>
      <c r="R4008" t="str">
        <f>RIGHT(N4008,LEN(N4008)-FIND("/",N4008))</f>
        <v>plays</v>
      </c>
      <c r="S4008" s="14">
        <f>(((J4008/60)/60)/24)+DATE(1970,1,1)</f>
        <v>42391.772997685184</v>
      </c>
      <c r="T4008" s="14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E4009/D4009*100</f>
        <v>0.25</v>
      </c>
      <c r="P4009" s="9">
        <f>IF(L4009&gt;0,E4009/L4009,"N/A")</f>
        <v>5</v>
      </c>
      <c r="Q4009" t="str">
        <f>LEFT(N4009,FIND("/",N4009)-1)</f>
        <v>theater</v>
      </c>
      <c r="R4009" t="str">
        <f>RIGHT(N4009,LEN(N4009)-FIND("/",N4009))</f>
        <v>plays</v>
      </c>
      <c r="S4009" s="14">
        <f>(((J4009/60)/60)/24)+DATE(1970,1,1)</f>
        <v>41848.772928240738</v>
      </c>
      <c r="T4009" s="14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E4010/D4010*100</f>
        <v>6</v>
      </c>
      <c r="P4010" s="9">
        <f>IF(L4010&gt;0,E4010/L4010,"N/A")</f>
        <v>15</v>
      </c>
      <c r="Q4010" t="str">
        <f>LEFT(N4010,FIND("/",N4010)-1)</f>
        <v>theater</v>
      </c>
      <c r="R4010" t="str">
        <f>RIGHT(N4010,LEN(N4010)-FIND("/",N4010))</f>
        <v>plays</v>
      </c>
      <c r="S4010" s="14">
        <f>(((J4010/60)/60)/24)+DATE(1970,1,1)</f>
        <v>42177.964201388888</v>
      </c>
      <c r="T4010" s="14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E4011/D4011*100</f>
        <v>3.8860103626943006</v>
      </c>
      <c r="P4011" s="9">
        <f>IF(L4011&gt;0,E4011/L4011,"N/A")</f>
        <v>25</v>
      </c>
      <c r="Q4011" t="str">
        <f>LEFT(N4011,FIND("/",N4011)-1)</f>
        <v>theater</v>
      </c>
      <c r="R4011" t="str">
        <f>RIGHT(N4011,LEN(N4011)-FIND("/",N4011))</f>
        <v>plays</v>
      </c>
      <c r="S4011" s="14">
        <f>(((J4011/60)/60)/24)+DATE(1970,1,1)</f>
        <v>41851.700925925928</v>
      </c>
      <c r="T4011" s="14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E4012/D4012*100</f>
        <v>24.194444444444443</v>
      </c>
      <c r="P4012" s="9">
        <f>IF(L4012&gt;0,E4012/L4012,"N/A")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14">
        <f>(((J4012/60)/60)/24)+DATE(1970,1,1)</f>
        <v>41921.770439814813</v>
      </c>
      <c r="T4012" s="14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E4013/D4013*100</f>
        <v>7.6</v>
      </c>
      <c r="P4013" s="9">
        <f>IF(L4013&gt;0,E4013/L4013,"N/A")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14">
        <f>(((J4013/60)/60)/24)+DATE(1970,1,1)</f>
        <v>42002.54488425926</v>
      </c>
      <c r="T4013" s="14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E4014/D4014*100</f>
        <v>0</v>
      </c>
      <c r="P4014" s="9" t="str">
        <f>IF(L4014&gt;0,E4014/L4014,"N/A")</f>
        <v>N/A</v>
      </c>
      <c r="Q4014" t="str">
        <f>LEFT(N4014,FIND("/",N4014)-1)</f>
        <v>theater</v>
      </c>
      <c r="R4014" t="str">
        <f>RIGHT(N4014,LEN(N4014)-FIND("/",N4014))</f>
        <v>plays</v>
      </c>
      <c r="S4014" s="14">
        <f>(((J4014/60)/60)/24)+DATE(1970,1,1)</f>
        <v>42096.544548611113</v>
      </c>
      <c r="T4014" s="14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E4015/D4015*100</f>
        <v>1.3</v>
      </c>
      <c r="P4015" s="9">
        <f>IF(L4015&gt;0,E4015/L4015,"N/A")</f>
        <v>13</v>
      </c>
      <c r="Q4015" t="str">
        <f>LEFT(N4015,FIND("/",N4015)-1)</f>
        <v>theater</v>
      </c>
      <c r="R4015" t="str">
        <f>RIGHT(N4015,LEN(N4015)-FIND("/",N4015))</f>
        <v>plays</v>
      </c>
      <c r="S4015" s="14">
        <f>(((J4015/60)/60)/24)+DATE(1970,1,1)</f>
        <v>42021.301192129627</v>
      </c>
      <c r="T4015" s="14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E4016/D4016*100</f>
        <v>0</v>
      </c>
      <c r="P4016" s="9" t="str">
        <f>IF(L4016&gt;0,E4016/L4016,"N/A")</f>
        <v>N/A</v>
      </c>
      <c r="Q4016" t="str">
        <f>LEFT(N4016,FIND("/",N4016)-1)</f>
        <v>theater</v>
      </c>
      <c r="R4016" t="str">
        <f>RIGHT(N4016,LEN(N4016)-FIND("/",N4016))</f>
        <v>plays</v>
      </c>
      <c r="S4016" s="14">
        <f>(((J4016/60)/60)/24)+DATE(1970,1,1)</f>
        <v>42419.246168981481</v>
      </c>
      <c r="T4016" s="14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E4017/D4017*100</f>
        <v>1.4285714285714287E-2</v>
      </c>
      <c r="P4017" s="9">
        <f>IF(L4017&gt;0,E4017/L4017,"N/A")</f>
        <v>1</v>
      </c>
      <c r="Q4017" t="str">
        <f>LEFT(N4017,FIND("/",N4017)-1)</f>
        <v>theater</v>
      </c>
      <c r="R4017" t="str">
        <f>RIGHT(N4017,LEN(N4017)-FIND("/",N4017))</f>
        <v>plays</v>
      </c>
      <c r="S4017" s="14">
        <f>(((J4017/60)/60)/24)+DATE(1970,1,1)</f>
        <v>42174.780821759254</v>
      </c>
      <c r="T4017" s="14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E4018/D4018*100</f>
        <v>14.000000000000002</v>
      </c>
      <c r="P4018" s="9">
        <f>IF(L4018&gt;0,E4018/L4018,"N/A")</f>
        <v>10</v>
      </c>
      <c r="Q4018" t="str">
        <f>LEFT(N4018,FIND("/",N4018)-1)</f>
        <v>theater</v>
      </c>
      <c r="R4018" t="str">
        <f>RIGHT(N4018,LEN(N4018)-FIND("/",N4018))</f>
        <v>plays</v>
      </c>
      <c r="S4018" s="14">
        <f>(((J4018/60)/60)/24)+DATE(1970,1,1)</f>
        <v>41869.872685185182</v>
      </c>
      <c r="T4018" s="14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E4019/D4019*100</f>
        <v>1.05</v>
      </c>
      <c r="P4019" s="9">
        <f>IF(L4019&gt;0,E4019/L4019,"N/A")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14">
        <f>(((J4019/60)/60)/24)+DATE(1970,1,1)</f>
        <v>41856.672152777777</v>
      </c>
      <c r="T4019" s="14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E4020/D4020*100</f>
        <v>8.6666666666666679</v>
      </c>
      <c r="P4020" s="9">
        <f>IF(L4020&gt;0,E4020/L4020,"N/A")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14">
        <f>(((J4020/60)/60)/24)+DATE(1970,1,1)</f>
        <v>42620.91097222222</v>
      </c>
      <c r="T4020" s="14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E4021/D4021*100</f>
        <v>0.82857142857142851</v>
      </c>
      <c r="P4021" s="9">
        <f>IF(L4021&gt;0,E4021/L4021,"N/A")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14">
        <f>(((J4021/60)/60)/24)+DATE(1970,1,1)</f>
        <v>42417.675879629634</v>
      </c>
      <c r="T4021" s="14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E4022/D4022*100</f>
        <v>16.666666666666664</v>
      </c>
      <c r="P4022" s="9">
        <f>IF(L4022&gt;0,E4022/L4022,"N/A")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14">
        <f>(((J4022/60)/60)/24)+DATE(1970,1,1)</f>
        <v>42057.190960648149</v>
      </c>
      <c r="T4022" s="14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E4023/D4023*100</f>
        <v>0.83333333333333337</v>
      </c>
      <c r="P4023" s="9">
        <f>IF(L4023&gt;0,E4023/L4023,"N/A")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14">
        <f>(((J4023/60)/60)/24)+DATE(1970,1,1)</f>
        <v>41878.911550925928</v>
      </c>
      <c r="T4023" s="14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E4024/D4024*100</f>
        <v>69.561111111111103</v>
      </c>
      <c r="P4024" s="9">
        <f>IF(L4024&gt;0,E4024/L4024,"N/A")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14">
        <f>(((J4024/60)/60)/24)+DATE(1970,1,1)</f>
        <v>41990.584108796291</v>
      </c>
      <c r="T4024" s="14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E4025/D4025*100</f>
        <v>0</v>
      </c>
      <c r="P4025" s="9" t="str">
        <f>IF(L4025&gt;0,E4025/L4025,"N/A")</f>
        <v>N/A</v>
      </c>
      <c r="Q4025" t="str">
        <f>LEFT(N4025,FIND("/",N4025)-1)</f>
        <v>theater</v>
      </c>
      <c r="R4025" t="str">
        <f>RIGHT(N4025,LEN(N4025)-FIND("/",N4025))</f>
        <v>plays</v>
      </c>
      <c r="S4025" s="14">
        <f>(((J4025/60)/60)/24)+DATE(1970,1,1)</f>
        <v>42408.999571759254</v>
      </c>
      <c r="T4025" s="14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E4026/D4026*100</f>
        <v>1.25</v>
      </c>
      <c r="P4026" s="9">
        <f>IF(L4026&gt;0,E4026/L4026,"N/A")</f>
        <v>10</v>
      </c>
      <c r="Q4026" t="str">
        <f>LEFT(N4026,FIND("/",N4026)-1)</f>
        <v>theater</v>
      </c>
      <c r="R4026" t="str">
        <f>RIGHT(N4026,LEN(N4026)-FIND("/",N4026))</f>
        <v>plays</v>
      </c>
      <c r="S4026" s="14">
        <f>(((J4026/60)/60)/24)+DATE(1970,1,1)</f>
        <v>42217.670104166667</v>
      </c>
      <c r="T4026" s="14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E4027/D4027*100</f>
        <v>5</v>
      </c>
      <c r="P4027" s="9">
        <f>IF(L4027&gt;0,E4027/L4027,"N/A")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14">
        <f>(((J4027/60)/60)/24)+DATE(1970,1,1)</f>
        <v>42151.237685185188</v>
      </c>
      <c r="T4027" s="14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E4028/D4028*100</f>
        <v>0</v>
      </c>
      <c r="P4028" s="9" t="str">
        <f>IF(L4028&gt;0,E4028/L4028,"N/A")</f>
        <v>N/A</v>
      </c>
      <c r="Q4028" t="str">
        <f>LEFT(N4028,FIND("/",N4028)-1)</f>
        <v>theater</v>
      </c>
      <c r="R4028" t="str">
        <f>RIGHT(N4028,LEN(N4028)-FIND("/",N4028))</f>
        <v>plays</v>
      </c>
      <c r="S4028" s="14">
        <f>(((J4028/60)/60)/24)+DATE(1970,1,1)</f>
        <v>42282.655543981484</v>
      </c>
      <c r="T4028" s="14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E4029/D4029*100</f>
        <v>7.166666666666667</v>
      </c>
      <c r="P4029" s="9">
        <f>IF(L4029&gt;0,E4029/L4029,"N/A")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14">
        <f>(((J4029/60)/60)/24)+DATE(1970,1,1)</f>
        <v>42768.97084490741</v>
      </c>
      <c r="T4029" s="14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E4030/D4030*100</f>
        <v>28.050000000000004</v>
      </c>
      <c r="P4030" s="9">
        <f>IF(L4030&gt;0,E4030/L4030,"N/A")</f>
        <v>51</v>
      </c>
      <c r="Q4030" t="str">
        <f>LEFT(N4030,FIND("/",N4030)-1)</f>
        <v>theater</v>
      </c>
      <c r="R4030" t="str">
        <f>RIGHT(N4030,LEN(N4030)-FIND("/",N4030))</f>
        <v>plays</v>
      </c>
      <c r="S4030" s="14">
        <f>(((J4030/60)/60)/24)+DATE(1970,1,1)</f>
        <v>41765.938657407409</v>
      </c>
      <c r="T4030" s="14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E4031/D4031*100</f>
        <v>0</v>
      </c>
      <c r="P4031" s="9" t="str">
        <f>IF(L4031&gt;0,E4031/L4031,"N/A")</f>
        <v>N/A</v>
      </c>
      <c r="Q4031" t="str">
        <f>LEFT(N4031,FIND("/",N4031)-1)</f>
        <v>theater</v>
      </c>
      <c r="R4031" t="str">
        <f>RIGHT(N4031,LEN(N4031)-FIND("/",N4031))</f>
        <v>plays</v>
      </c>
      <c r="S4031" s="14">
        <f>(((J4031/60)/60)/24)+DATE(1970,1,1)</f>
        <v>42322.025115740747</v>
      </c>
      <c r="T4031" s="14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E4032/D4032*100</f>
        <v>16</v>
      </c>
      <c r="P4032" s="9">
        <f>IF(L4032&gt;0,E4032/L4032,"N/A")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14">
        <f>(((J4032/60)/60)/24)+DATE(1970,1,1)</f>
        <v>42374.655081018514</v>
      </c>
      <c r="T4032" s="14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E4033/D4033*100</f>
        <v>0</v>
      </c>
      <c r="P4033" s="9" t="str">
        <f>IF(L4033&gt;0,E4033/L4033,"N/A")</f>
        <v>N/A</v>
      </c>
      <c r="Q4033" t="str">
        <f>LEFT(N4033,FIND("/",N4033)-1)</f>
        <v>theater</v>
      </c>
      <c r="R4033" t="str">
        <f>RIGHT(N4033,LEN(N4033)-FIND("/",N4033))</f>
        <v>plays</v>
      </c>
      <c r="S4033" s="14">
        <f>(((J4033/60)/60)/24)+DATE(1970,1,1)</f>
        <v>41941.585231481484</v>
      </c>
      <c r="T4033" s="14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E4034/D4034*100</f>
        <v>6.8287037037037033</v>
      </c>
      <c r="P4034" s="9">
        <f>IF(L4034&gt;0,E4034/L4034,"N/A")</f>
        <v>59</v>
      </c>
      <c r="Q4034" t="str">
        <f>LEFT(N4034,FIND("/",N4034)-1)</f>
        <v>theater</v>
      </c>
      <c r="R4034" t="str">
        <f>RIGHT(N4034,LEN(N4034)-FIND("/",N4034))</f>
        <v>plays</v>
      </c>
      <c r="S4034" s="14">
        <f>(((J4034/60)/60)/24)+DATE(1970,1,1)</f>
        <v>42293.809212962966</v>
      </c>
      <c r="T4034" s="14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E4035/D4035*100</f>
        <v>25.698702928870294</v>
      </c>
      <c r="P4035" s="9">
        <f>IF(L4035&gt;0,E4035/L4035,"N/A")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14">
        <f>(((J4035/60)/60)/24)+DATE(1970,1,1)</f>
        <v>42614.268796296295</v>
      </c>
      <c r="T4035" s="14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E4036/D4036*100</f>
        <v>1.4814814814814816</v>
      </c>
      <c r="P4036" s="9">
        <f>IF(L4036&gt;0,E4036/L4036,"N/A")</f>
        <v>100</v>
      </c>
      <c r="Q4036" t="str">
        <f>LEFT(N4036,FIND("/",N4036)-1)</f>
        <v>theater</v>
      </c>
      <c r="R4036" t="str">
        <f>RIGHT(N4036,LEN(N4036)-FIND("/",N4036))</f>
        <v>plays</v>
      </c>
      <c r="S4036" s="14">
        <f>(((J4036/60)/60)/24)+DATE(1970,1,1)</f>
        <v>42067.947337962964</v>
      </c>
      <c r="T4036" s="14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E4037/D4037*100</f>
        <v>36.85</v>
      </c>
      <c r="P4037" s="9">
        <f>IF(L4037&gt;0,E4037/L4037,"N/A")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14">
        <f>(((J4037/60)/60)/24)+DATE(1970,1,1)</f>
        <v>41903.882951388885</v>
      </c>
      <c r="T4037" s="14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E4038/D4038*100</f>
        <v>47.05</v>
      </c>
      <c r="P4038" s="9">
        <f>IF(L4038&gt;0,E4038/L4038,"N/A")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14">
        <f>(((J4038/60)/60)/24)+DATE(1970,1,1)</f>
        <v>41804.937083333331</v>
      </c>
      <c r="T4038" s="14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E4039/D4039*100</f>
        <v>11.428571428571429</v>
      </c>
      <c r="P4039" s="9">
        <f>IF(L4039&gt;0,E4039/L4039,"N/A")</f>
        <v>40</v>
      </c>
      <c r="Q4039" t="str">
        <f>LEFT(N4039,FIND("/",N4039)-1)</f>
        <v>theater</v>
      </c>
      <c r="R4039" t="str">
        <f>RIGHT(N4039,LEN(N4039)-FIND("/",N4039))</f>
        <v>plays</v>
      </c>
      <c r="S4039" s="14">
        <f>(((J4039/60)/60)/24)+DATE(1970,1,1)</f>
        <v>42497.070775462969</v>
      </c>
      <c r="T4039" s="14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E4040/D4040*100</f>
        <v>12.04</v>
      </c>
      <c r="P4040" s="9">
        <f>IF(L4040&gt;0,E4040/L4040,"N/A")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14">
        <f>(((J4040/60)/60)/24)+DATE(1970,1,1)</f>
        <v>41869.798726851855</v>
      </c>
      <c r="T4040" s="14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E4041/D4041*100</f>
        <v>60</v>
      </c>
      <c r="P4041" s="9">
        <f>IF(L4041&gt;0,E4041/L4041,"N/A")</f>
        <v>60</v>
      </c>
      <c r="Q4041" t="str">
        <f>LEFT(N4041,FIND("/",N4041)-1)</f>
        <v>theater</v>
      </c>
      <c r="R4041" t="str">
        <f>RIGHT(N4041,LEN(N4041)-FIND("/",N4041))</f>
        <v>plays</v>
      </c>
      <c r="S4041" s="14">
        <f>(((J4041/60)/60)/24)+DATE(1970,1,1)</f>
        <v>42305.670914351853</v>
      </c>
      <c r="T4041" s="14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E4042/D4042*100</f>
        <v>31.25</v>
      </c>
      <c r="P4042" s="9">
        <f>IF(L4042&gt;0,E4042/L4042,"N/A")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14">
        <f>(((J4042/60)/60)/24)+DATE(1970,1,1)</f>
        <v>42144.231527777782</v>
      </c>
      <c r="T4042" s="14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E4043/D4043*100</f>
        <v>0.42</v>
      </c>
      <c r="P4043" s="9">
        <f>IF(L4043&gt;0,E4043/L4043,"N/A")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14">
        <f>(((J4043/60)/60)/24)+DATE(1970,1,1)</f>
        <v>42559.474004629628</v>
      </c>
      <c r="T4043" s="14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E4044/D4044*100</f>
        <v>0.21</v>
      </c>
      <c r="P4044" s="9">
        <f>IF(L4044&gt;0,E4044/L4044,"N/A")</f>
        <v>7</v>
      </c>
      <c r="Q4044" t="str">
        <f>LEFT(N4044,FIND("/",N4044)-1)</f>
        <v>theater</v>
      </c>
      <c r="R4044" t="str">
        <f>RIGHT(N4044,LEN(N4044)-FIND("/",N4044))</f>
        <v>plays</v>
      </c>
      <c r="S4044" s="14">
        <f>(((J4044/60)/60)/24)+DATE(1970,1,1)</f>
        <v>41995.084074074075</v>
      </c>
      <c r="T4044" s="14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E4045/D4045*100</f>
        <v>0</v>
      </c>
      <c r="P4045" s="9" t="str">
        <f>IF(L4045&gt;0,E4045/L4045,"N/A")</f>
        <v>N/A</v>
      </c>
      <c r="Q4045" t="str">
        <f>LEFT(N4045,FIND("/",N4045)-1)</f>
        <v>theater</v>
      </c>
      <c r="R4045" t="str">
        <f>RIGHT(N4045,LEN(N4045)-FIND("/",N4045))</f>
        <v>plays</v>
      </c>
      <c r="S4045" s="14">
        <f>(((J4045/60)/60)/24)+DATE(1970,1,1)</f>
        <v>41948.957465277781</v>
      </c>
      <c r="T4045" s="14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E4046/D4046*100</f>
        <v>37.5</v>
      </c>
      <c r="P4046" s="9">
        <f>IF(L4046&gt;0,E4046/L4046,"N/A")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14">
        <f>(((J4046/60)/60)/24)+DATE(1970,1,1)</f>
        <v>42074.219699074078</v>
      </c>
      <c r="T4046" s="14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E4047/D4047*100</f>
        <v>0.02</v>
      </c>
      <c r="P4047" s="9">
        <f>IF(L4047&gt;0,E4047/L4047,"N/A")</f>
        <v>1</v>
      </c>
      <c r="Q4047" t="str">
        <f>LEFT(N4047,FIND("/",N4047)-1)</f>
        <v>theater</v>
      </c>
      <c r="R4047" t="str">
        <f>RIGHT(N4047,LEN(N4047)-FIND("/",N4047))</f>
        <v>plays</v>
      </c>
      <c r="S4047" s="14">
        <f>(((J4047/60)/60)/24)+DATE(1970,1,1)</f>
        <v>41842.201261574075</v>
      </c>
      <c r="T4047" s="14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E4048/D4048*100</f>
        <v>8.2142857142857135</v>
      </c>
      <c r="P4048" s="9">
        <f>IF(L4048&gt;0,E4048/L4048,"N/A")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14">
        <f>(((J4048/60)/60)/24)+DATE(1970,1,1)</f>
        <v>41904.650578703702</v>
      </c>
      <c r="T4048" s="14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E4049/D4049*100</f>
        <v>2.1999999999999997</v>
      </c>
      <c r="P4049" s="9">
        <f>IF(L4049&gt;0,E4049/L4049,"N/A")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14">
        <f>(((J4049/60)/60)/24)+DATE(1970,1,1)</f>
        <v>41991.022488425922</v>
      </c>
      <c r="T4049" s="14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E4050/D4050*100</f>
        <v>17.652941176470588</v>
      </c>
      <c r="P4050" s="9">
        <f>IF(L4050&gt;0,E4050/L4050,"N/A")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14">
        <f>(((J4050/60)/60)/24)+DATE(1970,1,1)</f>
        <v>42436.509108796294</v>
      </c>
      <c r="T4050" s="14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E4051/D4051*100</f>
        <v>0.08</v>
      </c>
      <c r="P4051" s="9">
        <f>IF(L4051&gt;0,E4051/L4051,"N/A")</f>
        <v>16</v>
      </c>
      <c r="Q4051" t="str">
        <f>LEFT(N4051,FIND("/",N4051)-1)</f>
        <v>theater</v>
      </c>
      <c r="R4051" t="str">
        <f>RIGHT(N4051,LEN(N4051)-FIND("/",N4051))</f>
        <v>plays</v>
      </c>
      <c r="S4051" s="14">
        <f>(((J4051/60)/60)/24)+DATE(1970,1,1)</f>
        <v>42169.958506944444</v>
      </c>
      <c r="T4051" s="14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E4052/D4052*100</f>
        <v>6.6666666666666666E-2</v>
      </c>
      <c r="P4052" s="9">
        <f>IF(L4052&gt;0,E4052/L4052,"N/A")</f>
        <v>1</v>
      </c>
      <c r="Q4052" t="str">
        <f>LEFT(N4052,FIND("/",N4052)-1)</f>
        <v>theater</v>
      </c>
      <c r="R4052" t="str">
        <f>RIGHT(N4052,LEN(N4052)-FIND("/",N4052))</f>
        <v>plays</v>
      </c>
      <c r="S4052" s="14">
        <f>(((J4052/60)/60)/24)+DATE(1970,1,1)</f>
        <v>41905.636469907404</v>
      </c>
      <c r="T4052" s="14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E4053/D4053*100</f>
        <v>0</v>
      </c>
      <c r="P4053" s="9" t="str">
        <f>IF(L4053&gt;0,E4053/L4053,"N/A")</f>
        <v>N/A</v>
      </c>
      <c r="Q4053" t="str">
        <f>LEFT(N4053,FIND("/",N4053)-1)</f>
        <v>theater</v>
      </c>
      <c r="R4053" t="str">
        <f>RIGHT(N4053,LEN(N4053)-FIND("/",N4053))</f>
        <v>plays</v>
      </c>
      <c r="S4053" s="14">
        <f>(((J4053/60)/60)/24)+DATE(1970,1,1)</f>
        <v>41761.810150462967</v>
      </c>
      <c r="T4053" s="14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E4054/D4054*100</f>
        <v>37.533333333333339</v>
      </c>
      <c r="P4054" s="9">
        <f>IF(L4054&gt;0,E4054/L4054,"N/A")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14">
        <f>(((J4054/60)/60)/24)+DATE(1970,1,1)</f>
        <v>41865.878657407404</v>
      </c>
      <c r="T4054" s="14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E4055/D4055*100</f>
        <v>22</v>
      </c>
      <c r="P4055" s="9">
        <f>IF(L4055&gt;0,E4055/L4055,"N/A")</f>
        <v>55</v>
      </c>
      <c r="Q4055" t="str">
        <f>LEFT(N4055,FIND("/",N4055)-1)</f>
        <v>theater</v>
      </c>
      <c r="R4055" t="str">
        <f>RIGHT(N4055,LEN(N4055)-FIND("/",N4055))</f>
        <v>plays</v>
      </c>
      <c r="S4055" s="14">
        <f>(((J4055/60)/60)/24)+DATE(1970,1,1)</f>
        <v>41928.690138888887</v>
      </c>
      <c r="T4055" s="14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E4056/D4056*100</f>
        <v>0</v>
      </c>
      <c r="P4056" s="9" t="str">
        <f>IF(L4056&gt;0,E4056/L4056,"N/A")</f>
        <v>N/A</v>
      </c>
      <c r="Q4056" t="str">
        <f>LEFT(N4056,FIND("/",N4056)-1)</f>
        <v>theater</v>
      </c>
      <c r="R4056" t="str">
        <f>RIGHT(N4056,LEN(N4056)-FIND("/",N4056))</f>
        <v>plays</v>
      </c>
      <c r="S4056" s="14">
        <f>(((J4056/60)/60)/24)+DATE(1970,1,1)</f>
        <v>42613.841261574074</v>
      </c>
      <c r="T4056" s="14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E4057/D4057*100</f>
        <v>17.62</v>
      </c>
      <c r="P4057" s="9">
        <f>IF(L4057&gt;0,E4057/L4057,"N/A")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14">
        <f>(((J4057/60)/60)/24)+DATE(1970,1,1)</f>
        <v>41779.648506944446</v>
      </c>
      <c r="T4057" s="14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E4058/D4058*100</f>
        <v>53</v>
      </c>
      <c r="P4058" s="9">
        <f>IF(L4058&gt;0,E4058/L4058,"N/A")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14">
        <f>(((J4058/60)/60)/24)+DATE(1970,1,1)</f>
        <v>42534.933321759265</v>
      </c>
      <c r="T4058" s="14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E4059/D4059*100</f>
        <v>22.142857142857142</v>
      </c>
      <c r="P4059" s="9">
        <f>IF(L4059&gt;0,E4059/L4059,"N/A")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14">
        <f>(((J4059/60)/60)/24)+DATE(1970,1,1)</f>
        <v>42310.968518518523</v>
      </c>
      <c r="T4059" s="14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E4060/D4060*100</f>
        <v>2.5333333333333332</v>
      </c>
      <c r="P4060" s="9">
        <f>IF(L4060&gt;0,E4060/L4060,"N/A")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14">
        <f>(((J4060/60)/60)/24)+DATE(1970,1,1)</f>
        <v>42446.060694444444</v>
      </c>
      <c r="T4060" s="14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E4061/D4061*100</f>
        <v>2.5</v>
      </c>
      <c r="P4061" s="9">
        <f>IF(L4061&gt;0,E4061/L4061,"N/A")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14">
        <f>(((J4061/60)/60)/24)+DATE(1970,1,1)</f>
        <v>41866.640648148146</v>
      </c>
      <c r="T4061" s="14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E4062/D4062*100</f>
        <v>2.85</v>
      </c>
      <c r="P4062" s="9">
        <f>IF(L4062&gt;0,E4062/L4062,"N/A")</f>
        <v>57</v>
      </c>
      <c r="Q4062" t="str">
        <f>LEFT(N4062,FIND("/",N4062)-1)</f>
        <v>theater</v>
      </c>
      <c r="R4062" t="str">
        <f>RIGHT(N4062,LEN(N4062)-FIND("/",N4062))</f>
        <v>plays</v>
      </c>
      <c r="S4062" s="14">
        <f>(((J4062/60)/60)/24)+DATE(1970,1,1)</f>
        <v>41779.695092592592</v>
      </c>
      <c r="T4062" s="14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E4063/D4063*100</f>
        <v>0</v>
      </c>
      <c r="P4063" s="9" t="str">
        <f>IF(L4063&gt;0,E4063/L4063,"N/A")</f>
        <v>N/A</v>
      </c>
      <c r="Q4063" t="str">
        <f>LEFT(N4063,FIND("/",N4063)-1)</f>
        <v>theater</v>
      </c>
      <c r="R4063" t="str">
        <f>RIGHT(N4063,LEN(N4063)-FIND("/",N4063))</f>
        <v>plays</v>
      </c>
      <c r="S4063" s="14">
        <f>(((J4063/60)/60)/24)+DATE(1970,1,1)</f>
        <v>42421.141469907408</v>
      </c>
      <c r="T4063" s="14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E4064/D4064*100</f>
        <v>2.4500000000000002</v>
      </c>
      <c r="P4064" s="9">
        <f>IF(L4064&gt;0,E4064/L4064,"N/A")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14">
        <f>(((J4064/60)/60)/24)+DATE(1970,1,1)</f>
        <v>42523.739212962959</v>
      </c>
      <c r="T4064" s="14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E4065/D4065*100</f>
        <v>1.4210526315789473</v>
      </c>
      <c r="P4065" s="9">
        <f>IF(L4065&gt;0,E4065/L4065,"N/A")</f>
        <v>15</v>
      </c>
      <c r="Q4065" t="str">
        <f>LEFT(N4065,FIND("/",N4065)-1)</f>
        <v>theater</v>
      </c>
      <c r="R4065" t="str">
        <f>RIGHT(N4065,LEN(N4065)-FIND("/",N4065))</f>
        <v>plays</v>
      </c>
      <c r="S4065" s="14">
        <f>(((J4065/60)/60)/24)+DATE(1970,1,1)</f>
        <v>41787.681527777779</v>
      </c>
      <c r="T4065" s="14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E4066/D4066*100</f>
        <v>19.25</v>
      </c>
      <c r="P4066" s="9">
        <f>IF(L4066&gt;0,E4066/L4066,"N/A")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14">
        <f>(((J4066/60)/60)/24)+DATE(1970,1,1)</f>
        <v>42093.588263888887</v>
      </c>
      <c r="T4066" s="14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E4067/D4067*100</f>
        <v>0.67500000000000004</v>
      </c>
      <c r="P4067" s="9">
        <f>IF(L4067&gt;0,E4067/L4067,"N/A")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14">
        <f>(((J4067/60)/60)/24)+DATE(1970,1,1)</f>
        <v>41833.951516203706</v>
      </c>
      <c r="T4067" s="14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E4068/D4068*100</f>
        <v>0.16666666666666669</v>
      </c>
      <c r="P4068" s="9">
        <f>IF(L4068&gt;0,E4068/L4068,"N/A")</f>
        <v>25</v>
      </c>
      <c r="Q4068" t="str">
        <f>LEFT(N4068,FIND("/",N4068)-1)</f>
        <v>theater</v>
      </c>
      <c r="R4068" t="str">
        <f>RIGHT(N4068,LEN(N4068)-FIND("/",N4068))</f>
        <v>plays</v>
      </c>
      <c r="S4068" s="14">
        <f>(((J4068/60)/60)/24)+DATE(1970,1,1)</f>
        <v>42479.039212962962</v>
      </c>
      <c r="T4068" s="14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E4069/D4069*100</f>
        <v>60.9</v>
      </c>
      <c r="P4069" s="9">
        <f>IF(L4069&gt;0,E4069/L4069,"N/A")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14">
        <f>(((J4069/60)/60)/24)+DATE(1970,1,1)</f>
        <v>42235.117476851854</v>
      </c>
      <c r="T4069" s="14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E4070/D4070*100</f>
        <v>1</v>
      </c>
      <c r="P4070" s="9">
        <f>IF(L4070&gt;0,E4070/L4070,"N/A")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14">
        <f>(((J4070/60)/60)/24)+DATE(1970,1,1)</f>
        <v>42718.963599537034</v>
      </c>
      <c r="T4070" s="14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E4071/D4071*100</f>
        <v>34.4</v>
      </c>
      <c r="P4071" s="9">
        <f>IF(L4071&gt;0,E4071/L4071,"N/A")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14">
        <f>(((J4071/60)/60)/24)+DATE(1970,1,1)</f>
        <v>42022.661527777775</v>
      </c>
      <c r="T4071" s="14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E4072/D4072*100</f>
        <v>16.5</v>
      </c>
      <c r="P4072" s="9">
        <f>IF(L4072&gt;0,E4072/L4072,"N/A")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14">
        <f>(((J4072/60)/60)/24)+DATE(1970,1,1)</f>
        <v>42031.666898148149</v>
      </c>
      <c r="T4072" s="14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E4073/D4073*100</f>
        <v>0</v>
      </c>
      <c r="P4073" s="9" t="str">
        <f>IF(L4073&gt;0,E4073/L4073,"N/A")</f>
        <v>N/A</v>
      </c>
      <c r="Q4073" t="str">
        <f>LEFT(N4073,FIND("/",N4073)-1)</f>
        <v>theater</v>
      </c>
      <c r="R4073" t="str">
        <f>RIGHT(N4073,LEN(N4073)-FIND("/",N4073))</f>
        <v>plays</v>
      </c>
      <c r="S4073" s="14">
        <f>(((J4073/60)/60)/24)+DATE(1970,1,1)</f>
        <v>42700.804756944446</v>
      </c>
      <c r="T4073" s="14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E4074/D4074*100</f>
        <v>0.4</v>
      </c>
      <c r="P4074" s="9">
        <f>IF(L4074&gt;0,E4074/L4074,"N/A")</f>
        <v>2</v>
      </c>
      <c r="Q4074" t="str">
        <f>LEFT(N4074,FIND("/",N4074)-1)</f>
        <v>theater</v>
      </c>
      <c r="R4074" t="str">
        <f>RIGHT(N4074,LEN(N4074)-FIND("/",N4074))</f>
        <v>plays</v>
      </c>
      <c r="S4074" s="14">
        <f>(((J4074/60)/60)/24)+DATE(1970,1,1)</f>
        <v>41812.77443287037</v>
      </c>
      <c r="T4074" s="14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E4075/D4075*100</f>
        <v>1.0571428571428572</v>
      </c>
      <c r="P4075" s="9">
        <f>IF(L4075&gt;0,E4075/L4075,"N/A")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14">
        <f>(((J4075/60)/60)/24)+DATE(1970,1,1)</f>
        <v>42078.34520833334</v>
      </c>
      <c r="T4075" s="14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E4076/D4076*100</f>
        <v>26.727272727272727</v>
      </c>
      <c r="P4076" s="9">
        <f>IF(L4076&gt;0,E4076/L4076,"N/A")</f>
        <v>35</v>
      </c>
      <c r="Q4076" t="str">
        <f>LEFT(N4076,FIND("/",N4076)-1)</f>
        <v>theater</v>
      </c>
      <c r="R4076" t="str">
        <f>RIGHT(N4076,LEN(N4076)-FIND("/",N4076))</f>
        <v>plays</v>
      </c>
      <c r="S4076" s="14">
        <f>(((J4076/60)/60)/24)+DATE(1970,1,1)</f>
        <v>42283.552951388891</v>
      </c>
      <c r="T4076" s="14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E4077/D4077*100</f>
        <v>28.799999999999997</v>
      </c>
      <c r="P4077" s="9">
        <f>IF(L4077&gt;0,E4077/L4077,"N/A")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14">
        <f>(((J4077/60)/60)/24)+DATE(1970,1,1)</f>
        <v>41779.045937499999</v>
      </c>
      <c r="T4077" s="14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E4078/D4078*100</f>
        <v>0</v>
      </c>
      <c r="P4078" s="9" t="str">
        <f>IF(L4078&gt;0,E4078/L4078,"N/A")</f>
        <v>N/A</v>
      </c>
      <c r="Q4078" t="str">
        <f>LEFT(N4078,FIND("/",N4078)-1)</f>
        <v>theater</v>
      </c>
      <c r="R4078" t="str">
        <f>RIGHT(N4078,LEN(N4078)-FIND("/",N4078))</f>
        <v>plays</v>
      </c>
      <c r="S4078" s="14">
        <f>(((J4078/60)/60)/24)+DATE(1970,1,1)</f>
        <v>41905.795706018522</v>
      </c>
      <c r="T4078" s="14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E4079/D4079*100</f>
        <v>8.9</v>
      </c>
      <c r="P4079" s="9">
        <f>IF(L4079&gt;0,E4079/L4079,"N/A")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14">
        <f>(((J4079/60)/60)/24)+DATE(1970,1,1)</f>
        <v>42695.7105787037</v>
      </c>
      <c r="T4079" s="14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E4080/D4080*100</f>
        <v>0</v>
      </c>
      <c r="P4080" s="9" t="str">
        <f>IF(L4080&gt;0,E4080/L4080,"N/A")</f>
        <v>N/A</v>
      </c>
      <c r="Q4080" t="str">
        <f>LEFT(N4080,FIND("/",N4080)-1)</f>
        <v>theater</v>
      </c>
      <c r="R4080" t="str">
        <f>RIGHT(N4080,LEN(N4080)-FIND("/",N4080))</f>
        <v>plays</v>
      </c>
      <c r="S4080" s="14">
        <f>(((J4080/60)/60)/24)+DATE(1970,1,1)</f>
        <v>42732.787523148145</v>
      </c>
      <c r="T4080" s="14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E4081/D4081*100</f>
        <v>0.16666666666666669</v>
      </c>
      <c r="P4081" s="9">
        <f>IF(L4081&gt;0,E4081/L4081,"N/A")</f>
        <v>5</v>
      </c>
      <c r="Q4081" t="str">
        <f>LEFT(N4081,FIND("/",N4081)-1)</f>
        <v>theater</v>
      </c>
      <c r="R4081" t="str">
        <f>RIGHT(N4081,LEN(N4081)-FIND("/",N4081))</f>
        <v>plays</v>
      </c>
      <c r="S4081" s="14">
        <f>(((J4081/60)/60)/24)+DATE(1970,1,1)</f>
        <v>42510.938900462963</v>
      </c>
      <c r="T4081" s="14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E4082/D4082*100</f>
        <v>0</v>
      </c>
      <c r="P4082" s="9" t="str">
        <f>IF(L4082&gt;0,E4082/L4082,"N/A")</f>
        <v>N/A</v>
      </c>
      <c r="Q4082" t="str">
        <f>LEFT(N4082,FIND("/",N4082)-1)</f>
        <v>theater</v>
      </c>
      <c r="R4082" t="str">
        <f>RIGHT(N4082,LEN(N4082)-FIND("/",N4082))</f>
        <v>plays</v>
      </c>
      <c r="S4082" s="14">
        <f>(((J4082/60)/60)/24)+DATE(1970,1,1)</f>
        <v>42511.698101851856</v>
      </c>
      <c r="T4082" s="14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E4083/D4083*100</f>
        <v>15.737410071942445</v>
      </c>
      <c r="P4083" s="9">
        <f>IF(L4083&gt;0,E4083/L4083,"N/A")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14">
        <f>(((J4083/60)/60)/24)+DATE(1970,1,1)</f>
        <v>42041.581307870365</v>
      </c>
      <c r="T4083" s="14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E4084/D4084*100</f>
        <v>2</v>
      </c>
      <c r="P4084" s="9">
        <f>IF(L4084&gt;0,E4084/L4084,"N/A")</f>
        <v>1.5</v>
      </c>
      <c r="Q4084" t="str">
        <f>LEFT(N4084,FIND("/",N4084)-1)</f>
        <v>theater</v>
      </c>
      <c r="R4084" t="str">
        <f>RIGHT(N4084,LEN(N4084)-FIND("/",N4084))</f>
        <v>plays</v>
      </c>
      <c r="S4084" s="14">
        <f>(((J4084/60)/60)/24)+DATE(1970,1,1)</f>
        <v>42307.189270833333</v>
      </c>
      <c r="T4084" s="14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E4085/D4085*100</f>
        <v>21.685714285714287</v>
      </c>
      <c r="P4085" s="9">
        <f>IF(L4085&gt;0,E4085/L4085,"N/A")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14">
        <f>(((J4085/60)/60)/24)+DATE(1970,1,1)</f>
        <v>42353.761759259258</v>
      </c>
      <c r="T4085" s="14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E4086/D4086*100</f>
        <v>0.33333333333333337</v>
      </c>
      <c r="P4086" s="9">
        <f>IF(L4086&gt;0,E4086/L4086,"N/A")</f>
        <v>10</v>
      </c>
      <c r="Q4086" t="str">
        <f>LEFT(N4086,FIND("/",N4086)-1)</f>
        <v>theater</v>
      </c>
      <c r="R4086" t="str">
        <f>RIGHT(N4086,LEN(N4086)-FIND("/",N4086))</f>
        <v>plays</v>
      </c>
      <c r="S4086" s="14">
        <f>(((J4086/60)/60)/24)+DATE(1970,1,1)</f>
        <v>42622.436412037037</v>
      </c>
      <c r="T4086" s="14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E4087/D4087*100</f>
        <v>0.2857142857142857</v>
      </c>
      <c r="P4087" s="9">
        <f>IF(L4087&gt;0,E4087/L4087,"N/A")</f>
        <v>10</v>
      </c>
      <c r="Q4087" t="str">
        <f>LEFT(N4087,FIND("/",N4087)-1)</f>
        <v>theater</v>
      </c>
      <c r="R4087" t="str">
        <f>RIGHT(N4087,LEN(N4087)-FIND("/",N4087))</f>
        <v>plays</v>
      </c>
      <c r="S4087" s="14">
        <f>(((J4087/60)/60)/24)+DATE(1970,1,1)</f>
        <v>42058.603877314818</v>
      </c>
      <c r="T4087" s="14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E4088/D4088*100</f>
        <v>4.7</v>
      </c>
      <c r="P4088" s="9">
        <f>IF(L4088&gt;0,E4088/L4088,"N/A")</f>
        <v>9.4</v>
      </c>
      <c r="Q4088" t="str">
        <f>LEFT(N4088,FIND("/",N4088)-1)</f>
        <v>theater</v>
      </c>
      <c r="R4088" t="str">
        <f>RIGHT(N4088,LEN(N4088)-FIND("/",N4088))</f>
        <v>plays</v>
      </c>
      <c r="S4088" s="14">
        <f>(((J4088/60)/60)/24)+DATE(1970,1,1)</f>
        <v>42304.940960648149</v>
      </c>
      <c r="T4088" s="14">
        <f>(((I4088/60)/60)/24)+DATE(1970,1,1)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E4089/D4089*100</f>
        <v>0</v>
      </c>
      <c r="P4089" s="9" t="str">
        <f>IF(L4089&gt;0,E4089/L4089,"N/A")</f>
        <v>N/A</v>
      </c>
      <c r="Q4089" t="str">
        <f>LEFT(N4089,FIND("/",N4089)-1)</f>
        <v>theater</v>
      </c>
      <c r="R4089" t="str">
        <f>RIGHT(N4089,LEN(N4089)-FIND("/",N4089))</f>
        <v>plays</v>
      </c>
      <c r="S4089" s="14">
        <f>(((J4089/60)/60)/24)+DATE(1970,1,1)</f>
        <v>42538.742893518516</v>
      </c>
      <c r="T4089" s="14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E4090/D4090*100</f>
        <v>10.8</v>
      </c>
      <c r="P4090" s="9">
        <f>IF(L4090&gt;0,E4090/L4090,"N/A")</f>
        <v>72</v>
      </c>
      <c r="Q4090" t="str">
        <f>LEFT(N4090,FIND("/",N4090)-1)</f>
        <v>theater</v>
      </c>
      <c r="R4090" t="str">
        <f>RIGHT(N4090,LEN(N4090)-FIND("/",N4090))</f>
        <v>plays</v>
      </c>
      <c r="S4090" s="14">
        <f>(((J4090/60)/60)/24)+DATE(1970,1,1)</f>
        <v>41990.612546296295</v>
      </c>
      <c r="T4090" s="14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E4091/D4091*100</f>
        <v>4.8</v>
      </c>
      <c r="P4091" s="9">
        <f>IF(L4091&gt;0,E4091/L4091,"N/A")</f>
        <v>30</v>
      </c>
      <c r="Q4091" t="str">
        <f>LEFT(N4091,FIND("/",N4091)-1)</f>
        <v>theater</v>
      </c>
      <c r="R4091" t="str">
        <f>RIGHT(N4091,LEN(N4091)-FIND("/",N4091))</f>
        <v>plays</v>
      </c>
      <c r="S4091" s="14">
        <f>(((J4091/60)/60)/24)+DATE(1970,1,1)</f>
        <v>42122.732499999998</v>
      </c>
      <c r="T4091" s="14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E4092/D4092*100</f>
        <v>3.2</v>
      </c>
      <c r="P4092" s="9">
        <f>IF(L4092&gt;0,E4092/L4092,"N/A")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14">
        <f>(((J4092/60)/60)/24)+DATE(1970,1,1)</f>
        <v>42209.67288194444</v>
      </c>
      <c r="T4092" s="14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E4093/D4093*100</f>
        <v>12.75</v>
      </c>
      <c r="P4093" s="9">
        <f>IF(L4093&gt;0,E4093/L4093,"N/A")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14">
        <f>(((J4093/60)/60)/24)+DATE(1970,1,1)</f>
        <v>41990.506377314814</v>
      </c>
      <c r="T4093" s="14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E4094/D4094*100</f>
        <v>1.8181818181818181E-2</v>
      </c>
      <c r="P4094" s="9">
        <f>IF(L4094&gt;0,E4094/L4094,"N/A")</f>
        <v>20</v>
      </c>
      <c r="Q4094" t="str">
        <f>LEFT(N4094,FIND("/",N4094)-1)</f>
        <v>theater</v>
      </c>
      <c r="R4094" t="str">
        <f>RIGHT(N4094,LEN(N4094)-FIND("/",N4094))</f>
        <v>plays</v>
      </c>
      <c r="S4094" s="14">
        <f>(((J4094/60)/60)/24)+DATE(1970,1,1)</f>
        <v>42039.194988425923</v>
      </c>
      <c r="T4094" s="14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E4095/D4095*100</f>
        <v>2.4</v>
      </c>
      <c r="P4095" s="9">
        <f>IF(L4095&gt;0,E4095/L4095,"N/A")</f>
        <v>15</v>
      </c>
      <c r="Q4095" t="str">
        <f>LEFT(N4095,FIND("/",N4095)-1)</f>
        <v>theater</v>
      </c>
      <c r="R4095" t="str">
        <f>RIGHT(N4095,LEN(N4095)-FIND("/",N4095))</f>
        <v>plays</v>
      </c>
      <c r="S4095" s="14">
        <f>(((J4095/60)/60)/24)+DATE(1970,1,1)</f>
        <v>42178.815891203703</v>
      </c>
      <c r="T4095" s="14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E4096/D4096*100</f>
        <v>36.5</v>
      </c>
      <c r="P4096" s="9">
        <f>IF(L4096&gt;0,E4096/L4096,"N/A")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14">
        <f>(((J4096/60)/60)/24)+DATE(1970,1,1)</f>
        <v>41890.086805555555</v>
      </c>
      <c r="T4096" s="14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E4097/D4097*100</f>
        <v>2.666666666666667</v>
      </c>
      <c r="P4097" s="9">
        <f>IF(L4097&gt;0,E4097/L4097,"N/A")</f>
        <v>800</v>
      </c>
      <c r="Q4097" t="str">
        <f>LEFT(N4097,FIND("/",N4097)-1)</f>
        <v>theater</v>
      </c>
      <c r="R4097" t="str">
        <f>RIGHT(N4097,LEN(N4097)-FIND("/",N4097))</f>
        <v>plays</v>
      </c>
      <c r="S4097" s="14">
        <f>(((J4097/60)/60)/24)+DATE(1970,1,1)</f>
        <v>42693.031828703708</v>
      </c>
      <c r="T4097" s="14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E4098/D4098*100</f>
        <v>11.428571428571429</v>
      </c>
      <c r="P4098" s="9">
        <f>IF(L4098&gt;0,E4098/L4098,"N/A")</f>
        <v>80</v>
      </c>
      <c r="Q4098" t="str">
        <f>LEFT(N4098,FIND("/",N4098)-1)</f>
        <v>theater</v>
      </c>
      <c r="R4098" t="str">
        <f>RIGHT(N4098,LEN(N4098)-FIND("/",N4098))</f>
        <v>plays</v>
      </c>
      <c r="S4098" s="14">
        <f>(((J4098/60)/60)/24)+DATE(1970,1,1)</f>
        <v>42750.530312499999</v>
      </c>
      <c r="T4098" s="14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E4099/D4099*100</f>
        <v>0</v>
      </c>
      <c r="P4099" s="9" t="str">
        <f>IF(L4099&gt;0,E4099/L4099,"N/A")</f>
        <v>N/A</v>
      </c>
      <c r="Q4099" t="str">
        <f>LEFT(N4099,FIND("/",N4099)-1)</f>
        <v>theater</v>
      </c>
      <c r="R4099" t="str">
        <f>RIGHT(N4099,LEN(N4099)-FIND("/",N4099))</f>
        <v>plays</v>
      </c>
      <c r="S4099" s="14">
        <f>(((J4099/60)/60)/24)+DATE(1970,1,1)</f>
        <v>42344.824502314819</v>
      </c>
      <c r="T4099" s="14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E4100/D4100*100</f>
        <v>0</v>
      </c>
      <c r="P4100" s="9" t="str">
        <f>IF(L4100&gt;0,E4100/L4100,"N/A")</f>
        <v>N/A</v>
      </c>
      <c r="Q4100" t="str">
        <f>LEFT(N4100,FIND("/",N4100)-1)</f>
        <v>theater</v>
      </c>
      <c r="R4100" t="str">
        <f>RIGHT(N4100,LEN(N4100)-FIND("/",N4100))</f>
        <v>plays</v>
      </c>
      <c r="S4100" s="14">
        <f>(((J4100/60)/60)/24)+DATE(1970,1,1)</f>
        <v>42495.722187499996</v>
      </c>
      <c r="T4100" s="14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E4101/D4101*100</f>
        <v>1.1111111111111112</v>
      </c>
      <c r="P4101" s="9">
        <f>IF(L4101&gt;0,E4101/L4101,"N/A")</f>
        <v>50</v>
      </c>
      <c r="Q4101" t="str">
        <f>LEFT(N4101,FIND("/",N4101)-1)</f>
        <v>theater</v>
      </c>
      <c r="R4101" t="str">
        <f>RIGHT(N4101,LEN(N4101)-FIND("/",N4101))</f>
        <v>plays</v>
      </c>
      <c r="S4101" s="14">
        <f>(((J4101/60)/60)/24)+DATE(1970,1,1)</f>
        <v>42570.850381944445</v>
      </c>
      <c r="T4101" s="14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E4102/D4102*100</f>
        <v>0</v>
      </c>
      <c r="P4102" s="9" t="str">
        <f>IF(L4102&gt;0,E4102/L4102,"N/A")</f>
        <v>N/A</v>
      </c>
      <c r="Q4102" t="str">
        <f>LEFT(N4102,FIND("/",N4102)-1)</f>
        <v>theater</v>
      </c>
      <c r="R4102" t="str">
        <f>RIGHT(N4102,LEN(N4102)-FIND("/",N4102))</f>
        <v>plays</v>
      </c>
      <c r="S4102" s="14">
        <f>(((J4102/60)/60)/24)+DATE(1970,1,1)</f>
        <v>41927.124884259261</v>
      </c>
      <c r="T4102" s="14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E4103/D4103*100</f>
        <v>0</v>
      </c>
      <c r="P4103" s="9" t="str">
        <f>IF(L4103&gt;0,E4103/L4103,"N/A")</f>
        <v>N/A</v>
      </c>
      <c r="Q4103" t="str">
        <f>LEFT(N4103,FIND("/",N4103)-1)</f>
        <v>theater</v>
      </c>
      <c r="R4103" t="str">
        <f>RIGHT(N4103,LEN(N4103)-FIND("/",N4103))</f>
        <v>plays</v>
      </c>
      <c r="S4103" s="14">
        <f>(((J4103/60)/60)/24)+DATE(1970,1,1)</f>
        <v>42730.903726851851</v>
      </c>
      <c r="T4103" s="14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E4104/D4104*100</f>
        <v>27.400000000000002</v>
      </c>
      <c r="P4104" s="9">
        <f>IF(L4104&gt;0,E4104/L4104,"N/A")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14">
        <f>(((J4104/60)/60)/24)+DATE(1970,1,1)</f>
        <v>42475.848067129627</v>
      </c>
      <c r="T4104" s="14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E4105/D4105*100</f>
        <v>10</v>
      </c>
      <c r="P4105" s="9">
        <f>IF(L4105&gt;0,E4105/L4105,"N/A")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14">
        <f>(((J4105/60)/60)/24)+DATE(1970,1,1)</f>
        <v>42188.83293981482</v>
      </c>
      <c r="T4105" s="14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E4106/D4106*100</f>
        <v>21.366666666666667</v>
      </c>
      <c r="P4106" s="9">
        <f>IF(L4106&gt;0,E4106/L4106,"N/A")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14">
        <f>(((J4106/60)/60)/24)+DATE(1970,1,1)</f>
        <v>42640.278171296297</v>
      </c>
      <c r="T4106" s="14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E4107/D4107*100</f>
        <v>6.9696969696969706</v>
      </c>
      <c r="P4107" s="9">
        <f>IF(L4107&gt;0,E4107/L4107,"N/A")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14">
        <f>(((J4107/60)/60)/24)+DATE(1970,1,1)</f>
        <v>42697.010520833333</v>
      </c>
      <c r="T4107" s="14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E4108/D4108*100</f>
        <v>70.599999999999994</v>
      </c>
      <c r="P4108" s="9">
        <f>IF(L4108&gt;0,E4108/L4108,"N/A")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14">
        <f>(((J4108/60)/60)/24)+DATE(1970,1,1)</f>
        <v>42053.049375000002</v>
      </c>
      <c r="T4108" s="14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E4109/D4109*100</f>
        <v>2.0500000000000003</v>
      </c>
      <c r="P4109" s="9">
        <f>IF(L4109&gt;0,E4109/L4109,"N/A")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14">
        <f>(((J4109/60)/60)/24)+DATE(1970,1,1)</f>
        <v>41883.916678240741</v>
      </c>
      <c r="T4109" s="14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E4110/D4110*100</f>
        <v>1.9666666666666666</v>
      </c>
      <c r="P4110" s="9">
        <f>IF(L4110&gt;0,E4110/L4110,"N/A")</f>
        <v>59</v>
      </c>
      <c r="Q4110" t="str">
        <f>LEFT(N4110,FIND("/",N4110)-1)</f>
        <v>theater</v>
      </c>
      <c r="R4110" t="str">
        <f>RIGHT(N4110,LEN(N4110)-FIND("/",N4110))</f>
        <v>plays</v>
      </c>
      <c r="S4110" s="14">
        <f>(((J4110/60)/60)/24)+DATE(1970,1,1)</f>
        <v>42767.031678240746</v>
      </c>
      <c r="T4110" s="14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E4111/D4111*100</f>
        <v>0</v>
      </c>
      <c r="P4111" s="9" t="str">
        <f>IF(L4111&gt;0,E4111/L4111,"N/A")</f>
        <v>N/A</v>
      </c>
      <c r="Q4111" t="str">
        <f>LEFT(N4111,FIND("/",N4111)-1)</f>
        <v>theater</v>
      </c>
      <c r="R4111" t="str">
        <f>RIGHT(N4111,LEN(N4111)-FIND("/",N4111))</f>
        <v>plays</v>
      </c>
      <c r="S4111" s="14">
        <f>(((J4111/60)/60)/24)+DATE(1970,1,1)</f>
        <v>42307.539398148147</v>
      </c>
      <c r="T4111" s="14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E4112/D4112*100</f>
        <v>28.666666666666668</v>
      </c>
      <c r="P4112" s="9">
        <f>IF(L4112&gt;0,E4112/L4112,"N/A")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14">
        <f>(((J4112/60)/60)/24)+DATE(1970,1,1)</f>
        <v>42512.626747685179</v>
      </c>
      <c r="T4112" s="14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E4113/D4113*100</f>
        <v>3.1333333333333333</v>
      </c>
      <c r="P4113" s="9">
        <f>IF(L4113&gt;0,E4113/L4113,"N/A")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14">
        <f>(((J4113/60)/60)/24)+DATE(1970,1,1)</f>
        <v>42029.135879629626</v>
      </c>
      <c r="T4113" s="14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E4114/D4114*100</f>
        <v>0.04</v>
      </c>
      <c r="P4114" s="9">
        <f>IF(L4114&gt;0,E4114/L4114,"N/A")</f>
        <v>1</v>
      </c>
      <c r="Q4114" t="str">
        <f>LEFT(N4114,FIND("/",N4114)-1)</f>
        <v>theater</v>
      </c>
      <c r="R4114" t="str">
        <f>RIGHT(N4114,LEN(N4114)-FIND("/",N4114))</f>
        <v>plays</v>
      </c>
      <c r="S4114" s="14">
        <f>(((J4114/60)/60)/24)+DATE(1970,1,1)</f>
        <v>42400.946597222224</v>
      </c>
      <c r="T4114" s="14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E4115/D4115*100</f>
        <v>0.2</v>
      </c>
      <c r="P4115" s="9">
        <f>IF(L4115&gt;0,E4115/L4115,"N/A")</f>
        <v>1</v>
      </c>
      <c r="Q4115" t="str">
        <f>LEFT(N4115,FIND("/",N4115)-1)</f>
        <v>theater</v>
      </c>
      <c r="R4115" t="str">
        <f>RIGHT(N4115,LEN(N4115)-FIND("/",N4115))</f>
        <v>plays</v>
      </c>
      <c r="S4115" s="14">
        <f>(((J4115/60)/60)/24)+DATE(1970,1,1)</f>
        <v>42358.573182870372</v>
      </c>
      <c r="T4115" s="14">
        <f>(((I4115/60)/60)/24)+DATE(1970,1,1)</f>
        <v>42377.273611111115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ellIs" dxfId="12" priority="5" operator="equal">
      <formula>"canceled"</formula>
    </cfRule>
    <cfRule type="cellIs" dxfId="11" priority="6" operator="equal">
      <formula>"live"</formula>
    </cfRule>
    <cfRule type="cellIs" dxfId="10" priority="7" operator="equal">
      <formula>"failed"</formula>
    </cfRule>
    <cfRule type="cellIs" dxfId="9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001AC-FBB2-4355-B4CF-3521F1A5F755}">
  <dimension ref="A1:F14"/>
  <sheetViews>
    <sheetView workbookViewId="0">
      <selection activeCell="A17" sqref="A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8323</v>
      </c>
    </row>
    <row r="3" spans="1:6" x14ac:dyDescent="0.25">
      <c r="A3" s="10" t="s">
        <v>8321</v>
      </c>
      <c r="B3" s="10" t="s">
        <v>8322</v>
      </c>
    </row>
    <row r="4" spans="1:6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92BF4-1E14-4B65-8BAD-3874DE9B0E55}">
  <dimension ref="A1:F47"/>
  <sheetViews>
    <sheetView workbookViewId="0">
      <selection activeCell="V16" sqref="V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8323</v>
      </c>
    </row>
    <row r="2" spans="1:6" x14ac:dyDescent="0.25">
      <c r="A2" s="10" t="s">
        <v>8308</v>
      </c>
      <c r="B2" t="s">
        <v>8323</v>
      </c>
    </row>
    <row r="4" spans="1:6" x14ac:dyDescent="0.25">
      <c r="A4" s="10" t="s">
        <v>8321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8DDF4-0EAA-41F0-9A77-8F431F780C78}">
  <dimension ref="A1:F18"/>
  <sheetViews>
    <sheetView workbookViewId="0">
      <selection activeCell="S11" sqref="S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8308</v>
      </c>
      <c r="B1" t="s">
        <v>8323</v>
      </c>
    </row>
    <row r="2" spans="1:6" x14ac:dyDescent="0.25">
      <c r="A2" s="10" t="s">
        <v>8379</v>
      </c>
      <c r="B2" t="s">
        <v>8323</v>
      </c>
    </row>
    <row r="4" spans="1:6" x14ac:dyDescent="0.25">
      <c r="A4" s="10" t="s">
        <v>8321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8373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5">
      <c r="A7" s="11" t="s">
        <v>8374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5">
      <c r="A8" s="11" t="s">
        <v>8375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5">
      <c r="A9" s="11" t="s">
        <v>8376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5">
      <c r="A10" s="11" t="s">
        <v>8367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5">
      <c r="A11" s="11" t="s">
        <v>8377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5">
      <c r="A12" s="11" t="s">
        <v>8368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5">
      <c r="A13" s="11" t="s">
        <v>8369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5">
      <c r="A14" s="11" t="s">
        <v>8370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5">
      <c r="A15" s="11" t="s">
        <v>8371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5">
      <c r="A16" s="11" t="s">
        <v>8372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5">
      <c r="A17" s="11" t="s">
        <v>8378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5">
      <c r="A18" s="11" t="s">
        <v>8320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11961-CE54-414B-B741-2688FD04E59A}">
  <dimension ref="A1:H13"/>
  <sheetViews>
    <sheetView workbookViewId="0">
      <selection activeCell="L14" sqref="L1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COUNTIFS(Raw!D:D,"&lt;1000",Raw!F:F,"successful")</f>
        <v>322</v>
      </c>
      <c r="C2">
        <f>COUNTIFS(Raw!D:D,"&lt;1000",Raw!F:F,"failed")</f>
        <v>113</v>
      </c>
      <c r="D2">
        <f>COUNTIFS(Raw!D:D,"&lt;1000",Raw!F:F,"canceled")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8389</v>
      </c>
      <c r="B3">
        <f>COUNTIFS(Raw!D:D,"&lt;5000",Raw!D:D,"&gt;=1000",Raw!F:F,"successful")</f>
        <v>932</v>
      </c>
      <c r="C3">
        <f>COUNTIFS(Raw!D:D,"&lt;5000",Raw!D:D,"&gt;=1000",Raw!F:F,"failed")</f>
        <v>420</v>
      </c>
      <c r="D3">
        <f>COUNTIFS(Raw!D:D,"&lt;5000",Raw!D:D,"&gt;=1000",Raw!F:F,"canceled")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8390</v>
      </c>
      <c r="B4">
        <f>COUNTIFS(Raw!D:D,"&lt;10000",Raw!D:D,"&gt;=5000",Raw!F:F,"successful")</f>
        <v>381</v>
      </c>
      <c r="C4">
        <f>COUNTIFS(Raw!D:D,"&lt;10000",Raw!D:D,"&gt;=5000",Raw!F:F,"failed")</f>
        <v>283</v>
      </c>
      <c r="D4">
        <f>COUNTIFS(Raw!D:D,"&lt;10000",Raw!D:D,"&gt;=5000",Raw!F:F,"canceled")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8391</v>
      </c>
      <c r="B5">
        <f>COUNTIFS(Raw!D:D,"&lt;15000",Raw!D:D,"&gt;=10000",Raw!F:F,"successful")</f>
        <v>168</v>
      </c>
      <c r="C5">
        <f>COUNTIFS(Raw!D:D,"&lt;15000",Raw!D:D,"&gt;=10000",Raw!F:F,"failed")</f>
        <v>144</v>
      </c>
      <c r="D5">
        <f>COUNTIFS(Raw!D:D,"&lt;15000",Raw!D:D,"&gt;=10000",Raw!F:F,"canceled")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8392</v>
      </c>
      <c r="B6">
        <f>COUNTIFS(Raw!D:D,"&lt;20000",Raw!D:D,"&gt;=15000",Raw!F:F,"successful")</f>
        <v>94</v>
      </c>
      <c r="C6">
        <f>COUNTIFS(Raw!D:D,"&lt;20000",Raw!D:D,"&gt;=15000",Raw!F:F,"failed")</f>
        <v>90</v>
      </c>
      <c r="D6">
        <f>COUNTIFS(Raw!D:D,"&lt;20000",Raw!D:D,"&gt;=15000",Raw!F:F,"canceled")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8393</v>
      </c>
      <c r="B7">
        <f>COUNTIFS(Raw!D:D,"&lt;25000",Raw!D:D,"&gt;=20000",Raw!F:F,"successful")</f>
        <v>62</v>
      </c>
      <c r="C7">
        <f>COUNTIFS(Raw!D:D,"&lt;25000",Raw!D:D,"&gt;=20000",Raw!F:F,"failed")</f>
        <v>72</v>
      </c>
      <c r="D7">
        <f>COUNTIFS(Raw!D:D,"&lt;25000",Raw!D:D,"&gt;=20000",Raw!F:F,"canceled")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8394</v>
      </c>
      <c r="B8">
        <f>COUNTIFS(Raw!D:D,"&lt;30000",Raw!D:D,"&gt;=25000",Raw!F:F,"successful")</f>
        <v>55</v>
      </c>
      <c r="C8">
        <f>COUNTIFS(Raw!D:D,"&lt;30000",Raw!D:D,"&gt;=25000",Raw!F:F,"failed")</f>
        <v>64</v>
      </c>
      <c r="D8">
        <f>COUNTIFS(Raw!D:D,"&lt;30000",Raw!D:D,"&gt;=25000",Raw!F:F,"canceled")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8395</v>
      </c>
      <c r="B9">
        <f>COUNTIFS(Raw!D:D,"&lt;35000",Raw!D:D,"&gt;=30000",Raw!F:F,"successful")</f>
        <v>32</v>
      </c>
      <c r="C9">
        <f>COUNTIFS(Raw!D:D,"&lt;35000",Raw!D:D,"&gt;=30000",Raw!F:F,"failed")</f>
        <v>37</v>
      </c>
      <c r="D9">
        <f>COUNTIFS(Raw!D:D,"&lt;35000",Raw!D:D,"&gt;=30000",Raw!F:F,"canceled")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8396</v>
      </c>
      <c r="B10">
        <f>COUNTIFS(Raw!D:D,"&lt;40000",Raw!D:D,"&gt;=35000",Raw!F:F,"successful")</f>
        <v>26</v>
      </c>
      <c r="C10">
        <f>COUNTIFS(Raw!D:D,"&lt;40000",Raw!D:D,"&gt;=35000",Raw!F:F,"failed")</f>
        <v>22</v>
      </c>
      <c r="D10">
        <f>COUNTIFS(Raw!D:D,"&lt;40000",Raw!D:D,"&gt;=35000",Raw!F:F,"canceled")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8397</v>
      </c>
      <c r="B11">
        <f>COUNTIFS(Raw!D:D,"&lt;45000",Raw!D:D,"&gt;=40000",Raw!F:F,"successful")</f>
        <v>21</v>
      </c>
      <c r="C11">
        <f>COUNTIFS(Raw!D:D,"&lt;45000",Raw!D:D,"&gt;=40000",Raw!F:F,"failed")</f>
        <v>16</v>
      </c>
      <c r="D11">
        <f>COUNTIFS(Raw!D:D,"&lt;45000",Raw!D:D,"&gt;=40000",Raw!F:F,"canceled")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8398</v>
      </c>
      <c r="B12">
        <f>COUNTIFS(Raw!D:D,"&lt;50000",Raw!D:D,"&gt;=45000",Raw!F:F,"successful")</f>
        <v>6</v>
      </c>
      <c r="C12">
        <f>COUNTIFS(Raw!D:D,"&lt;50000",Raw!D:D,"&gt;=45000",Raw!F:F,"failed")</f>
        <v>11</v>
      </c>
      <c r="D12">
        <f>COUNTIFS(Raw!D:D,"&lt;50000",Raw!D:D,"&gt;=45000",Raw!F:F,"canceled")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8399</v>
      </c>
      <c r="B13">
        <f>COUNTIFS(Raw!D:D,"&gt;=50000",Raw!F:F,"successful")</f>
        <v>86</v>
      </c>
      <c r="C13">
        <f>COUNTIFS(Raw!D:D,"&gt;=50000",Raw!F:F,"failed")</f>
        <v>258</v>
      </c>
      <c r="D13">
        <f>COUNTIFS(Raw!D:D,"&gt;=50000",Raw!F:F,"canceled")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442D1-88F3-4F02-A2FA-3D16D0FD0DBE}">
  <dimension ref="A1:M2186"/>
  <sheetViews>
    <sheetView workbookViewId="0">
      <selection activeCell="J8" sqref="J8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7" max="7" width="11.5703125" bestFit="1" customWidth="1"/>
    <col min="8" max="9" width="11" customWidth="1"/>
    <col min="10" max="10" width="11.85546875" customWidth="1"/>
    <col min="11" max="11" width="12.140625" customWidth="1"/>
    <col min="12" max="13" width="11" customWidth="1"/>
  </cols>
  <sheetData>
    <row r="1" spans="1:13" x14ac:dyDescent="0.25">
      <c r="A1" s="1" t="s">
        <v>8400</v>
      </c>
      <c r="B1" s="1" t="s">
        <v>8262</v>
      </c>
      <c r="D1" s="1" t="s">
        <v>8400</v>
      </c>
      <c r="E1" s="1" t="s">
        <v>8262</v>
      </c>
    </row>
    <row r="2" spans="1:13" x14ac:dyDescent="0.25">
      <c r="A2" t="s">
        <v>8219</v>
      </c>
      <c r="B2">
        <v>26457</v>
      </c>
      <c r="D2" t="s">
        <v>8221</v>
      </c>
      <c r="E2">
        <v>1293</v>
      </c>
      <c r="G2" t="s">
        <v>8403</v>
      </c>
      <c r="H2" t="s">
        <v>8404</v>
      </c>
      <c r="I2" t="s">
        <v>8409</v>
      </c>
      <c r="J2" t="s">
        <v>8405</v>
      </c>
      <c r="K2" t="s">
        <v>8406</v>
      </c>
      <c r="L2" t="s">
        <v>8407</v>
      </c>
      <c r="M2" t="s">
        <v>8408</v>
      </c>
    </row>
    <row r="3" spans="1:13" x14ac:dyDescent="0.25">
      <c r="A3" t="s">
        <v>8219</v>
      </c>
      <c r="B3">
        <v>20242</v>
      </c>
      <c r="D3" t="s">
        <v>8221</v>
      </c>
      <c r="E3">
        <v>975</v>
      </c>
      <c r="G3" s="15" t="s">
        <v>8401</v>
      </c>
      <c r="H3">
        <f>AVERAGE(B2:B2186)</f>
        <v>194.42517162471395</v>
      </c>
      <c r="I3">
        <f>MEDIAN(B2:B2186)</f>
        <v>62</v>
      </c>
      <c r="J3">
        <f>MIN(B2:B2186)</f>
        <v>1</v>
      </c>
      <c r="K3">
        <f>MAX(B2:B2186)</f>
        <v>26457</v>
      </c>
      <c r="L3">
        <f>_xlfn.VAR.P(B2:B2186)</f>
        <v>712840.9867348104</v>
      </c>
      <c r="M3">
        <f>_xlfn.STDEV.P(B2:B2186)</f>
        <v>844.29910975602149</v>
      </c>
    </row>
    <row r="4" spans="1:13" x14ac:dyDescent="0.25">
      <c r="A4" t="s">
        <v>8219</v>
      </c>
      <c r="B4">
        <v>8359</v>
      </c>
      <c r="D4" t="s">
        <v>8221</v>
      </c>
      <c r="E4">
        <v>890</v>
      </c>
      <c r="G4" s="15" t="s">
        <v>8402</v>
      </c>
      <c r="H4">
        <f>AVERAGE(E2:E1531)</f>
        <v>17.709803921568628</v>
      </c>
      <c r="I4">
        <f>MEDIAN(E2:E1531)</f>
        <v>4</v>
      </c>
      <c r="J4">
        <f>MIN(E2:E1531)</f>
        <v>0</v>
      </c>
      <c r="K4">
        <f>MAX(E2:E1531)</f>
        <v>1293</v>
      </c>
      <c r="L4">
        <f>_xlfn.VAR.P(E2:E1531)</f>
        <v>3773.2216685890044</v>
      </c>
      <c r="M4">
        <f>_xlfn.STDEV.P(E2:E1531)</f>
        <v>61.426555076684906</v>
      </c>
    </row>
    <row r="5" spans="1:13" x14ac:dyDescent="0.25">
      <c r="A5" t="s">
        <v>8219</v>
      </c>
      <c r="B5">
        <v>8200</v>
      </c>
      <c r="D5" t="s">
        <v>8221</v>
      </c>
      <c r="E5">
        <v>534</v>
      </c>
    </row>
    <row r="6" spans="1:13" x14ac:dyDescent="0.25">
      <c r="A6" t="s">
        <v>8219</v>
      </c>
      <c r="B6">
        <v>5812</v>
      </c>
      <c r="D6" t="s">
        <v>8221</v>
      </c>
      <c r="E6">
        <v>456</v>
      </c>
      <c r="G6" s="15"/>
    </row>
    <row r="7" spans="1:13" x14ac:dyDescent="0.25">
      <c r="A7" t="s">
        <v>8219</v>
      </c>
      <c r="B7">
        <v>4883</v>
      </c>
      <c r="D7" t="s">
        <v>8221</v>
      </c>
      <c r="E7">
        <v>369</v>
      </c>
      <c r="G7" s="15"/>
    </row>
    <row r="8" spans="1:13" x14ac:dyDescent="0.25">
      <c r="A8" t="s">
        <v>8219</v>
      </c>
      <c r="B8">
        <v>4562</v>
      </c>
      <c r="D8" t="s">
        <v>8221</v>
      </c>
      <c r="E8">
        <v>338</v>
      </c>
    </row>
    <row r="9" spans="1:13" x14ac:dyDescent="0.25">
      <c r="A9" t="s">
        <v>8219</v>
      </c>
      <c r="B9">
        <v>4330</v>
      </c>
      <c r="D9" t="s">
        <v>8221</v>
      </c>
      <c r="E9">
        <v>336</v>
      </c>
    </row>
    <row r="10" spans="1:13" x14ac:dyDescent="0.25">
      <c r="A10" t="s">
        <v>8219</v>
      </c>
      <c r="B10">
        <v>4245</v>
      </c>
      <c r="D10" t="s">
        <v>8221</v>
      </c>
      <c r="E10">
        <v>312</v>
      </c>
    </row>
    <row r="11" spans="1:13" x14ac:dyDescent="0.25">
      <c r="A11" t="s">
        <v>8219</v>
      </c>
      <c r="B11">
        <v>3863</v>
      </c>
      <c r="D11" t="s">
        <v>8221</v>
      </c>
      <c r="E11">
        <v>311</v>
      </c>
    </row>
    <row r="12" spans="1:13" x14ac:dyDescent="0.25">
      <c r="A12" t="s">
        <v>8219</v>
      </c>
      <c r="B12">
        <v>3663</v>
      </c>
      <c r="D12" t="s">
        <v>8221</v>
      </c>
      <c r="E12">
        <v>310</v>
      </c>
    </row>
    <row r="13" spans="1:13" x14ac:dyDescent="0.25">
      <c r="A13" t="s">
        <v>8219</v>
      </c>
      <c r="B13">
        <v>3562</v>
      </c>
      <c r="D13" t="s">
        <v>8221</v>
      </c>
      <c r="E13">
        <v>296</v>
      </c>
    </row>
    <row r="14" spans="1:13" x14ac:dyDescent="0.25">
      <c r="A14" t="s">
        <v>8219</v>
      </c>
      <c r="B14">
        <v>3468</v>
      </c>
      <c r="D14" t="s">
        <v>8221</v>
      </c>
      <c r="E14">
        <v>285</v>
      </c>
    </row>
    <row r="15" spans="1:13" x14ac:dyDescent="0.25">
      <c r="A15" t="s">
        <v>8219</v>
      </c>
      <c r="B15">
        <v>3355</v>
      </c>
      <c r="D15" t="s">
        <v>8221</v>
      </c>
      <c r="E15">
        <v>236</v>
      </c>
    </row>
    <row r="16" spans="1:13" x14ac:dyDescent="0.25">
      <c r="A16" t="s">
        <v>8219</v>
      </c>
      <c r="B16">
        <v>3238</v>
      </c>
      <c r="D16" t="s">
        <v>8221</v>
      </c>
      <c r="E16">
        <v>229</v>
      </c>
    </row>
    <row r="17" spans="1:5" x14ac:dyDescent="0.25">
      <c r="A17" t="s">
        <v>8219</v>
      </c>
      <c r="B17">
        <v>2602</v>
      </c>
      <c r="D17" t="s">
        <v>8221</v>
      </c>
      <c r="E17">
        <v>215</v>
      </c>
    </row>
    <row r="18" spans="1:5" x14ac:dyDescent="0.25">
      <c r="A18" t="s">
        <v>8219</v>
      </c>
      <c r="B18">
        <v>2525</v>
      </c>
      <c r="D18" t="s">
        <v>8221</v>
      </c>
      <c r="E18">
        <v>202</v>
      </c>
    </row>
    <row r="19" spans="1:5" x14ac:dyDescent="0.25">
      <c r="A19" t="s">
        <v>8219</v>
      </c>
      <c r="B19">
        <v>2478</v>
      </c>
      <c r="D19" t="s">
        <v>8221</v>
      </c>
      <c r="E19">
        <v>201</v>
      </c>
    </row>
    <row r="20" spans="1:5" x14ac:dyDescent="0.25">
      <c r="A20" t="s">
        <v>8219</v>
      </c>
      <c r="B20">
        <v>2436</v>
      </c>
      <c r="D20" t="s">
        <v>8221</v>
      </c>
      <c r="E20">
        <v>197</v>
      </c>
    </row>
    <row r="21" spans="1:5" x14ac:dyDescent="0.25">
      <c r="A21" t="s">
        <v>8219</v>
      </c>
      <c r="B21">
        <v>2174</v>
      </c>
      <c r="D21" t="s">
        <v>8221</v>
      </c>
      <c r="E21">
        <v>196</v>
      </c>
    </row>
    <row r="22" spans="1:5" x14ac:dyDescent="0.25">
      <c r="A22" t="s">
        <v>8219</v>
      </c>
      <c r="B22">
        <v>2165</v>
      </c>
      <c r="D22" t="s">
        <v>8221</v>
      </c>
      <c r="E22">
        <v>196</v>
      </c>
    </row>
    <row r="23" spans="1:5" x14ac:dyDescent="0.25">
      <c r="A23" t="s">
        <v>8219</v>
      </c>
      <c r="B23">
        <v>2139</v>
      </c>
      <c r="D23" t="s">
        <v>8221</v>
      </c>
      <c r="E23">
        <v>188</v>
      </c>
    </row>
    <row r="24" spans="1:5" x14ac:dyDescent="0.25">
      <c r="A24" t="s">
        <v>8219</v>
      </c>
      <c r="B24">
        <v>2051</v>
      </c>
      <c r="D24" t="s">
        <v>8221</v>
      </c>
      <c r="E24">
        <v>185</v>
      </c>
    </row>
    <row r="25" spans="1:5" x14ac:dyDescent="0.25">
      <c r="A25" t="s">
        <v>8219</v>
      </c>
      <c r="B25">
        <v>2035</v>
      </c>
      <c r="D25" t="s">
        <v>8221</v>
      </c>
      <c r="E25">
        <v>179</v>
      </c>
    </row>
    <row r="26" spans="1:5" x14ac:dyDescent="0.25">
      <c r="A26" t="s">
        <v>8219</v>
      </c>
      <c r="B26">
        <v>1980</v>
      </c>
      <c r="D26" t="s">
        <v>8221</v>
      </c>
      <c r="E26">
        <v>171</v>
      </c>
    </row>
    <row r="27" spans="1:5" x14ac:dyDescent="0.25">
      <c r="A27" t="s">
        <v>8219</v>
      </c>
      <c r="B27">
        <v>1945</v>
      </c>
      <c r="D27" t="s">
        <v>8221</v>
      </c>
      <c r="E27">
        <v>171</v>
      </c>
    </row>
    <row r="28" spans="1:5" x14ac:dyDescent="0.25">
      <c r="A28" t="s">
        <v>8219</v>
      </c>
      <c r="B28">
        <v>1887</v>
      </c>
      <c r="D28" t="s">
        <v>8221</v>
      </c>
      <c r="E28">
        <v>170</v>
      </c>
    </row>
    <row r="29" spans="1:5" x14ac:dyDescent="0.25">
      <c r="A29" t="s">
        <v>8219</v>
      </c>
      <c r="B29">
        <v>1876</v>
      </c>
      <c r="D29" t="s">
        <v>8221</v>
      </c>
      <c r="E29">
        <v>167</v>
      </c>
    </row>
    <row r="30" spans="1:5" x14ac:dyDescent="0.25">
      <c r="A30" t="s">
        <v>8219</v>
      </c>
      <c r="B30">
        <v>1789</v>
      </c>
      <c r="D30" t="s">
        <v>8221</v>
      </c>
      <c r="E30">
        <v>152</v>
      </c>
    </row>
    <row r="31" spans="1:5" x14ac:dyDescent="0.25">
      <c r="A31" t="s">
        <v>8219</v>
      </c>
      <c r="B31">
        <v>1780</v>
      </c>
      <c r="D31" t="s">
        <v>8221</v>
      </c>
      <c r="E31">
        <v>148</v>
      </c>
    </row>
    <row r="32" spans="1:5" x14ac:dyDescent="0.25">
      <c r="A32" t="s">
        <v>8219</v>
      </c>
      <c r="B32">
        <v>1762</v>
      </c>
      <c r="D32" t="s">
        <v>8221</v>
      </c>
      <c r="E32">
        <v>147</v>
      </c>
    </row>
    <row r="33" spans="1:5" x14ac:dyDescent="0.25">
      <c r="A33" t="s">
        <v>8219</v>
      </c>
      <c r="B33">
        <v>1737</v>
      </c>
      <c r="D33" t="s">
        <v>8221</v>
      </c>
      <c r="E33">
        <v>147</v>
      </c>
    </row>
    <row r="34" spans="1:5" x14ac:dyDescent="0.25">
      <c r="A34" t="s">
        <v>8219</v>
      </c>
      <c r="B34">
        <v>1670</v>
      </c>
      <c r="D34" t="s">
        <v>8221</v>
      </c>
      <c r="E34">
        <v>140</v>
      </c>
    </row>
    <row r="35" spans="1:5" x14ac:dyDescent="0.25">
      <c r="A35" t="s">
        <v>8219</v>
      </c>
      <c r="B35">
        <v>1637</v>
      </c>
      <c r="D35" t="s">
        <v>8221</v>
      </c>
      <c r="E35">
        <v>140</v>
      </c>
    </row>
    <row r="36" spans="1:5" x14ac:dyDescent="0.25">
      <c r="A36" t="s">
        <v>8219</v>
      </c>
      <c r="B36">
        <v>1633</v>
      </c>
      <c r="D36" t="s">
        <v>8221</v>
      </c>
      <c r="E36">
        <v>140</v>
      </c>
    </row>
    <row r="37" spans="1:5" x14ac:dyDescent="0.25">
      <c r="A37" t="s">
        <v>8219</v>
      </c>
      <c r="B37">
        <v>1596</v>
      </c>
      <c r="D37" t="s">
        <v>8221</v>
      </c>
      <c r="E37">
        <v>139</v>
      </c>
    </row>
    <row r="38" spans="1:5" x14ac:dyDescent="0.25">
      <c r="A38" t="s">
        <v>8219</v>
      </c>
      <c r="B38">
        <v>1556</v>
      </c>
      <c r="D38" t="s">
        <v>8221</v>
      </c>
      <c r="E38">
        <v>135</v>
      </c>
    </row>
    <row r="39" spans="1:5" x14ac:dyDescent="0.25">
      <c r="A39" t="s">
        <v>8219</v>
      </c>
      <c r="B39">
        <v>1530</v>
      </c>
      <c r="D39" t="s">
        <v>8221</v>
      </c>
      <c r="E39">
        <v>129</v>
      </c>
    </row>
    <row r="40" spans="1:5" x14ac:dyDescent="0.25">
      <c r="A40" t="s">
        <v>8219</v>
      </c>
      <c r="B40">
        <v>1513</v>
      </c>
      <c r="D40" t="s">
        <v>8221</v>
      </c>
      <c r="E40">
        <v>125</v>
      </c>
    </row>
    <row r="41" spans="1:5" x14ac:dyDescent="0.25">
      <c r="A41" t="s">
        <v>8219</v>
      </c>
      <c r="B41">
        <v>1510</v>
      </c>
      <c r="D41" t="s">
        <v>8221</v>
      </c>
      <c r="E41">
        <v>124</v>
      </c>
    </row>
    <row r="42" spans="1:5" x14ac:dyDescent="0.25">
      <c r="A42" t="s">
        <v>8219</v>
      </c>
      <c r="B42">
        <v>1420</v>
      </c>
      <c r="D42" t="s">
        <v>8221</v>
      </c>
      <c r="E42">
        <v>124</v>
      </c>
    </row>
    <row r="43" spans="1:5" x14ac:dyDescent="0.25">
      <c r="A43" t="s">
        <v>8219</v>
      </c>
      <c r="B43">
        <v>1375</v>
      </c>
      <c r="D43" t="s">
        <v>8221</v>
      </c>
      <c r="E43">
        <v>123</v>
      </c>
    </row>
    <row r="44" spans="1:5" x14ac:dyDescent="0.25">
      <c r="A44" t="s">
        <v>8219</v>
      </c>
      <c r="B44">
        <v>1373</v>
      </c>
      <c r="D44" t="s">
        <v>8221</v>
      </c>
      <c r="E44">
        <v>123</v>
      </c>
    </row>
    <row r="45" spans="1:5" x14ac:dyDescent="0.25">
      <c r="A45" t="s">
        <v>8219</v>
      </c>
      <c r="B45">
        <v>1364</v>
      </c>
      <c r="D45" t="s">
        <v>8221</v>
      </c>
      <c r="E45">
        <v>122</v>
      </c>
    </row>
    <row r="46" spans="1:5" x14ac:dyDescent="0.25">
      <c r="A46" t="s">
        <v>8219</v>
      </c>
      <c r="B46">
        <v>1356</v>
      </c>
      <c r="D46" t="s">
        <v>8221</v>
      </c>
      <c r="E46">
        <v>121</v>
      </c>
    </row>
    <row r="47" spans="1:5" x14ac:dyDescent="0.25">
      <c r="A47" t="s">
        <v>8219</v>
      </c>
      <c r="B47">
        <v>1328</v>
      </c>
      <c r="D47" t="s">
        <v>8221</v>
      </c>
      <c r="E47">
        <v>118</v>
      </c>
    </row>
    <row r="48" spans="1:5" x14ac:dyDescent="0.25">
      <c r="A48" t="s">
        <v>8219</v>
      </c>
      <c r="B48">
        <v>1281</v>
      </c>
      <c r="D48" t="s">
        <v>8221</v>
      </c>
      <c r="E48">
        <v>117</v>
      </c>
    </row>
    <row r="49" spans="1:5" x14ac:dyDescent="0.25">
      <c r="A49" t="s">
        <v>8219</v>
      </c>
      <c r="B49">
        <v>1260</v>
      </c>
      <c r="D49" t="s">
        <v>8221</v>
      </c>
      <c r="E49">
        <v>114</v>
      </c>
    </row>
    <row r="50" spans="1:5" x14ac:dyDescent="0.25">
      <c r="A50" t="s">
        <v>8219</v>
      </c>
      <c r="B50">
        <v>1251</v>
      </c>
      <c r="D50" t="s">
        <v>8221</v>
      </c>
      <c r="E50">
        <v>114</v>
      </c>
    </row>
    <row r="51" spans="1:5" x14ac:dyDescent="0.25">
      <c r="A51" t="s">
        <v>8219</v>
      </c>
      <c r="B51">
        <v>1224</v>
      </c>
      <c r="D51" t="s">
        <v>8221</v>
      </c>
      <c r="E51">
        <v>113</v>
      </c>
    </row>
    <row r="52" spans="1:5" x14ac:dyDescent="0.25">
      <c r="A52" t="s">
        <v>8219</v>
      </c>
      <c r="B52">
        <v>1204</v>
      </c>
      <c r="D52" t="s">
        <v>8221</v>
      </c>
      <c r="E52">
        <v>110</v>
      </c>
    </row>
    <row r="53" spans="1:5" x14ac:dyDescent="0.25">
      <c r="A53" t="s">
        <v>8219</v>
      </c>
      <c r="B53">
        <v>1151</v>
      </c>
      <c r="D53" t="s">
        <v>8221</v>
      </c>
      <c r="E53">
        <v>108</v>
      </c>
    </row>
    <row r="54" spans="1:5" x14ac:dyDescent="0.25">
      <c r="A54" t="s">
        <v>8219</v>
      </c>
      <c r="B54">
        <v>1113</v>
      </c>
      <c r="D54" t="s">
        <v>8221</v>
      </c>
      <c r="E54">
        <v>105</v>
      </c>
    </row>
    <row r="55" spans="1:5" x14ac:dyDescent="0.25">
      <c r="A55" t="s">
        <v>8219</v>
      </c>
      <c r="B55">
        <v>1107</v>
      </c>
      <c r="D55" t="s">
        <v>8221</v>
      </c>
      <c r="E55">
        <v>103</v>
      </c>
    </row>
    <row r="56" spans="1:5" x14ac:dyDescent="0.25">
      <c r="A56" t="s">
        <v>8219</v>
      </c>
      <c r="B56">
        <v>1104</v>
      </c>
      <c r="D56" t="s">
        <v>8221</v>
      </c>
      <c r="E56">
        <v>100</v>
      </c>
    </row>
    <row r="57" spans="1:5" x14ac:dyDescent="0.25">
      <c r="A57" t="s">
        <v>8219</v>
      </c>
      <c r="B57">
        <v>1095</v>
      </c>
      <c r="D57" t="s">
        <v>8221</v>
      </c>
      <c r="E57">
        <v>99</v>
      </c>
    </row>
    <row r="58" spans="1:5" x14ac:dyDescent="0.25">
      <c r="A58" t="s">
        <v>8219</v>
      </c>
      <c r="B58">
        <v>1088</v>
      </c>
      <c r="D58" t="s">
        <v>8221</v>
      </c>
      <c r="E58">
        <v>99</v>
      </c>
    </row>
    <row r="59" spans="1:5" x14ac:dyDescent="0.25">
      <c r="A59" t="s">
        <v>8219</v>
      </c>
      <c r="B59">
        <v>1071</v>
      </c>
      <c r="D59" t="s">
        <v>8221</v>
      </c>
      <c r="E59">
        <v>98</v>
      </c>
    </row>
    <row r="60" spans="1:5" x14ac:dyDescent="0.25">
      <c r="A60" t="s">
        <v>8219</v>
      </c>
      <c r="B60">
        <v>1062</v>
      </c>
      <c r="D60" t="s">
        <v>8221</v>
      </c>
      <c r="E60">
        <v>96</v>
      </c>
    </row>
    <row r="61" spans="1:5" x14ac:dyDescent="0.25">
      <c r="A61" t="s">
        <v>8219</v>
      </c>
      <c r="B61">
        <v>1049</v>
      </c>
      <c r="D61" t="s">
        <v>8221</v>
      </c>
      <c r="E61">
        <v>96</v>
      </c>
    </row>
    <row r="62" spans="1:5" x14ac:dyDescent="0.25">
      <c r="A62" t="s">
        <v>8219</v>
      </c>
      <c r="B62">
        <v>1021</v>
      </c>
      <c r="D62" t="s">
        <v>8221</v>
      </c>
      <c r="E62">
        <v>96</v>
      </c>
    </row>
    <row r="63" spans="1:5" x14ac:dyDescent="0.25">
      <c r="A63" t="s">
        <v>8219</v>
      </c>
      <c r="B63">
        <v>1019</v>
      </c>
      <c r="D63" t="s">
        <v>8221</v>
      </c>
      <c r="E63">
        <v>96</v>
      </c>
    </row>
    <row r="64" spans="1:5" x14ac:dyDescent="0.25">
      <c r="A64" t="s">
        <v>8219</v>
      </c>
      <c r="B64">
        <v>1013</v>
      </c>
      <c r="D64" t="s">
        <v>8221</v>
      </c>
      <c r="E64">
        <v>95</v>
      </c>
    </row>
    <row r="65" spans="1:5" x14ac:dyDescent="0.25">
      <c r="A65" t="s">
        <v>8219</v>
      </c>
      <c r="B65">
        <v>988</v>
      </c>
      <c r="D65" t="s">
        <v>8221</v>
      </c>
      <c r="E65">
        <v>94</v>
      </c>
    </row>
    <row r="66" spans="1:5" x14ac:dyDescent="0.25">
      <c r="A66" t="s">
        <v>8219</v>
      </c>
      <c r="B66">
        <v>983</v>
      </c>
      <c r="D66" t="s">
        <v>8221</v>
      </c>
      <c r="E66">
        <v>94</v>
      </c>
    </row>
    <row r="67" spans="1:5" x14ac:dyDescent="0.25">
      <c r="A67" t="s">
        <v>8219</v>
      </c>
      <c r="B67">
        <v>971</v>
      </c>
      <c r="D67" t="s">
        <v>8221</v>
      </c>
      <c r="E67">
        <v>94</v>
      </c>
    </row>
    <row r="68" spans="1:5" x14ac:dyDescent="0.25">
      <c r="A68" t="s">
        <v>8219</v>
      </c>
      <c r="B68">
        <v>964</v>
      </c>
      <c r="D68" t="s">
        <v>8221</v>
      </c>
      <c r="E68">
        <v>93</v>
      </c>
    </row>
    <row r="69" spans="1:5" x14ac:dyDescent="0.25">
      <c r="A69" t="s">
        <v>8219</v>
      </c>
      <c r="B69">
        <v>963</v>
      </c>
      <c r="D69" t="s">
        <v>8221</v>
      </c>
      <c r="E69">
        <v>92</v>
      </c>
    </row>
    <row r="70" spans="1:5" x14ac:dyDescent="0.25">
      <c r="A70" t="s">
        <v>8219</v>
      </c>
      <c r="B70">
        <v>951</v>
      </c>
      <c r="D70" t="s">
        <v>8221</v>
      </c>
      <c r="E70">
        <v>92</v>
      </c>
    </row>
    <row r="71" spans="1:5" x14ac:dyDescent="0.25">
      <c r="A71" t="s">
        <v>8219</v>
      </c>
      <c r="B71">
        <v>944</v>
      </c>
      <c r="D71" t="s">
        <v>8221</v>
      </c>
      <c r="E71">
        <v>91</v>
      </c>
    </row>
    <row r="72" spans="1:5" x14ac:dyDescent="0.25">
      <c r="A72" t="s">
        <v>8219</v>
      </c>
      <c r="B72">
        <v>943</v>
      </c>
      <c r="D72" t="s">
        <v>8221</v>
      </c>
      <c r="E72">
        <v>90</v>
      </c>
    </row>
    <row r="73" spans="1:5" x14ac:dyDescent="0.25">
      <c r="A73" t="s">
        <v>8219</v>
      </c>
      <c r="B73">
        <v>942</v>
      </c>
      <c r="D73" t="s">
        <v>8221</v>
      </c>
      <c r="E73">
        <v>89</v>
      </c>
    </row>
    <row r="74" spans="1:5" x14ac:dyDescent="0.25">
      <c r="A74" t="s">
        <v>8219</v>
      </c>
      <c r="B74">
        <v>930</v>
      </c>
      <c r="D74" t="s">
        <v>8221</v>
      </c>
      <c r="E74">
        <v>86</v>
      </c>
    </row>
    <row r="75" spans="1:5" x14ac:dyDescent="0.25">
      <c r="A75" t="s">
        <v>8219</v>
      </c>
      <c r="B75">
        <v>916</v>
      </c>
      <c r="D75" t="s">
        <v>8221</v>
      </c>
      <c r="E75">
        <v>85</v>
      </c>
    </row>
    <row r="76" spans="1:5" x14ac:dyDescent="0.25">
      <c r="A76" t="s">
        <v>8219</v>
      </c>
      <c r="B76">
        <v>902</v>
      </c>
      <c r="D76" t="s">
        <v>8221</v>
      </c>
      <c r="E76">
        <v>84</v>
      </c>
    </row>
    <row r="77" spans="1:5" x14ac:dyDescent="0.25">
      <c r="A77" t="s">
        <v>8219</v>
      </c>
      <c r="B77">
        <v>897</v>
      </c>
      <c r="D77" t="s">
        <v>8221</v>
      </c>
      <c r="E77">
        <v>84</v>
      </c>
    </row>
    <row r="78" spans="1:5" x14ac:dyDescent="0.25">
      <c r="A78" t="s">
        <v>8219</v>
      </c>
      <c r="B78">
        <v>885</v>
      </c>
      <c r="D78" t="s">
        <v>8221</v>
      </c>
      <c r="E78">
        <v>84</v>
      </c>
    </row>
    <row r="79" spans="1:5" x14ac:dyDescent="0.25">
      <c r="A79" t="s">
        <v>8219</v>
      </c>
      <c r="B79">
        <v>878</v>
      </c>
      <c r="D79" t="s">
        <v>8221</v>
      </c>
      <c r="E79">
        <v>83</v>
      </c>
    </row>
    <row r="80" spans="1:5" x14ac:dyDescent="0.25">
      <c r="A80" t="s">
        <v>8219</v>
      </c>
      <c r="B80">
        <v>874</v>
      </c>
      <c r="D80" t="s">
        <v>8221</v>
      </c>
      <c r="E80">
        <v>81</v>
      </c>
    </row>
    <row r="81" spans="1:5" x14ac:dyDescent="0.25">
      <c r="A81" t="s">
        <v>8219</v>
      </c>
      <c r="B81">
        <v>859</v>
      </c>
      <c r="D81" t="s">
        <v>8221</v>
      </c>
      <c r="E81">
        <v>81</v>
      </c>
    </row>
    <row r="82" spans="1:5" x14ac:dyDescent="0.25">
      <c r="A82" t="s">
        <v>8219</v>
      </c>
      <c r="B82">
        <v>848</v>
      </c>
      <c r="D82" t="s">
        <v>8221</v>
      </c>
      <c r="E82">
        <v>79</v>
      </c>
    </row>
    <row r="83" spans="1:5" x14ac:dyDescent="0.25">
      <c r="A83" t="s">
        <v>8219</v>
      </c>
      <c r="B83">
        <v>834</v>
      </c>
      <c r="D83" t="s">
        <v>8221</v>
      </c>
      <c r="E83">
        <v>76</v>
      </c>
    </row>
    <row r="84" spans="1:5" x14ac:dyDescent="0.25">
      <c r="A84" t="s">
        <v>8219</v>
      </c>
      <c r="B84">
        <v>827</v>
      </c>
      <c r="D84" t="s">
        <v>8221</v>
      </c>
      <c r="E84">
        <v>76</v>
      </c>
    </row>
    <row r="85" spans="1:5" x14ac:dyDescent="0.25">
      <c r="A85" t="s">
        <v>8219</v>
      </c>
      <c r="B85">
        <v>821</v>
      </c>
      <c r="D85" t="s">
        <v>8221</v>
      </c>
      <c r="E85">
        <v>76</v>
      </c>
    </row>
    <row r="86" spans="1:5" x14ac:dyDescent="0.25">
      <c r="A86" t="s">
        <v>8219</v>
      </c>
      <c r="B86">
        <v>813</v>
      </c>
      <c r="D86" t="s">
        <v>8221</v>
      </c>
      <c r="E86">
        <v>75</v>
      </c>
    </row>
    <row r="87" spans="1:5" x14ac:dyDescent="0.25">
      <c r="A87" t="s">
        <v>8219</v>
      </c>
      <c r="B87">
        <v>760</v>
      </c>
      <c r="D87" t="s">
        <v>8221</v>
      </c>
      <c r="E87">
        <v>73</v>
      </c>
    </row>
    <row r="88" spans="1:5" x14ac:dyDescent="0.25">
      <c r="A88" t="s">
        <v>8219</v>
      </c>
      <c r="B88">
        <v>742</v>
      </c>
      <c r="D88" t="s">
        <v>8221</v>
      </c>
      <c r="E88">
        <v>72</v>
      </c>
    </row>
    <row r="89" spans="1:5" x14ac:dyDescent="0.25">
      <c r="A89" t="s">
        <v>8219</v>
      </c>
      <c r="B89">
        <v>740</v>
      </c>
      <c r="D89" t="s">
        <v>8221</v>
      </c>
      <c r="E89">
        <v>72</v>
      </c>
    </row>
    <row r="90" spans="1:5" x14ac:dyDescent="0.25">
      <c r="A90" t="s">
        <v>8219</v>
      </c>
      <c r="B90">
        <v>736</v>
      </c>
      <c r="D90" t="s">
        <v>8221</v>
      </c>
      <c r="E90">
        <v>70</v>
      </c>
    </row>
    <row r="91" spans="1:5" x14ac:dyDescent="0.25">
      <c r="A91" t="s">
        <v>8219</v>
      </c>
      <c r="B91">
        <v>729</v>
      </c>
      <c r="D91" t="s">
        <v>8221</v>
      </c>
      <c r="E91">
        <v>70</v>
      </c>
    </row>
    <row r="92" spans="1:5" x14ac:dyDescent="0.25">
      <c r="A92" t="s">
        <v>8219</v>
      </c>
      <c r="B92">
        <v>721</v>
      </c>
      <c r="D92" t="s">
        <v>8221</v>
      </c>
      <c r="E92">
        <v>68</v>
      </c>
    </row>
    <row r="93" spans="1:5" x14ac:dyDescent="0.25">
      <c r="A93" t="s">
        <v>8219</v>
      </c>
      <c r="B93">
        <v>714</v>
      </c>
      <c r="D93" t="s">
        <v>8221</v>
      </c>
      <c r="E93">
        <v>67</v>
      </c>
    </row>
    <row r="94" spans="1:5" x14ac:dyDescent="0.25">
      <c r="A94" t="s">
        <v>8219</v>
      </c>
      <c r="B94">
        <v>711</v>
      </c>
      <c r="D94" t="s">
        <v>8221</v>
      </c>
      <c r="E94">
        <v>66</v>
      </c>
    </row>
    <row r="95" spans="1:5" x14ac:dyDescent="0.25">
      <c r="A95" t="s">
        <v>8219</v>
      </c>
      <c r="B95">
        <v>707</v>
      </c>
      <c r="D95" t="s">
        <v>8221</v>
      </c>
      <c r="E95">
        <v>60</v>
      </c>
    </row>
    <row r="96" spans="1:5" x14ac:dyDescent="0.25">
      <c r="A96" t="s">
        <v>8219</v>
      </c>
      <c r="B96">
        <v>701</v>
      </c>
      <c r="D96" t="s">
        <v>8221</v>
      </c>
      <c r="E96">
        <v>60</v>
      </c>
    </row>
    <row r="97" spans="1:5" x14ac:dyDescent="0.25">
      <c r="A97" t="s">
        <v>8219</v>
      </c>
      <c r="B97">
        <v>688</v>
      </c>
      <c r="D97" t="s">
        <v>8221</v>
      </c>
      <c r="E97">
        <v>59</v>
      </c>
    </row>
    <row r="98" spans="1:5" x14ac:dyDescent="0.25">
      <c r="A98" t="s">
        <v>8219</v>
      </c>
      <c r="B98">
        <v>682</v>
      </c>
      <c r="D98" t="s">
        <v>8221</v>
      </c>
      <c r="E98">
        <v>57</v>
      </c>
    </row>
    <row r="99" spans="1:5" x14ac:dyDescent="0.25">
      <c r="A99" t="s">
        <v>8219</v>
      </c>
      <c r="B99">
        <v>682</v>
      </c>
      <c r="D99" t="s">
        <v>8221</v>
      </c>
      <c r="E99">
        <v>57</v>
      </c>
    </row>
    <row r="100" spans="1:5" x14ac:dyDescent="0.25">
      <c r="A100" t="s">
        <v>8219</v>
      </c>
      <c r="B100">
        <v>680</v>
      </c>
      <c r="D100" t="s">
        <v>8221</v>
      </c>
      <c r="E100">
        <v>56</v>
      </c>
    </row>
    <row r="101" spans="1:5" x14ac:dyDescent="0.25">
      <c r="A101" t="s">
        <v>8219</v>
      </c>
      <c r="B101">
        <v>680</v>
      </c>
      <c r="D101" t="s">
        <v>8221</v>
      </c>
      <c r="E101">
        <v>55</v>
      </c>
    </row>
    <row r="102" spans="1:5" x14ac:dyDescent="0.25">
      <c r="A102" t="s">
        <v>8219</v>
      </c>
      <c r="B102">
        <v>676</v>
      </c>
      <c r="D102" t="s">
        <v>8221</v>
      </c>
      <c r="E102">
        <v>55</v>
      </c>
    </row>
    <row r="103" spans="1:5" x14ac:dyDescent="0.25">
      <c r="A103" t="s">
        <v>8219</v>
      </c>
      <c r="B103">
        <v>670</v>
      </c>
      <c r="D103" t="s">
        <v>8221</v>
      </c>
      <c r="E103">
        <v>53</v>
      </c>
    </row>
    <row r="104" spans="1:5" x14ac:dyDescent="0.25">
      <c r="A104" t="s">
        <v>8219</v>
      </c>
      <c r="B104">
        <v>666</v>
      </c>
      <c r="D104" t="s">
        <v>8221</v>
      </c>
      <c r="E104">
        <v>53</v>
      </c>
    </row>
    <row r="105" spans="1:5" x14ac:dyDescent="0.25">
      <c r="A105" t="s">
        <v>8219</v>
      </c>
      <c r="B105">
        <v>665</v>
      </c>
      <c r="D105" t="s">
        <v>8221</v>
      </c>
      <c r="E105">
        <v>52</v>
      </c>
    </row>
    <row r="106" spans="1:5" x14ac:dyDescent="0.25">
      <c r="A106" t="s">
        <v>8219</v>
      </c>
      <c r="B106">
        <v>660</v>
      </c>
      <c r="D106" t="s">
        <v>8221</v>
      </c>
      <c r="E106">
        <v>52</v>
      </c>
    </row>
    <row r="107" spans="1:5" x14ac:dyDescent="0.25">
      <c r="A107" t="s">
        <v>8219</v>
      </c>
      <c r="B107">
        <v>651</v>
      </c>
      <c r="D107" t="s">
        <v>8221</v>
      </c>
      <c r="E107">
        <v>52</v>
      </c>
    </row>
    <row r="108" spans="1:5" x14ac:dyDescent="0.25">
      <c r="A108" t="s">
        <v>8219</v>
      </c>
      <c r="B108">
        <v>644</v>
      </c>
      <c r="D108" t="s">
        <v>8221</v>
      </c>
      <c r="E108">
        <v>50</v>
      </c>
    </row>
    <row r="109" spans="1:5" x14ac:dyDescent="0.25">
      <c r="A109" t="s">
        <v>8219</v>
      </c>
      <c r="B109">
        <v>635</v>
      </c>
      <c r="D109" t="s">
        <v>8221</v>
      </c>
      <c r="E109">
        <v>50</v>
      </c>
    </row>
    <row r="110" spans="1:5" x14ac:dyDescent="0.25">
      <c r="A110" t="s">
        <v>8219</v>
      </c>
      <c r="B110">
        <v>625</v>
      </c>
      <c r="D110" t="s">
        <v>8221</v>
      </c>
      <c r="E110">
        <v>49</v>
      </c>
    </row>
    <row r="111" spans="1:5" x14ac:dyDescent="0.25">
      <c r="A111" t="s">
        <v>8219</v>
      </c>
      <c r="B111">
        <v>623</v>
      </c>
      <c r="D111" t="s">
        <v>8221</v>
      </c>
      <c r="E111">
        <v>49</v>
      </c>
    </row>
    <row r="112" spans="1:5" x14ac:dyDescent="0.25">
      <c r="A112" t="s">
        <v>8219</v>
      </c>
      <c r="B112">
        <v>621</v>
      </c>
      <c r="D112" t="s">
        <v>8221</v>
      </c>
      <c r="E112">
        <v>49</v>
      </c>
    </row>
    <row r="113" spans="1:5" x14ac:dyDescent="0.25">
      <c r="A113" t="s">
        <v>8219</v>
      </c>
      <c r="B113">
        <v>615</v>
      </c>
      <c r="D113" t="s">
        <v>8221</v>
      </c>
      <c r="E113">
        <v>48</v>
      </c>
    </row>
    <row r="114" spans="1:5" x14ac:dyDescent="0.25">
      <c r="A114" t="s">
        <v>8219</v>
      </c>
      <c r="B114">
        <v>614</v>
      </c>
      <c r="D114" t="s">
        <v>8221</v>
      </c>
      <c r="E114">
        <v>48</v>
      </c>
    </row>
    <row r="115" spans="1:5" x14ac:dyDescent="0.25">
      <c r="A115" t="s">
        <v>8219</v>
      </c>
      <c r="B115">
        <v>613</v>
      </c>
      <c r="D115" t="s">
        <v>8221</v>
      </c>
      <c r="E115">
        <v>47</v>
      </c>
    </row>
    <row r="116" spans="1:5" x14ac:dyDescent="0.25">
      <c r="A116" t="s">
        <v>8219</v>
      </c>
      <c r="B116">
        <v>607</v>
      </c>
      <c r="D116" t="s">
        <v>8221</v>
      </c>
      <c r="E116">
        <v>47</v>
      </c>
    </row>
    <row r="117" spans="1:5" x14ac:dyDescent="0.25">
      <c r="A117" t="s">
        <v>8219</v>
      </c>
      <c r="B117">
        <v>600</v>
      </c>
      <c r="D117" t="s">
        <v>8221</v>
      </c>
      <c r="E117">
        <v>46</v>
      </c>
    </row>
    <row r="118" spans="1:5" x14ac:dyDescent="0.25">
      <c r="A118" t="s">
        <v>8219</v>
      </c>
      <c r="B118">
        <v>577</v>
      </c>
      <c r="D118" t="s">
        <v>8221</v>
      </c>
      <c r="E118">
        <v>45</v>
      </c>
    </row>
    <row r="119" spans="1:5" x14ac:dyDescent="0.25">
      <c r="A119" t="s">
        <v>8219</v>
      </c>
      <c r="B119">
        <v>576</v>
      </c>
      <c r="D119" t="s">
        <v>8221</v>
      </c>
      <c r="E119">
        <v>45</v>
      </c>
    </row>
    <row r="120" spans="1:5" x14ac:dyDescent="0.25">
      <c r="A120" t="s">
        <v>8219</v>
      </c>
      <c r="B120">
        <v>574</v>
      </c>
      <c r="D120" t="s">
        <v>8221</v>
      </c>
      <c r="E120">
        <v>45</v>
      </c>
    </row>
    <row r="121" spans="1:5" x14ac:dyDescent="0.25">
      <c r="A121" t="s">
        <v>8219</v>
      </c>
      <c r="B121">
        <v>571</v>
      </c>
      <c r="D121" t="s">
        <v>8221</v>
      </c>
      <c r="E121">
        <v>44</v>
      </c>
    </row>
    <row r="122" spans="1:5" x14ac:dyDescent="0.25">
      <c r="A122" t="s">
        <v>8219</v>
      </c>
      <c r="B122">
        <v>563</v>
      </c>
      <c r="D122" t="s">
        <v>8221</v>
      </c>
      <c r="E122">
        <v>43</v>
      </c>
    </row>
    <row r="123" spans="1:5" x14ac:dyDescent="0.25">
      <c r="A123" t="s">
        <v>8219</v>
      </c>
      <c r="B123">
        <v>562</v>
      </c>
      <c r="D123" t="s">
        <v>8221</v>
      </c>
      <c r="E123">
        <v>42</v>
      </c>
    </row>
    <row r="124" spans="1:5" x14ac:dyDescent="0.25">
      <c r="A124" t="s">
        <v>8219</v>
      </c>
      <c r="B124">
        <v>560</v>
      </c>
      <c r="D124" t="s">
        <v>8221</v>
      </c>
      <c r="E124">
        <v>42</v>
      </c>
    </row>
    <row r="125" spans="1:5" x14ac:dyDescent="0.25">
      <c r="A125" t="s">
        <v>8219</v>
      </c>
      <c r="B125">
        <v>558</v>
      </c>
      <c r="D125" t="s">
        <v>8221</v>
      </c>
      <c r="E125">
        <v>41</v>
      </c>
    </row>
    <row r="126" spans="1:5" x14ac:dyDescent="0.25">
      <c r="A126" t="s">
        <v>8219</v>
      </c>
      <c r="B126">
        <v>557</v>
      </c>
      <c r="D126" t="s">
        <v>8221</v>
      </c>
      <c r="E126">
        <v>41</v>
      </c>
    </row>
    <row r="127" spans="1:5" x14ac:dyDescent="0.25">
      <c r="A127" t="s">
        <v>8219</v>
      </c>
      <c r="B127">
        <v>555</v>
      </c>
      <c r="D127" t="s">
        <v>8221</v>
      </c>
      <c r="E127">
        <v>41</v>
      </c>
    </row>
    <row r="128" spans="1:5" x14ac:dyDescent="0.25">
      <c r="A128" t="s">
        <v>8219</v>
      </c>
      <c r="B128">
        <v>555</v>
      </c>
      <c r="D128" t="s">
        <v>8221</v>
      </c>
      <c r="E128">
        <v>40</v>
      </c>
    </row>
    <row r="129" spans="1:5" x14ac:dyDescent="0.25">
      <c r="A129" t="s">
        <v>8219</v>
      </c>
      <c r="B129">
        <v>554</v>
      </c>
      <c r="D129" t="s">
        <v>8221</v>
      </c>
      <c r="E129">
        <v>40</v>
      </c>
    </row>
    <row r="130" spans="1:5" x14ac:dyDescent="0.25">
      <c r="A130" t="s">
        <v>8219</v>
      </c>
      <c r="B130">
        <v>551</v>
      </c>
      <c r="D130" t="s">
        <v>8221</v>
      </c>
      <c r="E130">
        <v>40</v>
      </c>
    </row>
    <row r="131" spans="1:5" x14ac:dyDescent="0.25">
      <c r="A131" t="s">
        <v>8219</v>
      </c>
      <c r="B131">
        <v>549</v>
      </c>
      <c r="D131" t="s">
        <v>8221</v>
      </c>
      <c r="E131">
        <v>39</v>
      </c>
    </row>
    <row r="132" spans="1:5" x14ac:dyDescent="0.25">
      <c r="A132" t="s">
        <v>8219</v>
      </c>
      <c r="B132">
        <v>541</v>
      </c>
      <c r="D132" t="s">
        <v>8221</v>
      </c>
      <c r="E132">
        <v>39</v>
      </c>
    </row>
    <row r="133" spans="1:5" x14ac:dyDescent="0.25">
      <c r="A133" t="s">
        <v>8219</v>
      </c>
      <c r="B133">
        <v>539</v>
      </c>
      <c r="D133" t="s">
        <v>8221</v>
      </c>
      <c r="E133">
        <v>39</v>
      </c>
    </row>
    <row r="134" spans="1:5" x14ac:dyDescent="0.25">
      <c r="A134" t="s">
        <v>8219</v>
      </c>
      <c r="B134">
        <v>539</v>
      </c>
      <c r="D134" t="s">
        <v>8221</v>
      </c>
      <c r="E134">
        <v>39</v>
      </c>
    </row>
    <row r="135" spans="1:5" x14ac:dyDescent="0.25">
      <c r="A135" t="s">
        <v>8219</v>
      </c>
      <c r="B135">
        <v>537</v>
      </c>
      <c r="D135" t="s">
        <v>8221</v>
      </c>
      <c r="E135">
        <v>39</v>
      </c>
    </row>
    <row r="136" spans="1:5" x14ac:dyDescent="0.25">
      <c r="A136" t="s">
        <v>8219</v>
      </c>
      <c r="B136">
        <v>537</v>
      </c>
      <c r="D136" t="s">
        <v>8221</v>
      </c>
      <c r="E136">
        <v>39</v>
      </c>
    </row>
    <row r="137" spans="1:5" x14ac:dyDescent="0.25">
      <c r="A137" t="s">
        <v>8219</v>
      </c>
      <c r="B137">
        <v>531</v>
      </c>
      <c r="D137" t="s">
        <v>8221</v>
      </c>
      <c r="E137">
        <v>38</v>
      </c>
    </row>
    <row r="138" spans="1:5" x14ac:dyDescent="0.25">
      <c r="A138" t="s">
        <v>8219</v>
      </c>
      <c r="B138">
        <v>524</v>
      </c>
      <c r="D138" t="s">
        <v>8221</v>
      </c>
      <c r="E138">
        <v>38</v>
      </c>
    </row>
    <row r="139" spans="1:5" x14ac:dyDescent="0.25">
      <c r="A139" t="s">
        <v>8219</v>
      </c>
      <c r="B139">
        <v>514</v>
      </c>
      <c r="D139" t="s">
        <v>8221</v>
      </c>
      <c r="E139">
        <v>38</v>
      </c>
    </row>
    <row r="140" spans="1:5" x14ac:dyDescent="0.25">
      <c r="A140" t="s">
        <v>8219</v>
      </c>
      <c r="B140">
        <v>512</v>
      </c>
      <c r="D140" t="s">
        <v>8221</v>
      </c>
      <c r="E140">
        <v>38</v>
      </c>
    </row>
    <row r="141" spans="1:5" x14ac:dyDescent="0.25">
      <c r="A141" t="s">
        <v>8219</v>
      </c>
      <c r="B141">
        <v>510</v>
      </c>
      <c r="D141" t="s">
        <v>8221</v>
      </c>
      <c r="E141">
        <v>38</v>
      </c>
    </row>
    <row r="142" spans="1:5" x14ac:dyDescent="0.25">
      <c r="A142" t="s">
        <v>8219</v>
      </c>
      <c r="B142">
        <v>508</v>
      </c>
      <c r="D142" t="s">
        <v>8221</v>
      </c>
      <c r="E142">
        <v>37</v>
      </c>
    </row>
    <row r="143" spans="1:5" x14ac:dyDescent="0.25">
      <c r="A143" t="s">
        <v>8219</v>
      </c>
      <c r="B143">
        <v>508</v>
      </c>
      <c r="D143" t="s">
        <v>8221</v>
      </c>
      <c r="E143">
        <v>37</v>
      </c>
    </row>
    <row r="144" spans="1:5" x14ac:dyDescent="0.25">
      <c r="A144" t="s">
        <v>8219</v>
      </c>
      <c r="B144">
        <v>508</v>
      </c>
      <c r="D144" t="s">
        <v>8221</v>
      </c>
      <c r="E144">
        <v>37</v>
      </c>
    </row>
    <row r="145" spans="1:5" x14ac:dyDescent="0.25">
      <c r="A145" t="s">
        <v>8219</v>
      </c>
      <c r="B145">
        <v>499</v>
      </c>
      <c r="D145" t="s">
        <v>8221</v>
      </c>
      <c r="E145">
        <v>37</v>
      </c>
    </row>
    <row r="146" spans="1:5" x14ac:dyDescent="0.25">
      <c r="A146" t="s">
        <v>8219</v>
      </c>
      <c r="B146">
        <v>498</v>
      </c>
      <c r="D146" t="s">
        <v>8221</v>
      </c>
      <c r="E146">
        <v>37</v>
      </c>
    </row>
    <row r="147" spans="1:5" x14ac:dyDescent="0.25">
      <c r="A147" t="s">
        <v>8219</v>
      </c>
      <c r="B147">
        <v>498</v>
      </c>
      <c r="D147" t="s">
        <v>8221</v>
      </c>
      <c r="E147">
        <v>37</v>
      </c>
    </row>
    <row r="148" spans="1:5" x14ac:dyDescent="0.25">
      <c r="A148" t="s">
        <v>8219</v>
      </c>
      <c r="B148">
        <v>493</v>
      </c>
      <c r="D148" t="s">
        <v>8221</v>
      </c>
      <c r="E148">
        <v>37</v>
      </c>
    </row>
    <row r="149" spans="1:5" x14ac:dyDescent="0.25">
      <c r="A149" t="s">
        <v>8219</v>
      </c>
      <c r="B149">
        <v>493</v>
      </c>
      <c r="D149" t="s">
        <v>8221</v>
      </c>
      <c r="E149">
        <v>37</v>
      </c>
    </row>
    <row r="150" spans="1:5" x14ac:dyDescent="0.25">
      <c r="A150" t="s">
        <v>8219</v>
      </c>
      <c r="B150">
        <v>489</v>
      </c>
      <c r="D150" t="s">
        <v>8221</v>
      </c>
      <c r="E150">
        <v>36</v>
      </c>
    </row>
    <row r="151" spans="1:5" x14ac:dyDescent="0.25">
      <c r="A151" t="s">
        <v>8219</v>
      </c>
      <c r="B151">
        <v>480</v>
      </c>
      <c r="D151" t="s">
        <v>8221</v>
      </c>
      <c r="E151">
        <v>36</v>
      </c>
    </row>
    <row r="152" spans="1:5" x14ac:dyDescent="0.25">
      <c r="A152" t="s">
        <v>8219</v>
      </c>
      <c r="B152">
        <v>480</v>
      </c>
      <c r="D152" t="s">
        <v>8221</v>
      </c>
      <c r="E152">
        <v>36</v>
      </c>
    </row>
    <row r="153" spans="1:5" x14ac:dyDescent="0.25">
      <c r="A153" t="s">
        <v>8219</v>
      </c>
      <c r="B153">
        <v>479</v>
      </c>
      <c r="D153" t="s">
        <v>8221</v>
      </c>
      <c r="E153">
        <v>36</v>
      </c>
    </row>
    <row r="154" spans="1:5" x14ac:dyDescent="0.25">
      <c r="A154" t="s">
        <v>8219</v>
      </c>
      <c r="B154">
        <v>478</v>
      </c>
      <c r="D154" t="s">
        <v>8221</v>
      </c>
      <c r="E154">
        <v>36</v>
      </c>
    </row>
    <row r="155" spans="1:5" x14ac:dyDescent="0.25">
      <c r="A155" t="s">
        <v>8219</v>
      </c>
      <c r="B155">
        <v>473</v>
      </c>
      <c r="D155" t="s">
        <v>8221</v>
      </c>
      <c r="E155">
        <v>35</v>
      </c>
    </row>
    <row r="156" spans="1:5" x14ac:dyDescent="0.25">
      <c r="A156" t="s">
        <v>8219</v>
      </c>
      <c r="B156">
        <v>470</v>
      </c>
      <c r="D156" t="s">
        <v>8221</v>
      </c>
      <c r="E156">
        <v>34</v>
      </c>
    </row>
    <row r="157" spans="1:5" x14ac:dyDescent="0.25">
      <c r="A157" t="s">
        <v>8219</v>
      </c>
      <c r="B157">
        <v>467</v>
      </c>
      <c r="D157" t="s">
        <v>8221</v>
      </c>
      <c r="E157">
        <v>34</v>
      </c>
    </row>
    <row r="158" spans="1:5" x14ac:dyDescent="0.25">
      <c r="A158" t="s">
        <v>8219</v>
      </c>
      <c r="B158">
        <v>465</v>
      </c>
      <c r="D158" t="s">
        <v>8221</v>
      </c>
      <c r="E158">
        <v>34</v>
      </c>
    </row>
    <row r="159" spans="1:5" x14ac:dyDescent="0.25">
      <c r="A159" t="s">
        <v>8219</v>
      </c>
      <c r="B159">
        <v>456</v>
      </c>
      <c r="D159" t="s">
        <v>8221</v>
      </c>
      <c r="E159">
        <v>34</v>
      </c>
    </row>
    <row r="160" spans="1:5" x14ac:dyDescent="0.25">
      <c r="A160" t="s">
        <v>8219</v>
      </c>
      <c r="B160">
        <v>455</v>
      </c>
      <c r="D160" t="s">
        <v>8221</v>
      </c>
      <c r="E160">
        <v>34</v>
      </c>
    </row>
    <row r="161" spans="1:5" x14ac:dyDescent="0.25">
      <c r="A161" t="s">
        <v>8219</v>
      </c>
      <c r="B161">
        <v>454</v>
      </c>
      <c r="D161" t="s">
        <v>8221</v>
      </c>
      <c r="E161">
        <v>33</v>
      </c>
    </row>
    <row r="162" spans="1:5" x14ac:dyDescent="0.25">
      <c r="A162" t="s">
        <v>8219</v>
      </c>
      <c r="B162">
        <v>452</v>
      </c>
      <c r="D162" t="s">
        <v>8221</v>
      </c>
      <c r="E162">
        <v>33</v>
      </c>
    </row>
    <row r="163" spans="1:5" x14ac:dyDescent="0.25">
      <c r="A163" t="s">
        <v>8219</v>
      </c>
      <c r="B163">
        <v>450</v>
      </c>
      <c r="D163" t="s">
        <v>8221</v>
      </c>
      <c r="E163">
        <v>33</v>
      </c>
    </row>
    <row r="164" spans="1:5" x14ac:dyDescent="0.25">
      <c r="A164" t="s">
        <v>8219</v>
      </c>
      <c r="B164">
        <v>447</v>
      </c>
      <c r="D164" t="s">
        <v>8221</v>
      </c>
      <c r="E164">
        <v>33</v>
      </c>
    </row>
    <row r="165" spans="1:5" x14ac:dyDescent="0.25">
      <c r="A165" t="s">
        <v>8219</v>
      </c>
      <c r="B165">
        <v>445</v>
      </c>
      <c r="D165" t="s">
        <v>8221</v>
      </c>
      <c r="E165">
        <v>33</v>
      </c>
    </row>
    <row r="166" spans="1:5" x14ac:dyDescent="0.25">
      <c r="A166" t="s">
        <v>8219</v>
      </c>
      <c r="B166">
        <v>443</v>
      </c>
      <c r="D166" t="s">
        <v>8221</v>
      </c>
      <c r="E166">
        <v>33</v>
      </c>
    </row>
    <row r="167" spans="1:5" x14ac:dyDescent="0.25">
      <c r="A167" t="s">
        <v>8219</v>
      </c>
      <c r="B167">
        <v>441</v>
      </c>
      <c r="D167" t="s">
        <v>8221</v>
      </c>
      <c r="E167">
        <v>33</v>
      </c>
    </row>
    <row r="168" spans="1:5" x14ac:dyDescent="0.25">
      <c r="A168" t="s">
        <v>8219</v>
      </c>
      <c r="B168">
        <v>438</v>
      </c>
      <c r="D168" t="s">
        <v>8221</v>
      </c>
      <c r="E168">
        <v>32</v>
      </c>
    </row>
    <row r="169" spans="1:5" x14ac:dyDescent="0.25">
      <c r="A169" t="s">
        <v>8219</v>
      </c>
      <c r="B169">
        <v>437</v>
      </c>
      <c r="D169" t="s">
        <v>8221</v>
      </c>
      <c r="E169">
        <v>32</v>
      </c>
    </row>
    <row r="170" spans="1:5" x14ac:dyDescent="0.25">
      <c r="A170" t="s">
        <v>8219</v>
      </c>
      <c r="B170">
        <v>433</v>
      </c>
      <c r="D170" t="s">
        <v>8221</v>
      </c>
      <c r="E170">
        <v>32</v>
      </c>
    </row>
    <row r="171" spans="1:5" x14ac:dyDescent="0.25">
      <c r="A171" t="s">
        <v>8219</v>
      </c>
      <c r="B171">
        <v>429</v>
      </c>
      <c r="D171" t="s">
        <v>8221</v>
      </c>
      <c r="E171">
        <v>31</v>
      </c>
    </row>
    <row r="172" spans="1:5" x14ac:dyDescent="0.25">
      <c r="A172" t="s">
        <v>8219</v>
      </c>
      <c r="B172">
        <v>426</v>
      </c>
      <c r="D172" t="s">
        <v>8221</v>
      </c>
      <c r="E172">
        <v>31</v>
      </c>
    </row>
    <row r="173" spans="1:5" x14ac:dyDescent="0.25">
      <c r="A173" t="s">
        <v>8219</v>
      </c>
      <c r="B173">
        <v>426</v>
      </c>
      <c r="D173" t="s">
        <v>8221</v>
      </c>
      <c r="E173">
        <v>31</v>
      </c>
    </row>
    <row r="174" spans="1:5" x14ac:dyDescent="0.25">
      <c r="A174" t="s">
        <v>8219</v>
      </c>
      <c r="B174">
        <v>424</v>
      </c>
      <c r="D174" t="s">
        <v>8221</v>
      </c>
      <c r="E174">
        <v>31</v>
      </c>
    </row>
    <row r="175" spans="1:5" x14ac:dyDescent="0.25">
      <c r="A175" t="s">
        <v>8219</v>
      </c>
      <c r="B175">
        <v>415</v>
      </c>
      <c r="D175" t="s">
        <v>8221</v>
      </c>
      <c r="E175">
        <v>31</v>
      </c>
    </row>
    <row r="176" spans="1:5" x14ac:dyDescent="0.25">
      <c r="A176" t="s">
        <v>8219</v>
      </c>
      <c r="B176">
        <v>415</v>
      </c>
      <c r="D176" t="s">
        <v>8221</v>
      </c>
      <c r="E176">
        <v>31</v>
      </c>
    </row>
    <row r="177" spans="1:5" x14ac:dyDescent="0.25">
      <c r="A177" t="s">
        <v>8219</v>
      </c>
      <c r="B177">
        <v>413</v>
      </c>
      <c r="D177" t="s">
        <v>8221</v>
      </c>
      <c r="E177">
        <v>31</v>
      </c>
    </row>
    <row r="178" spans="1:5" x14ac:dyDescent="0.25">
      <c r="A178" t="s">
        <v>8219</v>
      </c>
      <c r="B178">
        <v>410</v>
      </c>
      <c r="D178" t="s">
        <v>8221</v>
      </c>
      <c r="E178">
        <v>30</v>
      </c>
    </row>
    <row r="179" spans="1:5" x14ac:dyDescent="0.25">
      <c r="A179" t="s">
        <v>8219</v>
      </c>
      <c r="B179">
        <v>406</v>
      </c>
      <c r="D179" t="s">
        <v>8221</v>
      </c>
      <c r="E179">
        <v>30</v>
      </c>
    </row>
    <row r="180" spans="1:5" x14ac:dyDescent="0.25">
      <c r="A180" t="s">
        <v>8219</v>
      </c>
      <c r="B180">
        <v>405</v>
      </c>
      <c r="D180" t="s">
        <v>8221</v>
      </c>
      <c r="E180">
        <v>30</v>
      </c>
    </row>
    <row r="181" spans="1:5" x14ac:dyDescent="0.25">
      <c r="A181" t="s">
        <v>8219</v>
      </c>
      <c r="B181">
        <v>405</v>
      </c>
      <c r="D181" t="s">
        <v>8221</v>
      </c>
      <c r="E181">
        <v>30</v>
      </c>
    </row>
    <row r="182" spans="1:5" x14ac:dyDescent="0.25">
      <c r="A182" t="s">
        <v>8219</v>
      </c>
      <c r="B182">
        <v>404</v>
      </c>
      <c r="D182" t="s">
        <v>8221</v>
      </c>
      <c r="E182">
        <v>30</v>
      </c>
    </row>
    <row r="183" spans="1:5" x14ac:dyDescent="0.25">
      <c r="A183" t="s">
        <v>8219</v>
      </c>
      <c r="B183">
        <v>404</v>
      </c>
      <c r="D183" t="s">
        <v>8221</v>
      </c>
      <c r="E183">
        <v>30</v>
      </c>
    </row>
    <row r="184" spans="1:5" x14ac:dyDescent="0.25">
      <c r="A184" t="s">
        <v>8219</v>
      </c>
      <c r="B184">
        <v>403</v>
      </c>
      <c r="D184" t="s">
        <v>8221</v>
      </c>
      <c r="E184">
        <v>30</v>
      </c>
    </row>
    <row r="185" spans="1:5" x14ac:dyDescent="0.25">
      <c r="A185" t="s">
        <v>8219</v>
      </c>
      <c r="B185">
        <v>402</v>
      </c>
      <c r="D185" t="s">
        <v>8221</v>
      </c>
      <c r="E185">
        <v>29</v>
      </c>
    </row>
    <row r="186" spans="1:5" x14ac:dyDescent="0.25">
      <c r="A186" t="s">
        <v>8219</v>
      </c>
      <c r="B186">
        <v>398</v>
      </c>
      <c r="D186" t="s">
        <v>8221</v>
      </c>
      <c r="E186">
        <v>29</v>
      </c>
    </row>
    <row r="187" spans="1:5" x14ac:dyDescent="0.25">
      <c r="A187" t="s">
        <v>8219</v>
      </c>
      <c r="B187">
        <v>398</v>
      </c>
      <c r="D187" t="s">
        <v>8221</v>
      </c>
      <c r="E187">
        <v>29</v>
      </c>
    </row>
    <row r="188" spans="1:5" x14ac:dyDescent="0.25">
      <c r="A188" t="s">
        <v>8219</v>
      </c>
      <c r="B188">
        <v>394</v>
      </c>
      <c r="D188" t="s">
        <v>8221</v>
      </c>
      <c r="E188">
        <v>29</v>
      </c>
    </row>
    <row r="189" spans="1:5" x14ac:dyDescent="0.25">
      <c r="A189" t="s">
        <v>8219</v>
      </c>
      <c r="B189">
        <v>392</v>
      </c>
      <c r="D189" t="s">
        <v>8221</v>
      </c>
      <c r="E189">
        <v>29</v>
      </c>
    </row>
    <row r="190" spans="1:5" x14ac:dyDescent="0.25">
      <c r="A190" t="s">
        <v>8219</v>
      </c>
      <c r="B190">
        <v>392</v>
      </c>
      <c r="D190" t="s">
        <v>8221</v>
      </c>
      <c r="E190">
        <v>29</v>
      </c>
    </row>
    <row r="191" spans="1:5" x14ac:dyDescent="0.25">
      <c r="A191" t="s">
        <v>8219</v>
      </c>
      <c r="B191">
        <v>392</v>
      </c>
      <c r="D191" t="s">
        <v>8221</v>
      </c>
      <c r="E191">
        <v>29</v>
      </c>
    </row>
    <row r="192" spans="1:5" x14ac:dyDescent="0.25">
      <c r="A192" t="s">
        <v>8219</v>
      </c>
      <c r="B192">
        <v>391</v>
      </c>
      <c r="D192" t="s">
        <v>8221</v>
      </c>
      <c r="E192">
        <v>29</v>
      </c>
    </row>
    <row r="193" spans="1:5" x14ac:dyDescent="0.25">
      <c r="A193" t="s">
        <v>8219</v>
      </c>
      <c r="B193">
        <v>389</v>
      </c>
      <c r="D193" t="s">
        <v>8221</v>
      </c>
      <c r="E193">
        <v>29</v>
      </c>
    </row>
    <row r="194" spans="1:5" x14ac:dyDescent="0.25">
      <c r="A194" t="s">
        <v>8219</v>
      </c>
      <c r="B194">
        <v>388</v>
      </c>
      <c r="D194" t="s">
        <v>8221</v>
      </c>
      <c r="E194">
        <v>28</v>
      </c>
    </row>
    <row r="195" spans="1:5" x14ac:dyDescent="0.25">
      <c r="A195" t="s">
        <v>8219</v>
      </c>
      <c r="B195">
        <v>385</v>
      </c>
      <c r="D195" t="s">
        <v>8221</v>
      </c>
      <c r="E195">
        <v>28</v>
      </c>
    </row>
    <row r="196" spans="1:5" x14ac:dyDescent="0.25">
      <c r="A196" t="s">
        <v>8219</v>
      </c>
      <c r="B196">
        <v>383</v>
      </c>
      <c r="D196" t="s">
        <v>8221</v>
      </c>
      <c r="E196">
        <v>28</v>
      </c>
    </row>
    <row r="197" spans="1:5" x14ac:dyDescent="0.25">
      <c r="A197" t="s">
        <v>8219</v>
      </c>
      <c r="B197">
        <v>380</v>
      </c>
      <c r="D197" t="s">
        <v>8221</v>
      </c>
      <c r="E197">
        <v>28</v>
      </c>
    </row>
    <row r="198" spans="1:5" x14ac:dyDescent="0.25">
      <c r="A198" t="s">
        <v>8219</v>
      </c>
      <c r="B198">
        <v>379</v>
      </c>
      <c r="D198" t="s">
        <v>8221</v>
      </c>
      <c r="E198">
        <v>28</v>
      </c>
    </row>
    <row r="199" spans="1:5" x14ac:dyDescent="0.25">
      <c r="A199" t="s">
        <v>8219</v>
      </c>
      <c r="B199">
        <v>379</v>
      </c>
      <c r="D199" t="s">
        <v>8221</v>
      </c>
      <c r="E199">
        <v>28</v>
      </c>
    </row>
    <row r="200" spans="1:5" x14ac:dyDescent="0.25">
      <c r="A200" t="s">
        <v>8219</v>
      </c>
      <c r="B200">
        <v>376</v>
      </c>
      <c r="D200" t="s">
        <v>8221</v>
      </c>
      <c r="E200">
        <v>28</v>
      </c>
    </row>
    <row r="201" spans="1:5" x14ac:dyDescent="0.25">
      <c r="A201" t="s">
        <v>8219</v>
      </c>
      <c r="B201">
        <v>375</v>
      </c>
      <c r="D201" t="s">
        <v>8221</v>
      </c>
      <c r="E201">
        <v>28</v>
      </c>
    </row>
    <row r="202" spans="1:5" x14ac:dyDescent="0.25">
      <c r="A202" t="s">
        <v>8219</v>
      </c>
      <c r="B202">
        <v>375</v>
      </c>
      <c r="D202" t="s">
        <v>8221</v>
      </c>
      <c r="E202">
        <v>27</v>
      </c>
    </row>
    <row r="203" spans="1:5" x14ac:dyDescent="0.25">
      <c r="A203" t="s">
        <v>8219</v>
      </c>
      <c r="B203">
        <v>372</v>
      </c>
      <c r="D203" t="s">
        <v>8221</v>
      </c>
      <c r="E203">
        <v>27</v>
      </c>
    </row>
    <row r="204" spans="1:5" x14ac:dyDescent="0.25">
      <c r="A204" t="s">
        <v>8219</v>
      </c>
      <c r="B204">
        <v>369</v>
      </c>
      <c r="D204" t="s">
        <v>8221</v>
      </c>
      <c r="E204">
        <v>27</v>
      </c>
    </row>
    <row r="205" spans="1:5" x14ac:dyDescent="0.25">
      <c r="A205" t="s">
        <v>8219</v>
      </c>
      <c r="B205">
        <v>369</v>
      </c>
      <c r="D205" t="s">
        <v>8221</v>
      </c>
      <c r="E205">
        <v>27</v>
      </c>
    </row>
    <row r="206" spans="1:5" x14ac:dyDescent="0.25">
      <c r="A206" t="s">
        <v>8219</v>
      </c>
      <c r="B206">
        <v>365</v>
      </c>
      <c r="D206" t="s">
        <v>8221</v>
      </c>
      <c r="E206">
        <v>27</v>
      </c>
    </row>
    <row r="207" spans="1:5" x14ac:dyDescent="0.25">
      <c r="A207" t="s">
        <v>8219</v>
      </c>
      <c r="B207">
        <v>364</v>
      </c>
      <c r="D207" t="s">
        <v>8221</v>
      </c>
      <c r="E207">
        <v>27</v>
      </c>
    </row>
    <row r="208" spans="1:5" x14ac:dyDescent="0.25">
      <c r="A208" t="s">
        <v>8219</v>
      </c>
      <c r="B208">
        <v>361</v>
      </c>
      <c r="D208" t="s">
        <v>8221</v>
      </c>
      <c r="E208">
        <v>27</v>
      </c>
    </row>
    <row r="209" spans="1:5" x14ac:dyDescent="0.25">
      <c r="A209" t="s">
        <v>8219</v>
      </c>
      <c r="B209">
        <v>356</v>
      </c>
      <c r="D209" t="s">
        <v>8221</v>
      </c>
      <c r="E209">
        <v>26</v>
      </c>
    </row>
    <row r="210" spans="1:5" x14ac:dyDescent="0.25">
      <c r="A210" t="s">
        <v>8219</v>
      </c>
      <c r="B210">
        <v>354</v>
      </c>
      <c r="D210" t="s">
        <v>8221</v>
      </c>
      <c r="E210">
        <v>26</v>
      </c>
    </row>
    <row r="211" spans="1:5" x14ac:dyDescent="0.25">
      <c r="A211" t="s">
        <v>8219</v>
      </c>
      <c r="B211">
        <v>354</v>
      </c>
      <c r="D211" t="s">
        <v>8221</v>
      </c>
      <c r="E211">
        <v>26</v>
      </c>
    </row>
    <row r="212" spans="1:5" x14ac:dyDescent="0.25">
      <c r="A212" t="s">
        <v>8219</v>
      </c>
      <c r="B212">
        <v>353</v>
      </c>
      <c r="D212" t="s">
        <v>8221</v>
      </c>
      <c r="E212">
        <v>26</v>
      </c>
    </row>
    <row r="213" spans="1:5" x14ac:dyDescent="0.25">
      <c r="A213" t="s">
        <v>8219</v>
      </c>
      <c r="B213">
        <v>352</v>
      </c>
      <c r="D213" t="s">
        <v>8221</v>
      </c>
      <c r="E213">
        <v>26</v>
      </c>
    </row>
    <row r="214" spans="1:5" x14ac:dyDescent="0.25">
      <c r="A214" t="s">
        <v>8219</v>
      </c>
      <c r="B214">
        <v>351</v>
      </c>
      <c r="D214" t="s">
        <v>8221</v>
      </c>
      <c r="E214">
        <v>26</v>
      </c>
    </row>
    <row r="215" spans="1:5" x14ac:dyDescent="0.25">
      <c r="A215" t="s">
        <v>8219</v>
      </c>
      <c r="B215">
        <v>350</v>
      </c>
      <c r="D215" t="s">
        <v>8221</v>
      </c>
      <c r="E215">
        <v>25</v>
      </c>
    </row>
    <row r="216" spans="1:5" x14ac:dyDescent="0.25">
      <c r="A216" t="s">
        <v>8219</v>
      </c>
      <c r="B216">
        <v>348</v>
      </c>
      <c r="D216" t="s">
        <v>8221</v>
      </c>
      <c r="E216">
        <v>25</v>
      </c>
    </row>
    <row r="217" spans="1:5" x14ac:dyDescent="0.25">
      <c r="A217" t="s">
        <v>8219</v>
      </c>
      <c r="B217">
        <v>345</v>
      </c>
      <c r="D217" t="s">
        <v>8221</v>
      </c>
      <c r="E217">
        <v>25</v>
      </c>
    </row>
    <row r="218" spans="1:5" x14ac:dyDescent="0.25">
      <c r="A218" t="s">
        <v>8219</v>
      </c>
      <c r="B218">
        <v>343</v>
      </c>
      <c r="D218" t="s">
        <v>8221</v>
      </c>
      <c r="E218">
        <v>25</v>
      </c>
    </row>
    <row r="219" spans="1:5" x14ac:dyDescent="0.25">
      <c r="A219" t="s">
        <v>8219</v>
      </c>
      <c r="B219">
        <v>342</v>
      </c>
      <c r="D219" t="s">
        <v>8221</v>
      </c>
      <c r="E219">
        <v>25</v>
      </c>
    </row>
    <row r="220" spans="1:5" x14ac:dyDescent="0.25">
      <c r="A220" t="s">
        <v>8219</v>
      </c>
      <c r="B220">
        <v>340</v>
      </c>
      <c r="D220" t="s">
        <v>8221</v>
      </c>
      <c r="E220">
        <v>25</v>
      </c>
    </row>
    <row r="221" spans="1:5" x14ac:dyDescent="0.25">
      <c r="A221" t="s">
        <v>8219</v>
      </c>
      <c r="B221">
        <v>340</v>
      </c>
      <c r="D221" t="s">
        <v>8221</v>
      </c>
      <c r="E221">
        <v>25</v>
      </c>
    </row>
    <row r="222" spans="1:5" x14ac:dyDescent="0.25">
      <c r="A222" t="s">
        <v>8219</v>
      </c>
      <c r="B222">
        <v>340</v>
      </c>
      <c r="D222" t="s">
        <v>8221</v>
      </c>
      <c r="E222">
        <v>24</v>
      </c>
    </row>
    <row r="223" spans="1:5" x14ac:dyDescent="0.25">
      <c r="A223" t="s">
        <v>8219</v>
      </c>
      <c r="B223">
        <v>339</v>
      </c>
      <c r="D223" t="s">
        <v>8221</v>
      </c>
      <c r="E223">
        <v>24</v>
      </c>
    </row>
    <row r="224" spans="1:5" x14ac:dyDescent="0.25">
      <c r="A224" t="s">
        <v>8219</v>
      </c>
      <c r="B224">
        <v>337</v>
      </c>
      <c r="D224" t="s">
        <v>8221</v>
      </c>
      <c r="E224">
        <v>24</v>
      </c>
    </row>
    <row r="225" spans="1:5" x14ac:dyDescent="0.25">
      <c r="A225" t="s">
        <v>8219</v>
      </c>
      <c r="B225">
        <v>337</v>
      </c>
      <c r="D225" t="s">
        <v>8221</v>
      </c>
      <c r="E225">
        <v>24</v>
      </c>
    </row>
    <row r="226" spans="1:5" x14ac:dyDescent="0.25">
      <c r="A226" t="s">
        <v>8219</v>
      </c>
      <c r="B226">
        <v>336</v>
      </c>
      <c r="D226" t="s">
        <v>8221</v>
      </c>
      <c r="E226">
        <v>24</v>
      </c>
    </row>
    <row r="227" spans="1:5" x14ac:dyDescent="0.25">
      <c r="A227" t="s">
        <v>8219</v>
      </c>
      <c r="B227">
        <v>336</v>
      </c>
      <c r="D227" t="s">
        <v>8221</v>
      </c>
      <c r="E227">
        <v>24</v>
      </c>
    </row>
    <row r="228" spans="1:5" x14ac:dyDescent="0.25">
      <c r="A228" t="s">
        <v>8219</v>
      </c>
      <c r="B228">
        <v>335</v>
      </c>
      <c r="D228" t="s">
        <v>8221</v>
      </c>
      <c r="E228">
        <v>24</v>
      </c>
    </row>
    <row r="229" spans="1:5" x14ac:dyDescent="0.25">
      <c r="A229" t="s">
        <v>8219</v>
      </c>
      <c r="B229">
        <v>332</v>
      </c>
      <c r="D229" t="s">
        <v>8221</v>
      </c>
      <c r="E229">
        <v>24</v>
      </c>
    </row>
    <row r="230" spans="1:5" x14ac:dyDescent="0.25">
      <c r="A230" t="s">
        <v>8219</v>
      </c>
      <c r="B230">
        <v>329</v>
      </c>
      <c r="D230" t="s">
        <v>8221</v>
      </c>
      <c r="E230">
        <v>24</v>
      </c>
    </row>
    <row r="231" spans="1:5" x14ac:dyDescent="0.25">
      <c r="A231" t="s">
        <v>8219</v>
      </c>
      <c r="B231">
        <v>329</v>
      </c>
      <c r="D231" t="s">
        <v>8221</v>
      </c>
      <c r="E231">
        <v>24</v>
      </c>
    </row>
    <row r="232" spans="1:5" x14ac:dyDescent="0.25">
      <c r="A232" t="s">
        <v>8219</v>
      </c>
      <c r="B232">
        <v>328</v>
      </c>
      <c r="D232" t="s">
        <v>8221</v>
      </c>
      <c r="E232">
        <v>24</v>
      </c>
    </row>
    <row r="233" spans="1:5" x14ac:dyDescent="0.25">
      <c r="A233" t="s">
        <v>8219</v>
      </c>
      <c r="B233">
        <v>325</v>
      </c>
      <c r="D233" t="s">
        <v>8221</v>
      </c>
      <c r="E233">
        <v>24</v>
      </c>
    </row>
    <row r="234" spans="1:5" x14ac:dyDescent="0.25">
      <c r="A234" t="s">
        <v>8219</v>
      </c>
      <c r="B234">
        <v>325</v>
      </c>
      <c r="D234" t="s">
        <v>8221</v>
      </c>
      <c r="E234">
        <v>24</v>
      </c>
    </row>
    <row r="235" spans="1:5" x14ac:dyDescent="0.25">
      <c r="A235" t="s">
        <v>8219</v>
      </c>
      <c r="B235">
        <v>325</v>
      </c>
      <c r="D235" t="s">
        <v>8221</v>
      </c>
      <c r="E235">
        <v>23</v>
      </c>
    </row>
    <row r="236" spans="1:5" x14ac:dyDescent="0.25">
      <c r="A236" t="s">
        <v>8219</v>
      </c>
      <c r="B236">
        <v>322</v>
      </c>
      <c r="D236" t="s">
        <v>8221</v>
      </c>
      <c r="E236">
        <v>23</v>
      </c>
    </row>
    <row r="237" spans="1:5" x14ac:dyDescent="0.25">
      <c r="A237" t="s">
        <v>8219</v>
      </c>
      <c r="B237">
        <v>321</v>
      </c>
      <c r="D237" t="s">
        <v>8221</v>
      </c>
      <c r="E237">
        <v>23</v>
      </c>
    </row>
    <row r="238" spans="1:5" x14ac:dyDescent="0.25">
      <c r="A238" t="s">
        <v>8219</v>
      </c>
      <c r="B238">
        <v>321</v>
      </c>
      <c r="D238" t="s">
        <v>8221</v>
      </c>
      <c r="E238">
        <v>23</v>
      </c>
    </row>
    <row r="239" spans="1:5" x14ac:dyDescent="0.25">
      <c r="A239" t="s">
        <v>8219</v>
      </c>
      <c r="B239">
        <v>321</v>
      </c>
      <c r="D239" t="s">
        <v>8221</v>
      </c>
      <c r="E239">
        <v>23</v>
      </c>
    </row>
    <row r="240" spans="1:5" x14ac:dyDescent="0.25">
      <c r="A240" t="s">
        <v>8219</v>
      </c>
      <c r="B240">
        <v>320</v>
      </c>
      <c r="D240" t="s">
        <v>8221</v>
      </c>
      <c r="E240">
        <v>23</v>
      </c>
    </row>
    <row r="241" spans="1:5" x14ac:dyDescent="0.25">
      <c r="A241" t="s">
        <v>8219</v>
      </c>
      <c r="B241">
        <v>316</v>
      </c>
      <c r="D241" t="s">
        <v>8221</v>
      </c>
      <c r="E241">
        <v>23</v>
      </c>
    </row>
    <row r="242" spans="1:5" x14ac:dyDescent="0.25">
      <c r="A242" t="s">
        <v>8219</v>
      </c>
      <c r="B242">
        <v>315</v>
      </c>
      <c r="D242" t="s">
        <v>8221</v>
      </c>
      <c r="E242">
        <v>22</v>
      </c>
    </row>
    <row r="243" spans="1:5" x14ac:dyDescent="0.25">
      <c r="A243" t="s">
        <v>8219</v>
      </c>
      <c r="B243">
        <v>314</v>
      </c>
      <c r="D243" t="s">
        <v>8221</v>
      </c>
      <c r="E243">
        <v>22</v>
      </c>
    </row>
    <row r="244" spans="1:5" x14ac:dyDescent="0.25">
      <c r="A244" t="s">
        <v>8219</v>
      </c>
      <c r="B244">
        <v>314</v>
      </c>
      <c r="D244" t="s">
        <v>8221</v>
      </c>
      <c r="E244">
        <v>22</v>
      </c>
    </row>
    <row r="245" spans="1:5" x14ac:dyDescent="0.25">
      <c r="A245" t="s">
        <v>8219</v>
      </c>
      <c r="B245">
        <v>311</v>
      </c>
      <c r="D245" t="s">
        <v>8221</v>
      </c>
      <c r="E245">
        <v>22</v>
      </c>
    </row>
    <row r="246" spans="1:5" x14ac:dyDescent="0.25">
      <c r="A246" t="s">
        <v>8219</v>
      </c>
      <c r="B246">
        <v>308</v>
      </c>
      <c r="D246" t="s">
        <v>8221</v>
      </c>
      <c r="E246">
        <v>22</v>
      </c>
    </row>
    <row r="247" spans="1:5" x14ac:dyDescent="0.25">
      <c r="A247" t="s">
        <v>8219</v>
      </c>
      <c r="B247">
        <v>307</v>
      </c>
      <c r="D247" t="s">
        <v>8221</v>
      </c>
      <c r="E247">
        <v>22</v>
      </c>
    </row>
    <row r="248" spans="1:5" x14ac:dyDescent="0.25">
      <c r="A248" t="s">
        <v>8219</v>
      </c>
      <c r="B248">
        <v>306</v>
      </c>
      <c r="D248" t="s">
        <v>8221</v>
      </c>
      <c r="E248">
        <v>22</v>
      </c>
    </row>
    <row r="249" spans="1:5" x14ac:dyDescent="0.25">
      <c r="A249" t="s">
        <v>8219</v>
      </c>
      <c r="B249">
        <v>305</v>
      </c>
      <c r="D249" t="s">
        <v>8221</v>
      </c>
      <c r="E249">
        <v>21</v>
      </c>
    </row>
    <row r="250" spans="1:5" x14ac:dyDescent="0.25">
      <c r="A250" t="s">
        <v>8219</v>
      </c>
      <c r="B250">
        <v>305</v>
      </c>
      <c r="D250" t="s">
        <v>8221</v>
      </c>
      <c r="E250">
        <v>21</v>
      </c>
    </row>
    <row r="251" spans="1:5" x14ac:dyDescent="0.25">
      <c r="A251" t="s">
        <v>8219</v>
      </c>
      <c r="B251">
        <v>304</v>
      </c>
      <c r="D251" t="s">
        <v>8221</v>
      </c>
      <c r="E251">
        <v>21</v>
      </c>
    </row>
    <row r="252" spans="1:5" x14ac:dyDescent="0.25">
      <c r="A252" t="s">
        <v>8219</v>
      </c>
      <c r="B252">
        <v>303</v>
      </c>
      <c r="D252" t="s">
        <v>8221</v>
      </c>
      <c r="E252">
        <v>21</v>
      </c>
    </row>
    <row r="253" spans="1:5" x14ac:dyDescent="0.25">
      <c r="A253" t="s">
        <v>8219</v>
      </c>
      <c r="B253">
        <v>303</v>
      </c>
      <c r="D253" t="s">
        <v>8221</v>
      </c>
      <c r="E253">
        <v>21</v>
      </c>
    </row>
    <row r="254" spans="1:5" x14ac:dyDescent="0.25">
      <c r="A254" t="s">
        <v>8219</v>
      </c>
      <c r="B254">
        <v>302</v>
      </c>
      <c r="D254" t="s">
        <v>8221</v>
      </c>
      <c r="E254">
        <v>21</v>
      </c>
    </row>
    <row r="255" spans="1:5" x14ac:dyDescent="0.25">
      <c r="A255" t="s">
        <v>8219</v>
      </c>
      <c r="B255">
        <v>302</v>
      </c>
      <c r="D255" t="s">
        <v>8221</v>
      </c>
      <c r="E255">
        <v>21</v>
      </c>
    </row>
    <row r="256" spans="1:5" x14ac:dyDescent="0.25">
      <c r="A256" t="s">
        <v>8219</v>
      </c>
      <c r="B256">
        <v>301</v>
      </c>
      <c r="D256" t="s">
        <v>8221</v>
      </c>
      <c r="E256">
        <v>21</v>
      </c>
    </row>
    <row r="257" spans="1:5" x14ac:dyDescent="0.25">
      <c r="A257" t="s">
        <v>8219</v>
      </c>
      <c r="B257">
        <v>299</v>
      </c>
      <c r="D257" t="s">
        <v>8221</v>
      </c>
      <c r="E257">
        <v>21</v>
      </c>
    </row>
    <row r="258" spans="1:5" x14ac:dyDescent="0.25">
      <c r="A258" t="s">
        <v>8219</v>
      </c>
      <c r="B258">
        <v>298</v>
      </c>
      <c r="D258" t="s">
        <v>8221</v>
      </c>
      <c r="E258">
        <v>20</v>
      </c>
    </row>
    <row r="259" spans="1:5" x14ac:dyDescent="0.25">
      <c r="A259" t="s">
        <v>8219</v>
      </c>
      <c r="B259">
        <v>296</v>
      </c>
      <c r="D259" t="s">
        <v>8221</v>
      </c>
      <c r="E259">
        <v>20</v>
      </c>
    </row>
    <row r="260" spans="1:5" x14ac:dyDescent="0.25">
      <c r="A260" t="s">
        <v>8219</v>
      </c>
      <c r="B260">
        <v>294</v>
      </c>
      <c r="D260" t="s">
        <v>8221</v>
      </c>
      <c r="E260">
        <v>20</v>
      </c>
    </row>
    <row r="261" spans="1:5" x14ac:dyDescent="0.25">
      <c r="A261" t="s">
        <v>8219</v>
      </c>
      <c r="B261">
        <v>294</v>
      </c>
      <c r="D261" t="s">
        <v>8221</v>
      </c>
      <c r="E261">
        <v>20</v>
      </c>
    </row>
    <row r="262" spans="1:5" x14ac:dyDescent="0.25">
      <c r="A262" t="s">
        <v>8219</v>
      </c>
      <c r="B262">
        <v>293</v>
      </c>
      <c r="D262" t="s">
        <v>8221</v>
      </c>
      <c r="E262">
        <v>20</v>
      </c>
    </row>
    <row r="263" spans="1:5" x14ac:dyDescent="0.25">
      <c r="A263" t="s">
        <v>8219</v>
      </c>
      <c r="B263">
        <v>290</v>
      </c>
      <c r="D263" t="s">
        <v>8221</v>
      </c>
      <c r="E263">
        <v>20</v>
      </c>
    </row>
    <row r="264" spans="1:5" x14ac:dyDescent="0.25">
      <c r="A264" t="s">
        <v>8219</v>
      </c>
      <c r="B264">
        <v>290</v>
      </c>
      <c r="D264" t="s">
        <v>8221</v>
      </c>
      <c r="E264">
        <v>20</v>
      </c>
    </row>
    <row r="265" spans="1:5" x14ac:dyDescent="0.25">
      <c r="A265" t="s">
        <v>8219</v>
      </c>
      <c r="B265">
        <v>290</v>
      </c>
      <c r="D265" t="s">
        <v>8221</v>
      </c>
      <c r="E265">
        <v>20</v>
      </c>
    </row>
    <row r="266" spans="1:5" x14ac:dyDescent="0.25">
      <c r="A266" t="s">
        <v>8219</v>
      </c>
      <c r="B266">
        <v>288</v>
      </c>
      <c r="D266" t="s">
        <v>8221</v>
      </c>
      <c r="E266">
        <v>19</v>
      </c>
    </row>
    <row r="267" spans="1:5" x14ac:dyDescent="0.25">
      <c r="A267" t="s">
        <v>8219</v>
      </c>
      <c r="B267">
        <v>288</v>
      </c>
      <c r="D267" t="s">
        <v>8221</v>
      </c>
      <c r="E267">
        <v>19</v>
      </c>
    </row>
    <row r="268" spans="1:5" x14ac:dyDescent="0.25">
      <c r="A268" t="s">
        <v>8219</v>
      </c>
      <c r="B268">
        <v>287</v>
      </c>
      <c r="D268" t="s">
        <v>8221</v>
      </c>
      <c r="E268">
        <v>19</v>
      </c>
    </row>
    <row r="269" spans="1:5" x14ac:dyDescent="0.25">
      <c r="A269" t="s">
        <v>8219</v>
      </c>
      <c r="B269">
        <v>286</v>
      </c>
      <c r="D269" t="s">
        <v>8221</v>
      </c>
      <c r="E269">
        <v>19</v>
      </c>
    </row>
    <row r="270" spans="1:5" x14ac:dyDescent="0.25">
      <c r="A270" t="s">
        <v>8219</v>
      </c>
      <c r="B270">
        <v>286</v>
      </c>
      <c r="D270" t="s">
        <v>8221</v>
      </c>
      <c r="E270">
        <v>19</v>
      </c>
    </row>
    <row r="271" spans="1:5" x14ac:dyDescent="0.25">
      <c r="A271" t="s">
        <v>8219</v>
      </c>
      <c r="B271">
        <v>286</v>
      </c>
      <c r="D271" t="s">
        <v>8221</v>
      </c>
      <c r="E271">
        <v>19</v>
      </c>
    </row>
    <row r="272" spans="1:5" x14ac:dyDescent="0.25">
      <c r="A272" t="s">
        <v>8219</v>
      </c>
      <c r="B272">
        <v>285</v>
      </c>
      <c r="D272" t="s">
        <v>8221</v>
      </c>
      <c r="E272">
        <v>19</v>
      </c>
    </row>
    <row r="273" spans="1:5" x14ac:dyDescent="0.25">
      <c r="A273" t="s">
        <v>8219</v>
      </c>
      <c r="B273">
        <v>284</v>
      </c>
      <c r="D273" t="s">
        <v>8221</v>
      </c>
      <c r="E273">
        <v>19</v>
      </c>
    </row>
    <row r="274" spans="1:5" x14ac:dyDescent="0.25">
      <c r="A274" t="s">
        <v>8219</v>
      </c>
      <c r="B274">
        <v>284</v>
      </c>
      <c r="D274" t="s">
        <v>8221</v>
      </c>
      <c r="E274">
        <v>19</v>
      </c>
    </row>
    <row r="275" spans="1:5" x14ac:dyDescent="0.25">
      <c r="A275" t="s">
        <v>8219</v>
      </c>
      <c r="B275">
        <v>284</v>
      </c>
      <c r="D275" t="s">
        <v>8221</v>
      </c>
      <c r="E275">
        <v>19</v>
      </c>
    </row>
    <row r="276" spans="1:5" x14ac:dyDescent="0.25">
      <c r="A276" t="s">
        <v>8219</v>
      </c>
      <c r="B276">
        <v>283</v>
      </c>
      <c r="D276" t="s">
        <v>8221</v>
      </c>
      <c r="E276">
        <v>19</v>
      </c>
    </row>
    <row r="277" spans="1:5" x14ac:dyDescent="0.25">
      <c r="A277" t="s">
        <v>8219</v>
      </c>
      <c r="B277">
        <v>282</v>
      </c>
      <c r="D277" t="s">
        <v>8221</v>
      </c>
      <c r="E277">
        <v>18</v>
      </c>
    </row>
    <row r="278" spans="1:5" x14ac:dyDescent="0.25">
      <c r="A278" t="s">
        <v>8219</v>
      </c>
      <c r="B278">
        <v>280</v>
      </c>
      <c r="D278" t="s">
        <v>8221</v>
      </c>
      <c r="E278">
        <v>18</v>
      </c>
    </row>
    <row r="279" spans="1:5" x14ac:dyDescent="0.25">
      <c r="A279" t="s">
        <v>8219</v>
      </c>
      <c r="B279">
        <v>279</v>
      </c>
      <c r="D279" t="s">
        <v>8221</v>
      </c>
      <c r="E279">
        <v>18</v>
      </c>
    </row>
    <row r="280" spans="1:5" x14ac:dyDescent="0.25">
      <c r="A280" t="s">
        <v>8219</v>
      </c>
      <c r="B280">
        <v>278</v>
      </c>
      <c r="D280" t="s">
        <v>8221</v>
      </c>
      <c r="E280">
        <v>18</v>
      </c>
    </row>
    <row r="281" spans="1:5" x14ac:dyDescent="0.25">
      <c r="A281" t="s">
        <v>8219</v>
      </c>
      <c r="B281">
        <v>277</v>
      </c>
      <c r="D281" t="s">
        <v>8221</v>
      </c>
      <c r="E281">
        <v>18</v>
      </c>
    </row>
    <row r="282" spans="1:5" x14ac:dyDescent="0.25">
      <c r="A282" t="s">
        <v>8219</v>
      </c>
      <c r="B282">
        <v>276</v>
      </c>
      <c r="D282" t="s">
        <v>8221</v>
      </c>
      <c r="E282">
        <v>18</v>
      </c>
    </row>
    <row r="283" spans="1:5" x14ac:dyDescent="0.25">
      <c r="A283" t="s">
        <v>8219</v>
      </c>
      <c r="B283">
        <v>275</v>
      </c>
      <c r="D283" t="s">
        <v>8221</v>
      </c>
      <c r="E283">
        <v>18</v>
      </c>
    </row>
    <row r="284" spans="1:5" x14ac:dyDescent="0.25">
      <c r="A284" t="s">
        <v>8219</v>
      </c>
      <c r="B284">
        <v>274</v>
      </c>
      <c r="D284" t="s">
        <v>8221</v>
      </c>
      <c r="E284">
        <v>18</v>
      </c>
    </row>
    <row r="285" spans="1:5" x14ac:dyDescent="0.25">
      <c r="A285" t="s">
        <v>8219</v>
      </c>
      <c r="B285">
        <v>274</v>
      </c>
      <c r="D285" t="s">
        <v>8221</v>
      </c>
      <c r="E285">
        <v>17</v>
      </c>
    </row>
    <row r="286" spans="1:5" x14ac:dyDescent="0.25">
      <c r="A286" t="s">
        <v>8219</v>
      </c>
      <c r="B286">
        <v>274</v>
      </c>
      <c r="D286" t="s">
        <v>8221</v>
      </c>
      <c r="E286">
        <v>17</v>
      </c>
    </row>
    <row r="287" spans="1:5" x14ac:dyDescent="0.25">
      <c r="A287" t="s">
        <v>8219</v>
      </c>
      <c r="B287">
        <v>273</v>
      </c>
      <c r="D287" t="s">
        <v>8221</v>
      </c>
      <c r="E287">
        <v>17</v>
      </c>
    </row>
    <row r="288" spans="1:5" x14ac:dyDescent="0.25">
      <c r="A288" t="s">
        <v>8219</v>
      </c>
      <c r="B288">
        <v>271</v>
      </c>
      <c r="D288" t="s">
        <v>8221</v>
      </c>
      <c r="E288">
        <v>17</v>
      </c>
    </row>
    <row r="289" spans="1:5" x14ac:dyDescent="0.25">
      <c r="A289" t="s">
        <v>8219</v>
      </c>
      <c r="B289">
        <v>271</v>
      </c>
      <c r="D289" t="s">
        <v>8221</v>
      </c>
      <c r="E289">
        <v>17</v>
      </c>
    </row>
    <row r="290" spans="1:5" x14ac:dyDescent="0.25">
      <c r="A290" t="s">
        <v>8219</v>
      </c>
      <c r="B290">
        <v>271</v>
      </c>
      <c r="D290" t="s">
        <v>8221</v>
      </c>
      <c r="E290">
        <v>17</v>
      </c>
    </row>
    <row r="291" spans="1:5" x14ac:dyDescent="0.25">
      <c r="A291" t="s">
        <v>8219</v>
      </c>
      <c r="B291">
        <v>271</v>
      </c>
      <c r="D291" t="s">
        <v>8221</v>
      </c>
      <c r="E291">
        <v>17</v>
      </c>
    </row>
    <row r="292" spans="1:5" x14ac:dyDescent="0.25">
      <c r="A292" t="s">
        <v>8219</v>
      </c>
      <c r="B292">
        <v>270</v>
      </c>
      <c r="D292" t="s">
        <v>8221</v>
      </c>
      <c r="E292">
        <v>17</v>
      </c>
    </row>
    <row r="293" spans="1:5" x14ac:dyDescent="0.25">
      <c r="A293" t="s">
        <v>8219</v>
      </c>
      <c r="B293">
        <v>269</v>
      </c>
      <c r="D293" t="s">
        <v>8221</v>
      </c>
      <c r="E293">
        <v>17</v>
      </c>
    </row>
    <row r="294" spans="1:5" x14ac:dyDescent="0.25">
      <c r="A294" t="s">
        <v>8219</v>
      </c>
      <c r="B294">
        <v>269</v>
      </c>
      <c r="D294" t="s">
        <v>8221</v>
      </c>
      <c r="E294">
        <v>17</v>
      </c>
    </row>
    <row r="295" spans="1:5" x14ac:dyDescent="0.25">
      <c r="A295" t="s">
        <v>8219</v>
      </c>
      <c r="B295">
        <v>269</v>
      </c>
      <c r="D295" t="s">
        <v>8221</v>
      </c>
      <c r="E295">
        <v>17</v>
      </c>
    </row>
    <row r="296" spans="1:5" x14ac:dyDescent="0.25">
      <c r="A296" t="s">
        <v>8219</v>
      </c>
      <c r="B296">
        <v>267</v>
      </c>
      <c r="D296" t="s">
        <v>8221</v>
      </c>
      <c r="E296">
        <v>17</v>
      </c>
    </row>
    <row r="297" spans="1:5" x14ac:dyDescent="0.25">
      <c r="A297" t="s">
        <v>8219</v>
      </c>
      <c r="B297">
        <v>266</v>
      </c>
      <c r="D297" t="s">
        <v>8221</v>
      </c>
      <c r="E297">
        <v>17</v>
      </c>
    </row>
    <row r="298" spans="1:5" x14ac:dyDescent="0.25">
      <c r="A298" t="s">
        <v>8219</v>
      </c>
      <c r="B298">
        <v>266</v>
      </c>
      <c r="D298" t="s">
        <v>8221</v>
      </c>
      <c r="E298">
        <v>17</v>
      </c>
    </row>
    <row r="299" spans="1:5" x14ac:dyDescent="0.25">
      <c r="A299" t="s">
        <v>8219</v>
      </c>
      <c r="B299">
        <v>265</v>
      </c>
      <c r="D299" t="s">
        <v>8221</v>
      </c>
      <c r="E299">
        <v>17</v>
      </c>
    </row>
    <row r="300" spans="1:5" x14ac:dyDescent="0.25">
      <c r="A300" t="s">
        <v>8219</v>
      </c>
      <c r="B300">
        <v>265</v>
      </c>
      <c r="D300" t="s">
        <v>8221</v>
      </c>
      <c r="E300">
        <v>17</v>
      </c>
    </row>
    <row r="301" spans="1:5" x14ac:dyDescent="0.25">
      <c r="A301" t="s">
        <v>8219</v>
      </c>
      <c r="B301">
        <v>264</v>
      </c>
      <c r="D301" t="s">
        <v>8221</v>
      </c>
      <c r="E301">
        <v>16</v>
      </c>
    </row>
    <row r="302" spans="1:5" x14ac:dyDescent="0.25">
      <c r="A302" t="s">
        <v>8219</v>
      </c>
      <c r="B302">
        <v>263</v>
      </c>
      <c r="D302" t="s">
        <v>8221</v>
      </c>
      <c r="E302">
        <v>16</v>
      </c>
    </row>
    <row r="303" spans="1:5" x14ac:dyDescent="0.25">
      <c r="A303" t="s">
        <v>8219</v>
      </c>
      <c r="B303">
        <v>263</v>
      </c>
      <c r="D303" t="s">
        <v>8221</v>
      </c>
      <c r="E303">
        <v>16</v>
      </c>
    </row>
    <row r="304" spans="1:5" x14ac:dyDescent="0.25">
      <c r="A304" t="s">
        <v>8219</v>
      </c>
      <c r="B304">
        <v>263</v>
      </c>
      <c r="D304" t="s">
        <v>8221</v>
      </c>
      <c r="E304">
        <v>16</v>
      </c>
    </row>
    <row r="305" spans="1:5" x14ac:dyDescent="0.25">
      <c r="A305" t="s">
        <v>8219</v>
      </c>
      <c r="B305">
        <v>263</v>
      </c>
      <c r="D305" t="s">
        <v>8221</v>
      </c>
      <c r="E305">
        <v>16</v>
      </c>
    </row>
    <row r="306" spans="1:5" x14ac:dyDescent="0.25">
      <c r="A306" t="s">
        <v>8219</v>
      </c>
      <c r="B306">
        <v>263</v>
      </c>
      <c r="D306" t="s">
        <v>8221</v>
      </c>
      <c r="E306">
        <v>16</v>
      </c>
    </row>
    <row r="307" spans="1:5" x14ac:dyDescent="0.25">
      <c r="A307" t="s">
        <v>8219</v>
      </c>
      <c r="B307">
        <v>259</v>
      </c>
      <c r="D307" t="s">
        <v>8221</v>
      </c>
      <c r="E307">
        <v>16</v>
      </c>
    </row>
    <row r="308" spans="1:5" x14ac:dyDescent="0.25">
      <c r="A308" t="s">
        <v>8219</v>
      </c>
      <c r="B308">
        <v>255</v>
      </c>
      <c r="D308" t="s">
        <v>8221</v>
      </c>
      <c r="E308">
        <v>16</v>
      </c>
    </row>
    <row r="309" spans="1:5" x14ac:dyDescent="0.25">
      <c r="A309" t="s">
        <v>8219</v>
      </c>
      <c r="B309">
        <v>253</v>
      </c>
      <c r="D309" t="s">
        <v>8221</v>
      </c>
      <c r="E309">
        <v>16</v>
      </c>
    </row>
    <row r="310" spans="1:5" x14ac:dyDescent="0.25">
      <c r="A310" t="s">
        <v>8219</v>
      </c>
      <c r="B310">
        <v>253</v>
      </c>
      <c r="D310" t="s">
        <v>8221</v>
      </c>
      <c r="E310">
        <v>16</v>
      </c>
    </row>
    <row r="311" spans="1:5" x14ac:dyDescent="0.25">
      <c r="A311" t="s">
        <v>8219</v>
      </c>
      <c r="B311">
        <v>253</v>
      </c>
      <c r="D311" t="s">
        <v>8221</v>
      </c>
      <c r="E311">
        <v>16</v>
      </c>
    </row>
    <row r="312" spans="1:5" x14ac:dyDescent="0.25">
      <c r="A312" t="s">
        <v>8219</v>
      </c>
      <c r="B312">
        <v>251</v>
      </c>
      <c r="D312" t="s">
        <v>8221</v>
      </c>
      <c r="E312">
        <v>16</v>
      </c>
    </row>
    <row r="313" spans="1:5" x14ac:dyDescent="0.25">
      <c r="A313" t="s">
        <v>8219</v>
      </c>
      <c r="B313">
        <v>251</v>
      </c>
      <c r="D313" t="s">
        <v>8221</v>
      </c>
      <c r="E313">
        <v>16</v>
      </c>
    </row>
    <row r="314" spans="1:5" x14ac:dyDescent="0.25">
      <c r="A314" t="s">
        <v>8219</v>
      </c>
      <c r="B314">
        <v>251</v>
      </c>
      <c r="D314" t="s">
        <v>8221</v>
      </c>
      <c r="E314">
        <v>16</v>
      </c>
    </row>
    <row r="315" spans="1:5" x14ac:dyDescent="0.25">
      <c r="A315" t="s">
        <v>8219</v>
      </c>
      <c r="B315">
        <v>249</v>
      </c>
      <c r="D315" t="s">
        <v>8221</v>
      </c>
      <c r="E315">
        <v>16</v>
      </c>
    </row>
    <row r="316" spans="1:5" x14ac:dyDescent="0.25">
      <c r="A316" t="s">
        <v>8219</v>
      </c>
      <c r="B316">
        <v>249</v>
      </c>
      <c r="D316" t="s">
        <v>8221</v>
      </c>
      <c r="E316">
        <v>16</v>
      </c>
    </row>
    <row r="317" spans="1:5" x14ac:dyDescent="0.25">
      <c r="A317" t="s">
        <v>8219</v>
      </c>
      <c r="B317">
        <v>248</v>
      </c>
      <c r="D317" t="s">
        <v>8221</v>
      </c>
      <c r="E317">
        <v>15</v>
      </c>
    </row>
    <row r="318" spans="1:5" x14ac:dyDescent="0.25">
      <c r="A318" t="s">
        <v>8219</v>
      </c>
      <c r="B318">
        <v>246</v>
      </c>
      <c r="D318" t="s">
        <v>8221</v>
      </c>
      <c r="E318">
        <v>15</v>
      </c>
    </row>
    <row r="319" spans="1:5" x14ac:dyDescent="0.25">
      <c r="A319" t="s">
        <v>8219</v>
      </c>
      <c r="B319">
        <v>246</v>
      </c>
      <c r="D319" t="s">
        <v>8221</v>
      </c>
      <c r="E319">
        <v>15</v>
      </c>
    </row>
    <row r="320" spans="1:5" x14ac:dyDescent="0.25">
      <c r="A320" t="s">
        <v>8219</v>
      </c>
      <c r="B320">
        <v>244</v>
      </c>
      <c r="D320" t="s">
        <v>8221</v>
      </c>
      <c r="E320">
        <v>15</v>
      </c>
    </row>
    <row r="321" spans="1:5" x14ac:dyDescent="0.25">
      <c r="A321" t="s">
        <v>8219</v>
      </c>
      <c r="B321">
        <v>244</v>
      </c>
      <c r="D321" t="s">
        <v>8221</v>
      </c>
      <c r="E321">
        <v>15</v>
      </c>
    </row>
    <row r="322" spans="1:5" x14ac:dyDescent="0.25">
      <c r="A322" t="s">
        <v>8219</v>
      </c>
      <c r="B322">
        <v>242</v>
      </c>
      <c r="D322" t="s">
        <v>8221</v>
      </c>
      <c r="E322">
        <v>15</v>
      </c>
    </row>
    <row r="323" spans="1:5" x14ac:dyDescent="0.25">
      <c r="A323" t="s">
        <v>8219</v>
      </c>
      <c r="B323">
        <v>241</v>
      </c>
      <c r="D323" t="s">
        <v>8221</v>
      </c>
      <c r="E323">
        <v>15</v>
      </c>
    </row>
    <row r="324" spans="1:5" x14ac:dyDescent="0.25">
      <c r="A324" t="s">
        <v>8219</v>
      </c>
      <c r="B324">
        <v>241</v>
      </c>
      <c r="D324" t="s">
        <v>8221</v>
      </c>
      <c r="E324">
        <v>15</v>
      </c>
    </row>
    <row r="325" spans="1:5" x14ac:dyDescent="0.25">
      <c r="A325" t="s">
        <v>8219</v>
      </c>
      <c r="B325">
        <v>241</v>
      </c>
      <c r="D325" t="s">
        <v>8221</v>
      </c>
      <c r="E325">
        <v>15</v>
      </c>
    </row>
    <row r="326" spans="1:5" x14ac:dyDescent="0.25">
      <c r="A326" t="s">
        <v>8219</v>
      </c>
      <c r="B326">
        <v>240</v>
      </c>
      <c r="D326" t="s">
        <v>8221</v>
      </c>
      <c r="E326">
        <v>15</v>
      </c>
    </row>
    <row r="327" spans="1:5" x14ac:dyDescent="0.25">
      <c r="A327" t="s">
        <v>8219</v>
      </c>
      <c r="B327">
        <v>238</v>
      </c>
      <c r="D327" t="s">
        <v>8221</v>
      </c>
      <c r="E327">
        <v>15</v>
      </c>
    </row>
    <row r="328" spans="1:5" x14ac:dyDescent="0.25">
      <c r="A328" t="s">
        <v>8219</v>
      </c>
      <c r="B328">
        <v>238</v>
      </c>
      <c r="D328" t="s">
        <v>8221</v>
      </c>
      <c r="E328">
        <v>15</v>
      </c>
    </row>
    <row r="329" spans="1:5" x14ac:dyDescent="0.25">
      <c r="A329" t="s">
        <v>8219</v>
      </c>
      <c r="B329">
        <v>238</v>
      </c>
      <c r="D329" t="s">
        <v>8221</v>
      </c>
      <c r="E329">
        <v>15</v>
      </c>
    </row>
    <row r="330" spans="1:5" x14ac:dyDescent="0.25">
      <c r="A330" t="s">
        <v>8219</v>
      </c>
      <c r="B330">
        <v>238</v>
      </c>
      <c r="D330" t="s">
        <v>8221</v>
      </c>
      <c r="E330">
        <v>14</v>
      </c>
    </row>
    <row r="331" spans="1:5" x14ac:dyDescent="0.25">
      <c r="A331" t="s">
        <v>8219</v>
      </c>
      <c r="B331">
        <v>237</v>
      </c>
      <c r="D331" t="s">
        <v>8221</v>
      </c>
      <c r="E331">
        <v>14</v>
      </c>
    </row>
    <row r="332" spans="1:5" x14ac:dyDescent="0.25">
      <c r="A332" t="s">
        <v>8219</v>
      </c>
      <c r="B332">
        <v>237</v>
      </c>
      <c r="D332" t="s">
        <v>8221</v>
      </c>
      <c r="E332">
        <v>14</v>
      </c>
    </row>
    <row r="333" spans="1:5" x14ac:dyDescent="0.25">
      <c r="A333" t="s">
        <v>8219</v>
      </c>
      <c r="B333">
        <v>237</v>
      </c>
      <c r="D333" t="s">
        <v>8221</v>
      </c>
      <c r="E333">
        <v>14</v>
      </c>
    </row>
    <row r="334" spans="1:5" x14ac:dyDescent="0.25">
      <c r="A334" t="s">
        <v>8219</v>
      </c>
      <c r="B334">
        <v>236</v>
      </c>
      <c r="D334" t="s">
        <v>8221</v>
      </c>
      <c r="E334">
        <v>14</v>
      </c>
    </row>
    <row r="335" spans="1:5" x14ac:dyDescent="0.25">
      <c r="A335" t="s">
        <v>8219</v>
      </c>
      <c r="B335">
        <v>236</v>
      </c>
      <c r="D335" t="s">
        <v>8221</v>
      </c>
      <c r="E335">
        <v>14</v>
      </c>
    </row>
    <row r="336" spans="1:5" x14ac:dyDescent="0.25">
      <c r="A336" t="s">
        <v>8219</v>
      </c>
      <c r="B336">
        <v>236</v>
      </c>
      <c r="D336" t="s">
        <v>8221</v>
      </c>
      <c r="E336">
        <v>14</v>
      </c>
    </row>
    <row r="337" spans="1:5" x14ac:dyDescent="0.25">
      <c r="A337" t="s">
        <v>8219</v>
      </c>
      <c r="B337">
        <v>235</v>
      </c>
      <c r="D337" t="s">
        <v>8221</v>
      </c>
      <c r="E337">
        <v>14</v>
      </c>
    </row>
    <row r="338" spans="1:5" x14ac:dyDescent="0.25">
      <c r="A338" t="s">
        <v>8219</v>
      </c>
      <c r="B338">
        <v>235</v>
      </c>
      <c r="D338" t="s">
        <v>8221</v>
      </c>
      <c r="E338">
        <v>14</v>
      </c>
    </row>
    <row r="339" spans="1:5" x14ac:dyDescent="0.25">
      <c r="A339" t="s">
        <v>8219</v>
      </c>
      <c r="B339">
        <v>234</v>
      </c>
      <c r="D339" t="s">
        <v>8221</v>
      </c>
      <c r="E339">
        <v>14</v>
      </c>
    </row>
    <row r="340" spans="1:5" x14ac:dyDescent="0.25">
      <c r="A340" t="s">
        <v>8219</v>
      </c>
      <c r="B340">
        <v>234</v>
      </c>
      <c r="D340" t="s">
        <v>8221</v>
      </c>
      <c r="E340">
        <v>14</v>
      </c>
    </row>
    <row r="341" spans="1:5" x14ac:dyDescent="0.25">
      <c r="A341" t="s">
        <v>8219</v>
      </c>
      <c r="B341">
        <v>232</v>
      </c>
      <c r="D341" t="s">
        <v>8221</v>
      </c>
      <c r="E341">
        <v>14</v>
      </c>
    </row>
    <row r="342" spans="1:5" x14ac:dyDescent="0.25">
      <c r="A342" t="s">
        <v>8219</v>
      </c>
      <c r="B342">
        <v>229</v>
      </c>
      <c r="D342" t="s">
        <v>8221</v>
      </c>
      <c r="E342">
        <v>14</v>
      </c>
    </row>
    <row r="343" spans="1:5" x14ac:dyDescent="0.25">
      <c r="A343" t="s">
        <v>8219</v>
      </c>
      <c r="B343">
        <v>229</v>
      </c>
      <c r="D343" t="s">
        <v>8221</v>
      </c>
      <c r="E343">
        <v>14</v>
      </c>
    </row>
    <row r="344" spans="1:5" x14ac:dyDescent="0.25">
      <c r="A344" t="s">
        <v>8219</v>
      </c>
      <c r="B344">
        <v>227</v>
      </c>
      <c r="D344" t="s">
        <v>8221</v>
      </c>
      <c r="E344">
        <v>14</v>
      </c>
    </row>
    <row r="345" spans="1:5" x14ac:dyDescent="0.25">
      <c r="A345" t="s">
        <v>8219</v>
      </c>
      <c r="B345">
        <v>226</v>
      </c>
      <c r="D345" t="s">
        <v>8221</v>
      </c>
      <c r="E345">
        <v>14</v>
      </c>
    </row>
    <row r="346" spans="1:5" x14ac:dyDescent="0.25">
      <c r="A346" t="s">
        <v>8219</v>
      </c>
      <c r="B346">
        <v>226</v>
      </c>
      <c r="D346" t="s">
        <v>8221</v>
      </c>
      <c r="E346">
        <v>14</v>
      </c>
    </row>
    <row r="347" spans="1:5" x14ac:dyDescent="0.25">
      <c r="A347" t="s">
        <v>8219</v>
      </c>
      <c r="B347">
        <v>226</v>
      </c>
      <c r="D347" t="s">
        <v>8221</v>
      </c>
      <c r="E347">
        <v>14</v>
      </c>
    </row>
    <row r="348" spans="1:5" x14ac:dyDescent="0.25">
      <c r="A348" t="s">
        <v>8219</v>
      </c>
      <c r="B348">
        <v>224</v>
      </c>
      <c r="D348" t="s">
        <v>8221</v>
      </c>
      <c r="E348">
        <v>14</v>
      </c>
    </row>
    <row r="349" spans="1:5" x14ac:dyDescent="0.25">
      <c r="A349" t="s">
        <v>8219</v>
      </c>
      <c r="B349">
        <v>223</v>
      </c>
      <c r="D349" t="s">
        <v>8221</v>
      </c>
      <c r="E349">
        <v>14</v>
      </c>
    </row>
    <row r="350" spans="1:5" x14ac:dyDescent="0.25">
      <c r="A350" t="s">
        <v>8219</v>
      </c>
      <c r="B350">
        <v>222</v>
      </c>
      <c r="D350" t="s">
        <v>8221</v>
      </c>
      <c r="E350">
        <v>14</v>
      </c>
    </row>
    <row r="351" spans="1:5" x14ac:dyDescent="0.25">
      <c r="A351" t="s">
        <v>8219</v>
      </c>
      <c r="B351">
        <v>222</v>
      </c>
      <c r="D351" t="s">
        <v>8221</v>
      </c>
      <c r="E351">
        <v>13</v>
      </c>
    </row>
    <row r="352" spans="1:5" x14ac:dyDescent="0.25">
      <c r="A352" t="s">
        <v>8219</v>
      </c>
      <c r="B352">
        <v>221</v>
      </c>
      <c r="D352" t="s">
        <v>8221</v>
      </c>
      <c r="E352">
        <v>13</v>
      </c>
    </row>
    <row r="353" spans="1:5" x14ac:dyDescent="0.25">
      <c r="A353" t="s">
        <v>8219</v>
      </c>
      <c r="B353">
        <v>221</v>
      </c>
      <c r="D353" t="s">
        <v>8221</v>
      </c>
      <c r="E353">
        <v>13</v>
      </c>
    </row>
    <row r="354" spans="1:5" x14ac:dyDescent="0.25">
      <c r="A354" t="s">
        <v>8219</v>
      </c>
      <c r="B354">
        <v>221</v>
      </c>
      <c r="D354" t="s">
        <v>8221</v>
      </c>
      <c r="E354">
        <v>13</v>
      </c>
    </row>
    <row r="355" spans="1:5" x14ac:dyDescent="0.25">
      <c r="A355" t="s">
        <v>8219</v>
      </c>
      <c r="B355">
        <v>220</v>
      </c>
      <c r="D355" t="s">
        <v>8221</v>
      </c>
      <c r="E355">
        <v>13</v>
      </c>
    </row>
    <row r="356" spans="1:5" x14ac:dyDescent="0.25">
      <c r="A356" t="s">
        <v>8219</v>
      </c>
      <c r="B356">
        <v>218</v>
      </c>
      <c r="D356" t="s">
        <v>8221</v>
      </c>
      <c r="E356">
        <v>13</v>
      </c>
    </row>
    <row r="357" spans="1:5" x14ac:dyDescent="0.25">
      <c r="A357" t="s">
        <v>8219</v>
      </c>
      <c r="B357">
        <v>218</v>
      </c>
      <c r="D357" t="s">
        <v>8221</v>
      </c>
      <c r="E357">
        <v>13</v>
      </c>
    </row>
    <row r="358" spans="1:5" x14ac:dyDescent="0.25">
      <c r="A358" t="s">
        <v>8219</v>
      </c>
      <c r="B358">
        <v>217</v>
      </c>
      <c r="D358" t="s">
        <v>8221</v>
      </c>
      <c r="E358">
        <v>13</v>
      </c>
    </row>
    <row r="359" spans="1:5" x14ac:dyDescent="0.25">
      <c r="A359" t="s">
        <v>8219</v>
      </c>
      <c r="B359">
        <v>217</v>
      </c>
      <c r="D359" t="s">
        <v>8221</v>
      </c>
      <c r="E359">
        <v>13</v>
      </c>
    </row>
    <row r="360" spans="1:5" x14ac:dyDescent="0.25">
      <c r="A360" t="s">
        <v>8219</v>
      </c>
      <c r="B360">
        <v>216</v>
      </c>
      <c r="D360" t="s">
        <v>8221</v>
      </c>
      <c r="E360">
        <v>13</v>
      </c>
    </row>
    <row r="361" spans="1:5" x14ac:dyDescent="0.25">
      <c r="A361" t="s">
        <v>8219</v>
      </c>
      <c r="B361">
        <v>215</v>
      </c>
      <c r="D361" t="s">
        <v>8221</v>
      </c>
      <c r="E361">
        <v>13</v>
      </c>
    </row>
    <row r="362" spans="1:5" x14ac:dyDescent="0.25">
      <c r="A362" t="s">
        <v>8219</v>
      </c>
      <c r="B362">
        <v>213</v>
      </c>
      <c r="D362" t="s">
        <v>8221</v>
      </c>
      <c r="E362">
        <v>13</v>
      </c>
    </row>
    <row r="363" spans="1:5" x14ac:dyDescent="0.25">
      <c r="A363" t="s">
        <v>8219</v>
      </c>
      <c r="B363">
        <v>213</v>
      </c>
      <c r="D363" t="s">
        <v>8221</v>
      </c>
      <c r="E363">
        <v>13</v>
      </c>
    </row>
    <row r="364" spans="1:5" x14ac:dyDescent="0.25">
      <c r="A364" t="s">
        <v>8219</v>
      </c>
      <c r="B364">
        <v>211</v>
      </c>
      <c r="D364" t="s">
        <v>8221</v>
      </c>
      <c r="E364">
        <v>13</v>
      </c>
    </row>
    <row r="365" spans="1:5" x14ac:dyDescent="0.25">
      <c r="A365" t="s">
        <v>8219</v>
      </c>
      <c r="B365">
        <v>211</v>
      </c>
      <c r="D365" t="s">
        <v>8221</v>
      </c>
      <c r="E365">
        <v>13</v>
      </c>
    </row>
    <row r="366" spans="1:5" x14ac:dyDescent="0.25">
      <c r="A366" t="s">
        <v>8219</v>
      </c>
      <c r="B366">
        <v>211</v>
      </c>
      <c r="D366" t="s">
        <v>8221</v>
      </c>
      <c r="E366">
        <v>13</v>
      </c>
    </row>
    <row r="367" spans="1:5" x14ac:dyDescent="0.25">
      <c r="A367" t="s">
        <v>8219</v>
      </c>
      <c r="B367">
        <v>210</v>
      </c>
      <c r="D367" t="s">
        <v>8221</v>
      </c>
      <c r="E367">
        <v>13</v>
      </c>
    </row>
    <row r="368" spans="1:5" x14ac:dyDescent="0.25">
      <c r="A368" t="s">
        <v>8219</v>
      </c>
      <c r="B368">
        <v>209</v>
      </c>
      <c r="D368" t="s">
        <v>8221</v>
      </c>
      <c r="E368">
        <v>13</v>
      </c>
    </row>
    <row r="369" spans="1:5" x14ac:dyDescent="0.25">
      <c r="A369" t="s">
        <v>8219</v>
      </c>
      <c r="B369">
        <v>208</v>
      </c>
      <c r="D369" t="s">
        <v>8221</v>
      </c>
      <c r="E369">
        <v>13</v>
      </c>
    </row>
    <row r="370" spans="1:5" x14ac:dyDescent="0.25">
      <c r="A370" t="s">
        <v>8219</v>
      </c>
      <c r="B370">
        <v>207</v>
      </c>
      <c r="D370" t="s">
        <v>8221</v>
      </c>
      <c r="E370">
        <v>13</v>
      </c>
    </row>
    <row r="371" spans="1:5" x14ac:dyDescent="0.25">
      <c r="A371" t="s">
        <v>8219</v>
      </c>
      <c r="B371">
        <v>207</v>
      </c>
      <c r="D371" t="s">
        <v>8221</v>
      </c>
      <c r="E371">
        <v>13</v>
      </c>
    </row>
    <row r="372" spans="1:5" x14ac:dyDescent="0.25">
      <c r="A372" t="s">
        <v>8219</v>
      </c>
      <c r="B372">
        <v>206</v>
      </c>
      <c r="D372" t="s">
        <v>8221</v>
      </c>
      <c r="E372">
        <v>13</v>
      </c>
    </row>
    <row r="373" spans="1:5" x14ac:dyDescent="0.25">
      <c r="A373" t="s">
        <v>8219</v>
      </c>
      <c r="B373">
        <v>206</v>
      </c>
      <c r="D373" t="s">
        <v>8221</v>
      </c>
      <c r="E373">
        <v>12</v>
      </c>
    </row>
    <row r="374" spans="1:5" x14ac:dyDescent="0.25">
      <c r="A374" t="s">
        <v>8219</v>
      </c>
      <c r="B374">
        <v>206</v>
      </c>
      <c r="D374" t="s">
        <v>8221</v>
      </c>
      <c r="E374">
        <v>12</v>
      </c>
    </row>
    <row r="375" spans="1:5" x14ac:dyDescent="0.25">
      <c r="A375" t="s">
        <v>8219</v>
      </c>
      <c r="B375">
        <v>206</v>
      </c>
      <c r="D375" t="s">
        <v>8221</v>
      </c>
      <c r="E375">
        <v>12</v>
      </c>
    </row>
    <row r="376" spans="1:5" x14ac:dyDescent="0.25">
      <c r="A376" t="s">
        <v>8219</v>
      </c>
      <c r="B376">
        <v>206</v>
      </c>
      <c r="D376" t="s">
        <v>8221</v>
      </c>
      <c r="E376">
        <v>12</v>
      </c>
    </row>
    <row r="377" spans="1:5" x14ac:dyDescent="0.25">
      <c r="A377" t="s">
        <v>8219</v>
      </c>
      <c r="B377">
        <v>205</v>
      </c>
      <c r="D377" t="s">
        <v>8221</v>
      </c>
      <c r="E377">
        <v>12</v>
      </c>
    </row>
    <row r="378" spans="1:5" x14ac:dyDescent="0.25">
      <c r="A378" t="s">
        <v>8219</v>
      </c>
      <c r="B378">
        <v>205</v>
      </c>
      <c r="D378" t="s">
        <v>8221</v>
      </c>
      <c r="E378">
        <v>12</v>
      </c>
    </row>
    <row r="379" spans="1:5" x14ac:dyDescent="0.25">
      <c r="A379" t="s">
        <v>8219</v>
      </c>
      <c r="B379">
        <v>205</v>
      </c>
      <c r="D379" t="s">
        <v>8221</v>
      </c>
      <c r="E379">
        <v>12</v>
      </c>
    </row>
    <row r="380" spans="1:5" x14ac:dyDescent="0.25">
      <c r="A380" t="s">
        <v>8219</v>
      </c>
      <c r="B380">
        <v>205</v>
      </c>
      <c r="D380" t="s">
        <v>8221</v>
      </c>
      <c r="E380">
        <v>12</v>
      </c>
    </row>
    <row r="381" spans="1:5" x14ac:dyDescent="0.25">
      <c r="A381" t="s">
        <v>8219</v>
      </c>
      <c r="B381">
        <v>204</v>
      </c>
      <c r="D381" t="s">
        <v>8221</v>
      </c>
      <c r="E381">
        <v>12</v>
      </c>
    </row>
    <row r="382" spans="1:5" x14ac:dyDescent="0.25">
      <c r="A382" t="s">
        <v>8219</v>
      </c>
      <c r="B382">
        <v>204</v>
      </c>
      <c r="D382" t="s">
        <v>8221</v>
      </c>
      <c r="E382">
        <v>12</v>
      </c>
    </row>
    <row r="383" spans="1:5" x14ac:dyDescent="0.25">
      <c r="A383" t="s">
        <v>8219</v>
      </c>
      <c r="B383">
        <v>203</v>
      </c>
      <c r="D383" t="s">
        <v>8221</v>
      </c>
      <c r="E383">
        <v>12</v>
      </c>
    </row>
    <row r="384" spans="1:5" x14ac:dyDescent="0.25">
      <c r="A384" t="s">
        <v>8219</v>
      </c>
      <c r="B384">
        <v>202</v>
      </c>
      <c r="D384" t="s">
        <v>8221</v>
      </c>
      <c r="E384">
        <v>12</v>
      </c>
    </row>
    <row r="385" spans="1:5" x14ac:dyDescent="0.25">
      <c r="A385" t="s">
        <v>8219</v>
      </c>
      <c r="B385">
        <v>202</v>
      </c>
      <c r="D385" t="s">
        <v>8221</v>
      </c>
      <c r="E385">
        <v>12</v>
      </c>
    </row>
    <row r="386" spans="1:5" x14ac:dyDescent="0.25">
      <c r="A386" t="s">
        <v>8219</v>
      </c>
      <c r="B386">
        <v>202</v>
      </c>
      <c r="D386" t="s">
        <v>8221</v>
      </c>
      <c r="E386">
        <v>12</v>
      </c>
    </row>
    <row r="387" spans="1:5" x14ac:dyDescent="0.25">
      <c r="A387" t="s">
        <v>8219</v>
      </c>
      <c r="B387">
        <v>202</v>
      </c>
      <c r="D387" t="s">
        <v>8221</v>
      </c>
      <c r="E387">
        <v>12</v>
      </c>
    </row>
    <row r="388" spans="1:5" x14ac:dyDescent="0.25">
      <c r="A388" t="s">
        <v>8219</v>
      </c>
      <c r="B388">
        <v>200</v>
      </c>
      <c r="D388" t="s">
        <v>8221</v>
      </c>
      <c r="E388">
        <v>12</v>
      </c>
    </row>
    <row r="389" spans="1:5" x14ac:dyDescent="0.25">
      <c r="A389" t="s">
        <v>8219</v>
      </c>
      <c r="B389">
        <v>200</v>
      </c>
      <c r="D389" t="s">
        <v>8221</v>
      </c>
      <c r="E389">
        <v>12</v>
      </c>
    </row>
    <row r="390" spans="1:5" x14ac:dyDescent="0.25">
      <c r="A390" t="s">
        <v>8219</v>
      </c>
      <c r="B390">
        <v>199</v>
      </c>
      <c r="D390" t="s">
        <v>8221</v>
      </c>
      <c r="E390">
        <v>12</v>
      </c>
    </row>
    <row r="391" spans="1:5" x14ac:dyDescent="0.25">
      <c r="A391" t="s">
        <v>8219</v>
      </c>
      <c r="B391">
        <v>199</v>
      </c>
      <c r="D391" t="s">
        <v>8221</v>
      </c>
      <c r="E391">
        <v>12</v>
      </c>
    </row>
    <row r="392" spans="1:5" x14ac:dyDescent="0.25">
      <c r="A392" t="s">
        <v>8219</v>
      </c>
      <c r="B392">
        <v>199</v>
      </c>
      <c r="D392" t="s">
        <v>8221</v>
      </c>
      <c r="E392">
        <v>12</v>
      </c>
    </row>
    <row r="393" spans="1:5" x14ac:dyDescent="0.25">
      <c r="A393" t="s">
        <v>8219</v>
      </c>
      <c r="B393">
        <v>197</v>
      </c>
      <c r="D393" t="s">
        <v>8221</v>
      </c>
      <c r="E393">
        <v>12</v>
      </c>
    </row>
    <row r="394" spans="1:5" x14ac:dyDescent="0.25">
      <c r="A394" t="s">
        <v>8219</v>
      </c>
      <c r="B394">
        <v>197</v>
      </c>
      <c r="D394" t="s">
        <v>8221</v>
      </c>
      <c r="E394">
        <v>12</v>
      </c>
    </row>
    <row r="395" spans="1:5" x14ac:dyDescent="0.25">
      <c r="A395" t="s">
        <v>8219</v>
      </c>
      <c r="B395">
        <v>196</v>
      </c>
      <c r="D395" t="s">
        <v>8221</v>
      </c>
      <c r="E395">
        <v>12</v>
      </c>
    </row>
    <row r="396" spans="1:5" x14ac:dyDescent="0.25">
      <c r="A396" t="s">
        <v>8219</v>
      </c>
      <c r="B396">
        <v>196</v>
      </c>
      <c r="D396" t="s">
        <v>8221</v>
      </c>
      <c r="E396">
        <v>12</v>
      </c>
    </row>
    <row r="397" spans="1:5" x14ac:dyDescent="0.25">
      <c r="A397" t="s">
        <v>8219</v>
      </c>
      <c r="B397">
        <v>196</v>
      </c>
      <c r="D397" t="s">
        <v>8221</v>
      </c>
      <c r="E397">
        <v>12</v>
      </c>
    </row>
    <row r="398" spans="1:5" x14ac:dyDescent="0.25">
      <c r="A398" t="s">
        <v>8219</v>
      </c>
      <c r="B398">
        <v>194</v>
      </c>
      <c r="D398" t="s">
        <v>8221</v>
      </c>
      <c r="E398">
        <v>12</v>
      </c>
    </row>
    <row r="399" spans="1:5" x14ac:dyDescent="0.25">
      <c r="A399" t="s">
        <v>8219</v>
      </c>
      <c r="B399">
        <v>194</v>
      </c>
      <c r="D399" t="s">
        <v>8221</v>
      </c>
      <c r="E399">
        <v>12</v>
      </c>
    </row>
    <row r="400" spans="1:5" x14ac:dyDescent="0.25">
      <c r="A400" t="s">
        <v>8219</v>
      </c>
      <c r="B400">
        <v>193</v>
      </c>
      <c r="D400" t="s">
        <v>8221</v>
      </c>
      <c r="E400">
        <v>12</v>
      </c>
    </row>
    <row r="401" spans="1:5" x14ac:dyDescent="0.25">
      <c r="A401" t="s">
        <v>8219</v>
      </c>
      <c r="B401">
        <v>193</v>
      </c>
      <c r="D401" t="s">
        <v>8221</v>
      </c>
      <c r="E401">
        <v>12</v>
      </c>
    </row>
    <row r="402" spans="1:5" x14ac:dyDescent="0.25">
      <c r="A402" t="s">
        <v>8219</v>
      </c>
      <c r="B402">
        <v>193</v>
      </c>
      <c r="D402" t="s">
        <v>8221</v>
      </c>
      <c r="E402">
        <v>12</v>
      </c>
    </row>
    <row r="403" spans="1:5" x14ac:dyDescent="0.25">
      <c r="A403" t="s">
        <v>8219</v>
      </c>
      <c r="B403">
        <v>191</v>
      </c>
      <c r="D403" t="s">
        <v>8221</v>
      </c>
      <c r="E403">
        <v>12</v>
      </c>
    </row>
    <row r="404" spans="1:5" x14ac:dyDescent="0.25">
      <c r="A404" t="s">
        <v>8219</v>
      </c>
      <c r="B404">
        <v>191</v>
      </c>
      <c r="D404" t="s">
        <v>8221</v>
      </c>
      <c r="E404">
        <v>11</v>
      </c>
    </row>
    <row r="405" spans="1:5" x14ac:dyDescent="0.25">
      <c r="A405" t="s">
        <v>8219</v>
      </c>
      <c r="B405">
        <v>191</v>
      </c>
      <c r="D405" t="s">
        <v>8221</v>
      </c>
      <c r="E405">
        <v>11</v>
      </c>
    </row>
    <row r="406" spans="1:5" x14ac:dyDescent="0.25">
      <c r="A406" t="s">
        <v>8219</v>
      </c>
      <c r="B406">
        <v>191</v>
      </c>
      <c r="D406" t="s">
        <v>8221</v>
      </c>
      <c r="E406">
        <v>11</v>
      </c>
    </row>
    <row r="407" spans="1:5" x14ac:dyDescent="0.25">
      <c r="A407" t="s">
        <v>8219</v>
      </c>
      <c r="B407">
        <v>191</v>
      </c>
      <c r="D407" t="s">
        <v>8221</v>
      </c>
      <c r="E407">
        <v>11</v>
      </c>
    </row>
    <row r="408" spans="1:5" x14ac:dyDescent="0.25">
      <c r="A408" t="s">
        <v>8219</v>
      </c>
      <c r="B408">
        <v>190</v>
      </c>
      <c r="D408" t="s">
        <v>8221</v>
      </c>
      <c r="E408">
        <v>11</v>
      </c>
    </row>
    <row r="409" spans="1:5" x14ac:dyDescent="0.25">
      <c r="A409" t="s">
        <v>8219</v>
      </c>
      <c r="B409">
        <v>190</v>
      </c>
      <c r="D409" t="s">
        <v>8221</v>
      </c>
      <c r="E409">
        <v>11</v>
      </c>
    </row>
    <row r="410" spans="1:5" x14ac:dyDescent="0.25">
      <c r="A410" t="s">
        <v>8219</v>
      </c>
      <c r="B410">
        <v>189</v>
      </c>
      <c r="D410" t="s">
        <v>8221</v>
      </c>
      <c r="E410">
        <v>11</v>
      </c>
    </row>
    <row r="411" spans="1:5" x14ac:dyDescent="0.25">
      <c r="A411" t="s">
        <v>8219</v>
      </c>
      <c r="B411">
        <v>189</v>
      </c>
      <c r="D411" t="s">
        <v>8221</v>
      </c>
      <c r="E411">
        <v>11</v>
      </c>
    </row>
    <row r="412" spans="1:5" x14ac:dyDescent="0.25">
      <c r="A412" t="s">
        <v>8219</v>
      </c>
      <c r="B412">
        <v>188</v>
      </c>
      <c r="D412" t="s">
        <v>8221</v>
      </c>
      <c r="E412">
        <v>11</v>
      </c>
    </row>
    <row r="413" spans="1:5" x14ac:dyDescent="0.25">
      <c r="A413" t="s">
        <v>8219</v>
      </c>
      <c r="B413">
        <v>188</v>
      </c>
      <c r="D413" t="s">
        <v>8221</v>
      </c>
      <c r="E413">
        <v>11</v>
      </c>
    </row>
    <row r="414" spans="1:5" x14ac:dyDescent="0.25">
      <c r="A414" t="s">
        <v>8219</v>
      </c>
      <c r="B414">
        <v>188</v>
      </c>
      <c r="D414" t="s">
        <v>8221</v>
      </c>
      <c r="E414">
        <v>11</v>
      </c>
    </row>
    <row r="415" spans="1:5" x14ac:dyDescent="0.25">
      <c r="A415" t="s">
        <v>8219</v>
      </c>
      <c r="B415">
        <v>187</v>
      </c>
      <c r="D415" t="s">
        <v>8221</v>
      </c>
      <c r="E415">
        <v>11</v>
      </c>
    </row>
    <row r="416" spans="1:5" x14ac:dyDescent="0.25">
      <c r="A416" t="s">
        <v>8219</v>
      </c>
      <c r="B416">
        <v>186</v>
      </c>
      <c r="D416" t="s">
        <v>8221</v>
      </c>
      <c r="E416">
        <v>11</v>
      </c>
    </row>
    <row r="417" spans="1:5" x14ac:dyDescent="0.25">
      <c r="A417" t="s">
        <v>8219</v>
      </c>
      <c r="B417">
        <v>186</v>
      </c>
      <c r="D417" t="s">
        <v>8221</v>
      </c>
      <c r="E417">
        <v>11</v>
      </c>
    </row>
    <row r="418" spans="1:5" x14ac:dyDescent="0.25">
      <c r="A418" t="s">
        <v>8219</v>
      </c>
      <c r="B418">
        <v>186</v>
      </c>
      <c r="D418" t="s">
        <v>8221</v>
      </c>
      <c r="E418">
        <v>11</v>
      </c>
    </row>
    <row r="419" spans="1:5" x14ac:dyDescent="0.25">
      <c r="A419" t="s">
        <v>8219</v>
      </c>
      <c r="B419">
        <v>185</v>
      </c>
      <c r="D419" t="s">
        <v>8221</v>
      </c>
      <c r="E419">
        <v>11</v>
      </c>
    </row>
    <row r="420" spans="1:5" x14ac:dyDescent="0.25">
      <c r="A420" t="s">
        <v>8219</v>
      </c>
      <c r="B420">
        <v>185</v>
      </c>
      <c r="D420" t="s">
        <v>8221</v>
      </c>
      <c r="E420">
        <v>11</v>
      </c>
    </row>
    <row r="421" spans="1:5" x14ac:dyDescent="0.25">
      <c r="A421" t="s">
        <v>8219</v>
      </c>
      <c r="B421">
        <v>184</v>
      </c>
      <c r="D421" t="s">
        <v>8221</v>
      </c>
      <c r="E421">
        <v>11</v>
      </c>
    </row>
    <row r="422" spans="1:5" x14ac:dyDescent="0.25">
      <c r="A422" t="s">
        <v>8219</v>
      </c>
      <c r="B422">
        <v>184</v>
      </c>
      <c r="D422" t="s">
        <v>8221</v>
      </c>
      <c r="E422">
        <v>11</v>
      </c>
    </row>
    <row r="423" spans="1:5" x14ac:dyDescent="0.25">
      <c r="A423" t="s">
        <v>8219</v>
      </c>
      <c r="B423">
        <v>184</v>
      </c>
      <c r="D423" t="s">
        <v>8221</v>
      </c>
      <c r="E423">
        <v>11</v>
      </c>
    </row>
    <row r="424" spans="1:5" x14ac:dyDescent="0.25">
      <c r="A424" t="s">
        <v>8219</v>
      </c>
      <c r="B424">
        <v>184</v>
      </c>
      <c r="D424" t="s">
        <v>8221</v>
      </c>
      <c r="E424">
        <v>10</v>
      </c>
    </row>
    <row r="425" spans="1:5" x14ac:dyDescent="0.25">
      <c r="A425" t="s">
        <v>8219</v>
      </c>
      <c r="B425">
        <v>183</v>
      </c>
      <c r="D425" t="s">
        <v>8221</v>
      </c>
      <c r="E425">
        <v>10</v>
      </c>
    </row>
    <row r="426" spans="1:5" x14ac:dyDescent="0.25">
      <c r="A426" t="s">
        <v>8219</v>
      </c>
      <c r="B426">
        <v>183</v>
      </c>
      <c r="D426" t="s">
        <v>8221</v>
      </c>
      <c r="E426">
        <v>10</v>
      </c>
    </row>
    <row r="427" spans="1:5" x14ac:dyDescent="0.25">
      <c r="A427" t="s">
        <v>8219</v>
      </c>
      <c r="B427">
        <v>183</v>
      </c>
      <c r="D427" t="s">
        <v>8221</v>
      </c>
      <c r="E427">
        <v>10</v>
      </c>
    </row>
    <row r="428" spans="1:5" x14ac:dyDescent="0.25">
      <c r="A428" t="s">
        <v>8219</v>
      </c>
      <c r="B428">
        <v>183</v>
      </c>
      <c r="D428" t="s">
        <v>8221</v>
      </c>
      <c r="E428">
        <v>10</v>
      </c>
    </row>
    <row r="429" spans="1:5" x14ac:dyDescent="0.25">
      <c r="A429" t="s">
        <v>8219</v>
      </c>
      <c r="B429">
        <v>182</v>
      </c>
      <c r="D429" t="s">
        <v>8221</v>
      </c>
      <c r="E429">
        <v>10</v>
      </c>
    </row>
    <row r="430" spans="1:5" x14ac:dyDescent="0.25">
      <c r="A430" t="s">
        <v>8219</v>
      </c>
      <c r="B430">
        <v>182</v>
      </c>
      <c r="D430" t="s">
        <v>8221</v>
      </c>
      <c r="E430">
        <v>10</v>
      </c>
    </row>
    <row r="431" spans="1:5" x14ac:dyDescent="0.25">
      <c r="A431" t="s">
        <v>8219</v>
      </c>
      <c r="B431">
        <v>182</v>
      </c>
      <c r="D431" t="s">
        <v>8221</v>
      </c>
      <c r="E431">
        <v>10</v>
      </c>
    </row>
    <row r="432" spans="1:5" x14ac:dyDescent="0.25">
      <c r="A432" t="s">
        <v>8219</v>
      </c>
      <c r="B432">
        <v>181</v>
      </c>
      <c r="D432" t="s">
        <v>8221</v>
      </c>
      <c r="E432">
        <v>10</v>
      </c>
    </row>
    <row r="433" spans="1:5" x14ac:dyDescent="0.25">
      <c r="A433" t="s">
        <v>8219</v>
      </c>
      <c r="B433">
        <v>181</v>
      </c>
      <c r="D433" t="s">
        <v>8221</v>
      </c>
      <c r="E433">
        <v>10</v>
      </c>
    </row>
    <row r="434" spans="1:5" x14ac:dyDescent="0.25">
      <c r="A434" t="s">
        <v>8219</v>
      </c>
      <c r="B434">
        <v>181</v>
      </c>
      <c r="D434" t="s">
        <v>8221</v>
      </c>
      <c r="E434">
        <v>10</v>
      </c>
    </row>
    <row r="435" spans="1:5" x14ac:dyDescent="0.25">
      <c r="A435" t="s">
        <v>8219</v>
      </c>
      <c r="B435">
        <v>180</v>
      </c>
      <c r="D435" t="s">
        <v>8221</v>
      </c>
      <c r="E435">
        <v>10</v>
      </c>
    </row>
    <row r="436" spans="1:5" x14ac:dyDescent="0.25">
      <c r="A436" t="s">
        <v>8219</v>
      </c>
      <c r="B436">
        <v>180</v>
      </c>
      <c r="D436" t="s">
        <v>8221</v>
      </c>
      <c r="E436">
        <v>10</v>
      </c>
    </row>
    <row r="437" spans="1:5" x14ac:dyDescent="0.25">
      <c r="A437" t="s">
        <v>8219</v>
      </c>
      <c r="B437">
        <v>179</v>
      </c>
      <c r="D437" t="s">
        <v>8221</v>
      </c>
      <c r="E437">
        <v>10</v>
      </c>
    </row>
    <row r="438" spans="1:5" x14ac:dyDescent="0.25">
      <c r="A438" t="s">
        <v>8219</v>
      </c>
      <c r="B438">
        <v>179</v>
      </c>
      <c r="D438" t="s">
        <v>8221</v>
      </c>
      <c r="E438">
        <v>10</v>
      </c>
    </row>
    <row r="439" spans="1:5" x14ac:dyDescent="0.25">
      <c r="A439" t="s">
        <v>8219</v>
      </c>
      <c r="B439">
        <v>179</v>
      </c>
      <c r="D439" t="s">
        <v>8221</v>
      </c>
      <c r="E439">
        <v>10</v>
      </c>
    </row>
    <row r="440" spans="1:5" x14ac:dyDescent="0.25">
      <c r="A440" t="s">
        <v>8219</v>
      </c>
      <c r="B440">
        <v>179</v>
      </c>
      <c r="D440" t="s">
        <v>8221</v>
      </c>
      <c r="E440">
        <v>10</v>
      </c>
    </row>
    <row r="441" spans="1:5" x14ac:dyDescent="0.25">
      <c r="A441" t="s">
        <v>8219</v>
      </c>
      <c r="B441">
        <v>178</v>
      </c>
      <c r="D441" t="s">
        <v>8221</v>
      </c>
      <c r="E441">
        <v>10</v>
      </c>
    </row>
    <row r="442" spans="1:5" x14ac:dyDescent="0.25">
      <c r="A442" t="s">
        <v>8219</v>
      </c>
      <c r="B442">
        <v>177</v>
      </c>
      <c r="D442" t="s">
        <v>8221</v>
      </c>
      <c r="E442">
        <v>10</v>
      </c>
    </row>
    <row r="443" spans="1:5" x14ac:dyDescent="0.25">
      <c r="A443" t="s">
        <v>8219</v>
      </c>
      <c r="B443">
        <v>176</v>
      </c>
      <c r="D443" t="s">
        <v>8221</v>
      </c>
      <c r="E443">
        <v>10</v>
      </c>
    </row>
    <row r="444" spans="1:5" x14ac:dyDescent="0.25">
      <c r="A444" t="s">
        <v>8219</v>
      </c>
      <c r="B444">
        <v>176</v>
      </c>
      <c r="D444" t="s">
        <v>8221</v>
      </c>
      <c r="E444">
        <v>10</v>
      </c>
    </row>
    <row r="445" spans="1:5" x14ac:dyDescent="0.25">
      <c r="A445" t="s">
        <v>8219</v>
      </c>
      <c r="B445">
        <v>176</v>
      </c>
      <c r="D445" t="s">
        <v>8221</v>
      </c>
      <c r="E445">
        <v>10</v>
      </c>
    </row>
    <row r="446" spans="1:5" x14ac:dyDescent="0.25">
      <c r="A446" t="s">
        <v>8219</v>
      </c>
      <c r="B446">
        <v>176</v>
      </c>
      <c r="D446" t="s">
        <v>8221</v>
      </c>
      <c r="E446">
        <v>10</v>
      </c>
    </row>
    <row r="447" spans="1:5" x14ac:dyDescent="0.25">
      <c r="A447" t="s">
        <v>8219</v>
      </c>
      <c r="B447">
        <v>175</v>
      </c>
      <c r="D447" t="s">
        <v>8221</v>
      </c>
      <c r="E447">
        <v>10</v>
      </c>
    </row>
    <row r="448" spans="1:5" x14ac:dyDescent="0.25">
      <c r="A448" t="s">
        <v>8219</v>
      </c>
      <c r="B448">
        <v>175</v>
      </c>
      <c r="D448" t="s">
        <v>8221</v>
      </c>
      <c r="E448">
        <v>10</v>
      </c>
    </row>
    <row r="449" spans="1:5" x14ac:dyDescent="0.25">
      <c r="A449" t="s">
        <v>8219</v>
      </c>
      <c r="B449">
        <v>174</v>
      </c>
      <c r="D449" t="s">
        <v>8221</v>
      </c>
      <c r="E449">
        <v>10</v>
      </c>
    </row>
    <row r="450" spans="1:5" x14ac:dyDescent="0.25">
      <c r="A450" t="s">
        <v>8219</v>
      </c>
      <c r="B450">
        <v>174</v>
      </c>
      <c r="D450" t="s">
        <v>8221</v>
      </c>
      <c r="E450">
        <v>10</v>
      </c>
    </row>
    <row r="451" spans="1:5" x14ac:dyDescent="0.25">
      <c r="A451" t="s">
        <v>8219</v>
      </c>
      <c r="B451">
        <v>174</v>
      </c>
      <c r="D451" t="s">
        <v>8221</v>
      </c>
      <c r="E451">
        <v>9</v>
      </c>
    </row>
    <row r="452" spans="1:5" x14ac:dyDescent="0.25">
      <c r="A452" t="s">
        <v>8219</v>
      </c>
      <c r="B452">
        <v>173</v>
      </c>
      <c r="D452" t="s">
        <v>8221</v>
      </c>
      <c r="E452">
        <v>9</v>
      </c>
    </row>
    <row r="453" spans="1:5" x14ac:dyDescent="0.25">
      <c r="A453" t="s">
        <v>8219</v>
      </c>
      <c r="B453">
        <v>173</v>
      </c>
      <c r="D453" t="s">
        <v>8221</v>
      </c>
      <c r="E453">
        <v>9</v>
      </c>
    </row>
    <row r="454" spans="1:5" x14ac:dyDescent="0.25">
      <c r="A454" t="s">
        <v>8219</v>
      </c>
      <c r="B454">
        <v>172</v>
      </c>
      <c r="D454" t="s">
        <v>8221</v>
      </c>
      <c r="E454">
        <v>9</v>
      </c>
    </row>
    <row r="455" spans="1:5" x14ac:dyDescent="0.25">
      <c r="A455" t="s">
        <v>8219</v>
      </c>
      <c r="B455">
        <v>171</v>
      </c>
      <c r="D455" t="s">
        <v>8221</v>
      </c>
      <c r="E455">
        <v>9</v>
      </c>
    </row>
    <row r="456" spans="1:5" x14ac:dyDescent="0.25">
      <c r="A456" t="s">
        <v>8219</v>
      </c>
      <c r="B456">
        <v>170</v>
      </c>
      <c r="D456" t="s">
        <v>8221</v>
      </c>
      <c r="E456">
        <v>9</v>
      </c>
    </row>
    <row r="457" spans="1:5" x14ac:dyDescent="0.25">
      <c r="A457" t="s">
        <v>8219</v>
      </c>
      <c r="B457">
        <v>170</v>
      </c>
      <c r="D457" t="s">
        <v>8221</v>
      </c>
      <c r="E457">
        <v>9</v>
      </c>
    </row>
    <row r="458" spans="1:5" x14ac:dyDescent="0.25">
      <c r="A458" t="s">
        <v>8219</v>
      </c>
      <c r="B458">
        <v>170</v>
      </c>
      <c r="D458" t="s">
        <v>8221</v>
      </c>
      <c r="E458">
        <v>9</v>
      </c>
    </row>
    <row r="459" spans="1:5" x14ac:dyDescent="0.25">
      <c r="A459" t="s">
        <v>8219</v>
      </c>
      <c r="B459">
        <v>169</v>
      </c>
      <c r="D459" t="s">
        <v>8221</v>
      </c>
      <c r="E459">
        <v>9</v>
      </c>
    </row>
    <row r="460" spans="1:5" x14ac:dyDescent="0.25">
      <c r="A460" t="s">
        <v>8219</v>
      </c>
      <c r="B460">
        <v>169</v>
      </c>
      <c r="D460" t="s">
        <v>8221</v>
      </c>
      <c r="E460">
        <v>9</v>
      </c>
    </row>
    <row r="461" spans="1:5" x14ac:dyDescent="0.25">
      <c r="A461" t="s">
        <v>8219</v>
      </c>
      <c r="B461">
        <v>169</v>
      </c>
      <c r="D461" t="s">
        <v>8221</v>
      </c>
      <c r="E461">
        <v>9</v>
      </c>
    </row>
    <row r="462" spans="1:5" x14ac:dyDescent="0.25">
      <c r="A462" t="s">
        <v>8219</v>
      </c>
      <c r="B462">
        <v>169</v>
      </c>
      <c r="D462" t="s">
        <v>8221</v>
      </c>
      <c r="E462">
        <v>9</v>
      </c>
    </row>
    <row r="463" spans="1:5" x14ac:dyDescent="0.25">
      <c r="A463" t="s">
        <v>8219</v>
      </c>
      <c r="B463">
        <v>169</v>
      </c>
      <c r="D463" t="s">
        <v>8221</v>
      </c>
      <c r="E463">
        <v>9</v>
      </c>
    </row>
    <row r="464" spans="1:5" x14ac:dyDescent="0.25">
      <c r="A464" t="s">
        <v>8219</v>
      </c>
      <c r="B464">
        <v>168</v>
      </c>
      <c r="D464" t="s">
        <v>8221</v>
      </c>
      <c r="E464">
        <v>9</v>
      </c>
    </row>
    <row r="465" spans="1:5" x14ac:dyDescent="0.25">
      <c r="A465" t="s">
        <v>8219</v>
      </c>
      <c r="B465">
        <v>168</v>
      </c>
      <c r="D465" t="s">
        <v>8221</v>
      </c>
      <c r="E465">
        <v>9</v>
      </c>
    </row>
    <row r="466" spans="1:5" x14ac:dyDescent="0.25">
      <c r="A466" t="s">
        <v>8219</v>
      </c>
      <c r="B466">
        <v>168</v>
      </c>
      <c r="D466" t="s">
        <v>8221</v>
      </c>
      <c r="E466">
        <v>9</v>
      </c>
    </row>
    <row r="467" spans="1:5" x14ac:dyDescent="0.25">
      <c r="A467" t="s">
        <v>8219</v>
      </c>
      <c r="B467">
        <v>168</v>
      </c>
      <c r="D467" t="s">
        <v>8221</v>
      </c>
      <c r="E467">
        <v>9</v>
      </c>
    </row>
    <row r="468" spans="1:5" x14ac:dyDescent="0.25">
      <c r="A468" t="s">
        <v>8219</v>
      </c>
      <c r="B468">
        <v>167</v>
      </c>
      <c r="D468" t="s">
        <v>8221</v>
      </c>
      <c r="E468">
        <v>9</v>
      </c>
    </row>
    <row r="469" spans="1:5" x14ac:dyDescent="0.25">
      <c r="A469" t="s">
        <v>8219</v>
      </c>
      <c r="B469">
        <v>167</v>
      </c>
      <c r="D469" t="s">
        <v>8221</v>
      </c>
      <c r="E469">
        <v>9</v>
      </c>
    </row>
    <row r="470" spans="1:5" x14ac:dyDescent="0.25">
      <c r="A470" t="s">
        <v>8219</v>
      </c>
      <c r="B470">
        <v>167</v>
      </c>
      <c r="D470" t="s">
        <v>8221</v>
      </c>
      <c r="E470">
        <v>9</v>
      </c>
    </row>
    <row r="471" spans="1:5" x14ac:dyDescent="0.25">
      <c r="A471" t="s">
        <v>8219</v>
      </c>
      <c r="B471">
        <v>167</v>
      </c>
      <c r="D471" t="s">
        <v>8221</v>
      </c>
      <c r="E471">
        <v>9</v>
      </c>
    </row>
    <row r="472" spans="1:5" x14ac:dyDescent="0.25">
      <c r="A472" t="s">
        <v>8219</v>
      </c>
      <c r="B472">
        <v>167</v>
      </c>
      <c r="D472" t="s">
        <v>8221</v>
      </c>
      <c r="E472">
        <v>9</v>
      </c>
    </row>
    <row r="473" spans="1:5" x14ac:dyDescent="0.25">
      <c r="A473" t="s">
        <v>8219</v>
      </c>
      <c r="B473">
        <v>167</v>
      </c>
      <c r="D473" t="s">
        <v>8221</v>
      </c>
      <c r="E473">
        <v>9</v>
      </c>
    </row>
    <row r="474" spans="1:5" x14ac:dyDescent="0.25">
      <c r="A474" t="s">
        <v>8219</v>
      </c>
      <c r="B474">
        <v>167</v>
      </c>
      <c r="D474" t="s">
        <v>8221</v>
      </c>
      <c r="E474">
        <v>9</v>
      </c>
    </row>
    <row r="475" spans="1:5" x14ac:dyDescent="0.25">
      <c r="A475" t="s">
        <v>8219</v>
      </c>
      <c r="B475">
        <v>166</v>
      </c>
      <c r="D475" t="s">
        <v>8221</v>
      </c>
      <c r="E475">
        <v>9</v>
      </c>
    </row>
    <row r="476" spans="1:5" x14ac:dyDescent="0.25">
      <c r="A476" t="s">
        <v>8219</v>
      </c>
      <c r="B476">
        <v>165</v>
      </c>
      <c r="D476" t="s">
        <v>8221</v>
      </c>
      <c r="E476">
        <v>9</v>
      </c>
    </row>
    <row r="477" spans="1:5" x14ac:dyDescent="0.25">
      <c r="A477" t="s">
        <v>8219</v>
      </c>
      <c r="B477">
        <v>165</v>
      </c>
      <c r="D477" t="s">
        <v>8221</v>
      </c>
      <c r="E477">
        <v>9</v>
      </c>
    </row>
    <row r="478" spans="1:5" x14ac:dyDescent="0.25">
      <c r="A478" t="s">
        <v>8219</v>
      </c>
      <c r="B478">
        <v>165</v>
      </c>
      <c r="D478" t="s">
        <v>8221</v>
      </c>
      <c r="E478">
        <v>9</v>
      </c>
    </row>
    <row r="479" spans="1:5" x14ac:dyDescent="0.25">
      <c r="A479" t="s">
        <v>8219</v>
      </c>
      <c r="B479">
        <v>163</v>
      </c>
      <c r="D479" t="s">
        <v>8221</v>
      </c>
      <c r="E479">
        <v>9</v>
      </c>
    </row>
    <row r="480" spans="1:5" x14ac:dyDescent="0.25">
      <c r="A480" t="s">
        <v>8219</v>
      </c>
      <c r="B480">
        <v>163</v>
      </c>
      <c r="D480" t="s">
        <v>8221</v>
      </c>
      <c r="E480">
        <v>9</v>
      </c>
    </row>
    <row r="481" spans="1:5" x14ac:dyDescent="0.25">
      <c r="A481" t="s">
        <v>8219</v>
      </c>
      <c r="B481">
        <v>163</v>
      </c>
      <c r="D481" t="s">
        <v>8221</v>
      </c>
      <c r="E481">
        <v>9</v>
      </c>
    </row>
    <row r="482" spans="1:5" x14ac:dyDescent="0.25">
      <c r="A482" t="s">
        <v>8219</v>
      </c>
      <c r="B482">
        <v>163</v>
      </c>
      <c r="D482" t="s">
        <v>8221</v>
      </c>
      <c r="E482">
        <v>9</v>
      </c>
    </row>
    <row r="483" spans="1:5" x14ac:dyDescent="0.25">
      <c r="A483" t="s">
        <v>8219</v>
      </c>
      <c r="B483">
        <v>163</v>
      </c>
      <c r="D483" t="s">
        <v>8221</v>
      </c>
      <c r="E483">
        <v>9</v>
      </c>
    </row>
    <row r="484" spans="1:5" x14ac:dyDescent="0.25">
      <c r="A484" t="s">
        <v>8219</v>
      </c>
      <c r="B484">
        <v>162</v>
      </c>
      <c r="D484" t="s">
        <v>8221</v>
      </c>
      <c r="E484">
        <v>9</v>
      </c>
    </row>
    <row r="485" spans="1:5" x14ac:dyDescent="0.25">
      <c r="A485" t="s">
        <v>8219</v>
      </c>
      <c r="B485">
        <v>162</v>
      </c>
      <c r="D485" t="s">
        <v>8221</v>
      </c>
      <c r="E485">
        <v>9</v>
      </c>
    </row>
    <row r="486" spans="1:5" x14ac:dyDescent="0.25">
      <c r="A486" t="s">
        <v>8219</v>
      </c>
      <c r="B486">
        <v>160</v>
      </c>
      <c r="D486" t="s">
        <v>8221</v>
      </c>
      <c r="E486">
        <v>9</v>
      </c>
    </row>
    <row r="487" spans="1:5" x14ac:dyDescent="0.25">
      <c r="A487" t="s">
        <v>8219</v>
      </c>
      <c r="B487">
        <v>160</v>
      </c>
      <c r="D487" t="s">
        <v>8221</v>
      </c>
      <c r="E487">
        <v>8</v>
      </c>
    </row>
    <row r="488" spans="1:5" x14ac:dyDescent="0.25">
      <c r="A488" t="s">
        <v>8219</v>
      </c>
      <c r="B488">
        <v>159</v>
      </c>
      <c r="D488" t="s">
        <v>8221</v>
      </c>
      <c r="E488">
        <v>8</v>
      </c>
    </row>
    <row r="489" spans="1:5" x14ac:dyDescent="0.25">
      <c r="A489" t="s">
        <v>8219</v>
      </c>
      <c r="B489">
        <v>159</v>
      </c>
      <c r="D489" t="s">
        <v>8221</v>
      </c>
      <c r="E489">
        <v>8</v>
      </c>
    </row>
    <row r="490" spans="1:5" x14ac:dyDescent="0.25">
      <c r="A490" t="s">
        <v>8219</v>
      </c>
      <c r="B490">
        <v>159</v>
      </c>
      <c r="D490" t="s">
        <v>8221</v>
      </c>
      <c r="E490">
        <v>8</v>
      </c>
    </row>
    <row r="491" spans="1:5" x14ac:dyDescent="0.25">
      <c r="A491" t="s">
        <v>8219</v>
      </c>
      <c r="B491">
        <v>159</v>
      </c>
      <c r="D491" t="s">
        <v>8221</v>
      </c>
      <c r="E491">
        <v>8</v>
      </c>
    </row>
    <row r="492" spans="1:5" x14ac:dyDescent="0.25">
      <c r="A492" t="s">
        <v>8219</v>
      </c>
      <c r="B492">
        <v>159</v>
      </c>
      <c r="D492" t="s">
        <v>8221</v>
      </c>
      <c r="E492">
        <v>8</v>
      </c>
    </row>
    <row r="493" spans="1:5" x14ac:dyDescent="0.25">
      <c r="A493" t="s">
        <v>8219</v>
      </c>
      <c r="B493">
        <v>159</v>
      </c>
      <c r="D493" t="s">
        <v>8221</v>
      </c>
      <c r="E493">
        <v>8</v>
      </c>
    </row>
    <row r="494" spans="1:5" x14ac:dyDescent="0.25">
      <c r="A494" t="s">
        <v>8219</v>
      </c>
      <c r="B494">
        <v>159</v>
      </c>
      <c r="D494" t="s">
        <v>8221</v>
      </c>
      <c r="E494">
        <v>8</v>
      </c>
    </row>
    <row r="495" spans="1:5" x14ac:dyDescent="0.25">
      <c r="A495" t="s">
        <v>8219</v>
      </c>
      <c r="B495">
        <v>158</v>
      </c>
      <c r="D495" t="s">
        <v>8221</v>
      </c>
      <c r="E495">
        <v>8</v>
      </c>
    </row>
    <row r="496" spans="1:5" x14ac:dyDescent="0.25">
      <c r="A496" t="s">
        <v>8219</v>
      </c>
      <c r="B496">
        <v>158</v>
      </c>
      <c r="D496" t="s">
        <v>8221</v>
      </c>
      <c r="E496">
        <v>8</v>
      </c>
    </row>
    <row r="497" spans="1:5" x14ac:dyDescent="0.25">
      <c r="A497" t="s">
        <v>8219</v>
      </c>
      <c r="B497">
        <v>158</v>
      </c>
      <c r="D497" t="s">
        <v>8221</v>
      </c>
      <c r="E497">
        <v>8</v>
      </c>
    </row>
    <row r="498" spans="1:5" x14ac:dyDescent="0.25">
      <c r="A498" t="s">
        <v>8219</v>
      </c>
      <c r="B498">
        <v>158</v>
      </c>
      <c r="D498" t="s">
        <v>8221</v>
      </c>
      <c r="E498">
        <v>8</v>
      </c>
    </row>
    <row r="499" spans="1:5" x14ac:dyDescent="0.25">
      <c r="A499" t="s">
        <v>8219</v>
      </c>
      <c r="B499">
        <v>158</v>
      </c>
      <c r="D499" t="s">
        <v>8221</v>
      </c>
      <c r="E499">
        <v>8</v>
      </c>
    </row>
    <row r="500" spans="1:5" x14ac:dyDescent="0.25">
      <c r="A500" t="s">
        <v>8219</v>
      </c>
      <c r="B500">
        <v>158</v>
      </c>
      <c r="D500" t="s">
        <v>8221</v>
      </c>
      <c r="E500">
        <v>8</v>
      </c>
    </row>
    <row r="501" spans="1:5" x14ac:dyDescent="0.25">
      <c r="A501" t="s">
        <v>8219</v>
      </c>
      <c r="B501">
        <v>157</v>
      </c>
      <c r="D501" t="s">
        <v>8221</v>
      </c>
      <c r="E501">
        <v>8</v>
      </c>
    </row>
    <row r="502" spans="1:5" x14ac:dyDescent="0.25">
      <c r="A502" t="s">
        <v>8219</v>
      </c>
      <c r="B502">
        <v>157</v>
      </c>
      <c r="D502" t="s">
        <v>8221</v>
      </c>
      <c r="E502">
        <v>8</v>
      </c>
    </row>
    <row r="503" spans="1:5" x14ac:dyDescent="0.25">
      <c r="A503" t="s">
        <v>8219</v>
      </c>
      <c r="B503">
        <v>156</v>
      </c>
      <c r="D503" t="s">
        <v>8221</v>
      </c>
      <c r="E503">
        <v>8</v>
      </c>
    </row>
    <row r="504" spans="1:5" x14ac:dyDescent="0.25">
      <c r="A504" t="s">
        <v>8219</v>
      </c>
      <c r="B504">
        <v>156</v>
      </c>
      <c r="D504" t="s">
        <v>8221</v>
      </c>
      <c r="E504">
        <v>8</v>
      </c>
    </row>
    <row r="505" spans="1:5" x14ac:dyDescent="0.25">
      <c r="A505" t="s">
        <v>8219</v>
      </c>
      <c r="B505">
        <v>154</v>
      </c>
      <c r="D505" t="s">
        <v>8221</v>
      </c>
      <c r="E505">
        <v>8</v>
      </c>
    </row>
    <row r="506" spans="1:5" x14ac:dyDescent="0.25">
      <c r="A506" t="s">
        <v>8219</v>
      </c>
      <c r="B506">
        <v>153</v>
      </c>
      <c r="D506" t="s">
        <v>8221</v>
      </c>
      <c r="E506">
        <v>8</v>
      </c>
    </row>
    <row r="507" spans="1:5" x14ac:dyDescent="0.25">
      <c r="A507" t="s">
        <v>8219</v>
      </c>
      <c r="B507">
        <v>152</v>
      </c>
      <c r="D507" t="s">
        <v>8221</v>
      </c>
      <c r="E507">
        <v>8</v>
      </c>
    </row>
    <row r="508" spans="1:5" x14ac:dyDescent="0.25">
      <c r="A508" t="s">
        <v>8219</v>
      </c>
      <c r="B508">
        <v>151</v>
      </c>
      <c r="D508" t="s">
        <v>8221</v>
      </c>
      <c r="E508">
        <v>8</v>
      </c>
    </row>
    <row r="509" spans="1:5" x14ac:dyDescent="0.25">
      <c r="A509" t="s">
        <v>8219</v>
      </c>
      <c r="B509">
        <v>151</v>
      </c>
      <c r="D509" t="s">
        <v>8221</v>
      </c>
      <c r="E509">
        <v>8</v>
      </c>
    </row>
    <row r="510" spans="1:5" x14ac:dyDescent="0.25">
      <c r="A510" t="s">
        <v>8219</v>
      </c>
      <c r="B510">
        <v>151</v>
      </c>
      <c r="D510" t="s">
        <v>8221</v>
      </c>
      <c r="E510">
        <v>8</v>
      </c>
    </row>
    <row r="511" spans="1:5" x14ac:dyDescent="0.25">
      <c r="A511" t="s">
        <v>8219</v>
      </c>
      <c r="B511">
        <v>150</v>
      </c>
      <c r="D511" t="s">
        <v>8221</v>
      </c>
      <c r="E511">
        <v>8</v>
      </c>
    </row>
    <row r="512" spans="1:5" x14ac:dyDescent="0.25">
      <c r="A512" t="s">
        <v>8219</v>
      </c>
      <c r="B512">
        <v>150</v>
      </c>
      <c r="D512" t="s">
        <v>8221</v>
      </c>
      <c r="E512">
        <v>8</v>
      </c>
    </row>
    <row r="513" spans="1:5" x14ac:dyDescent="0.25">
      <c r="A513" t="s">
        <v>8219</v>
      </c>
      <c r="B513">
        <v>150</v>
      </c>
      <c r="D513" t="s">
        <v>8221</v>
      </c>
      <c r="E513">
        <v>8</v>
      </c>
    </row>
    <row r="514" spans="1:5" x14ac:dyDescent="0.25">
      <c r="A514" t="s">
        <v>8219</v>
      </c>
      <c r="B514">
        <v>150</v>
      </c>
      <c r="D514" t="s">
        <v>8221</v>
      </c>
      <c r="E514">
        <v>8</v>
      </c>
    </row>
    <row r="515" spans="1:5" x14ac:dyDescent="0.25">
      <c r="A515" t="s">
        <v>8219</v>
      </c>
      <c r="B515">
        <v>150</v>
      </c>
      <c r="D515" t="s">
        <v>8221</v>
      </c>
      <c r="E515">
        <v>8</v>
      </c>
    </row>
    <row r="516" spans="1:5" x14ac:dyDescent="0.25">
      <c r="A516" t="s">
        <v>8219</v>
      </c>
      <c r="B516">
        <v>149</v>
      </c>
      <c r="D516" t="s">
        <v>8221</v>
      </c>
      <c r="E516">
        <v>8</v>
      </c>
    </row>
    <row r="517" spans="1:5" x14ac:dyDescent="0.25">
      <c r="A517" t="s">
        <v>8219</v>
      </c>
      <c r="B517">
        <v>149</v>
      </c>
      <c r="D517" t="s">
        <v>8221</v>
      </c>
      <c r="E517">
        <v>8</v>
      </c>
    </row>
    <row r="518" spans="1:5" x14ac:dyDescent="0.25">
      <c r="A518" t="s">
        <v>8219</v>
      </c>
      <c r="B518">
        <v>149</v>
      </c>
      <c r="D518" t="s">
        <v>8221</v>
      </c>
      <c r="E518">
        <v>8</v>
      </c>
    </row>
    <row r="519" spans="1:5" x14ac:dyDescent="0.25">
      <c r="A519" t="s">
        <v>8219</v>
      </c>
      <c r="B519">
        <v>149</v>
      </c>
      <c r="D519" t="s">
        <v>8221</v>
      </c>
      <c r="E519">
        <v>8</v>
      </c>
    </row>
    <row r="520" spans="1:5" x14ac:dyDescent="0.25">
      <c r="A520" t="s">
        <v>8219</v>
      </c>
      <c r="B520">
        <v>148</v>
      </c>
      <c r="D520" t="s">
        <v>8221</v>
      </c>
      <c r="E520">
        <v>8</v>
      </c>
    </row>
    <row r="521" spans="1:5" x14ac:dyDescent="0.25">
      <c r="A521" t="s">
        <v>8219</v>
      </c>
      <c r="B521">
        <v>148</v>
      </c>
      <c r="D521" t="s">
        <v>8221</v>
      </c>
      <c r="E521">
        <v>8</v>
      </c>
    </row>
    <row r="522" spans="1:5" x14ac:dyDescent="0.25">
      <c r="A522" t="s">
        <v>8219</v>
      </c>
      <c r="B522">
        <v>147</v>
      </c>
      <c r="D522" t="s">
        <v>8221</v>
      </c>
      <c r="E522">
        <v>8</v>
      </c>
    </row>
    <row r="523" spans="1:5" x14ac:dyDescent="0.25">
      <c r="A523" t="s">
        <v>8219</v>
      </c>
      <c r="B523">
        <v>147</v>
      </c>
      <c r="D523" t="s">
        <v>8221</v>
      </c>
      <c r="E523">
        <v>8</v>
      </c>
    </row>
    <row r="524" spans="1:5" x14ac:dyDescent="0.25">
      <c r="A524" t="s">
        <v>8219</v>
      </c>
      <c r="B524">
        <v>147</v>
      </c>
      <c r="D524" t="s">
        <v>8221</v>
      </c>
      <c r="E524">
        <v>8</v>
      </c>
    </row>
    <row r="525" spans="1:5" x14ac:dyDescent="0.25">
      <c r="A525" t="s">
        <v>8219</v>
      </c>
      <c r="B525">
        <v>147</v>
      </c>
      <c r="D525" t="s">
        <v>8221</v>
      </c>
      <c r="E525">
        <v>7</v>
      </c>
    </row>
    <row r="526" spans="1:5" x14ac:dyDescent="0.25">
      <c r="A526" t="s">
        <v>8219</v>
      </c>
      <c r="B526">
        <v>147</v>
      </c>
      <c r="D526" t="s">
        <v>8221</v>
      </c>
      <c r="E526">
        <v>7</v>
      </c>
    </row>
    <row r="527" spans="1:5" x14ac:dyDescent="0.25">
      <c r="A527" t="s">
        <v>8219</v>
      </c>
      <c r="B527">
        <v>147</v>
      </c>
      <c r="D527" t="s">
        <v>8221</v>
      </c>
      <c r="E527">
        <v>7</v>
      </c>
    </row>
    <row r="528" spans="1:5" x14ac:dyDescent="0.25">
      <c r="A528" t="s">
        <v>8219</v>
      </c>
      <c r="B528">
        <v>146</v>
      </c>
      <c r="D528" t="s">
        <v>8221</v>
      </c>
      <c r="E528">
        <v>7</v>
      </c>
    </row>
    <row r="529" spans="1:5" x14ac:dyDescent="0.25">
      <c r="A529" t="s">
        <v>8219</v>
      </c>
      <c r="B529">
        <v>146</v>
      </c>
      <c r="D529" t="s">
        <v>8221</v>
      </c>
      <c r="E529">
        <v>7</v>
      </c>
    </row>
    <row r="530" spans="1:5" x14ac:dyDescent="0.25">
      <c r="A530" t="s">
        <v>8219</v>
      </c>
      <c r="B530">
        <v>146</v>
      </c>
      <c r="D530" t="s">
        <v>8221</v>
      </c>
      <c r="E530">
        <v>7</v>
      </c>
    </row>
    <row r="531" spans="1:5" x14ac:dyDescent="0.25">
      <c r="A531" t="s">
        <v>8219</v>
      </c>
      <c r="B531">
        <v>145</v>
      </c>
      <c r="D531" t="s">
        <v>8221</v>
      </c>
      <c r="E531">
        <v>7</v>
      </c>
    </row>
    <row r="532" spans="1:5" x14ac:dyDescent="0.25">
      <c r="A532" t="s">
        <v>8219</v>
      </c>
      <c r="B532">
        <v>145</v>
      </c>
      <c r="D532" t="s">
        <v>8221</v>
      </c>
      <c r="E532">
        <v>7</v>
      </c>
    </row>
    <row r="533" spans="1:5" x14ac:dyDescent="0.25">
      <c r="A533" t="s">
        <v>8219</v>
      </c>
      <c r="B533">
        <v>145</v>
      </c>
      <c r="D533" t="s">
        <v>8221</v>
      </c>
      <c r="E533">
        <v>7</v>
      </c>
    </row>
    <row r="534" spans="1:5" x14ac:dyDescent="0.25">
      <c r="A534" t="s">
        <v>8219</v>
      </c>
      <c r="B534">
        <v>145</v>
      </c>
      <c r="D534" t="s">
        <v>8221</v>
      </c>
      <c r="E534">
        <v>7</v>
      </c>
    </row>
    <row r="535" spans="1:5" x14ac:dyDescent="0.25">
      <c r="A535" t="s">
        <v>8219</v>
      </c>
      <c r="B535">
        <v>145</v>
      </c>
      <c r="D535" t="s">
        <v>8221</v>
      </c>
      <c r="E535">
        <v>7</v>
      </c>
    </row>
    <row r="536" spans="1:5" x14ac:dyDescent="0.25">
      <c r="A536" t="s">
        <v>8219</v>
      </c>
      <c r="B536">
        <v>145</v>
      </c>
      <c r="D536" t="s">
        <v>8221</v>
      </c>
      <c r="E536">
        <v>7</v>
      </c>
    </row>
    <row r="537" spans="1:5" x14ac:dyDescent="0.25">
      <c r="A537" t="s">
        <v>8219</v>
      </c>
      <c r="B537">
        <v>144</v>
      </c>
      <c r="D537" t="s">
        <v>8221</v>
      </c>
      <c r="E537">
        <v>7</v>
      </c>
    </row>
    <row r="538" spans="1:5" x14ac:dyDescent="0.25">
      <c r="A538" t="s">
        <v>8219</v>
      </c>
      <c r="B538">
        <v>144</v>
      </c>
      <c r="D538" t="s">
        <v>8221</v>
      </c>
      <c r="E538">
        <v>7</v>
      </c>
    </row>
    <row r="539" spans="1:5" x14ac:dyDescent="0.25">
      <c r="A539" t="s">
        <v>8219</v>
      </c>
      <c r="B539">
        <v>143</v>
      </c>
      <c r="D539" t="s">
        <v>8221</v>
      </c>
      <c r="E539">
        <v>7</v>
      </c>
    </row>
    <row r="540" spans="1:5" x14ac:dyDescent="0.25">
      <c r="A540" t="s">
        <v>8219</v>
      </c>
      <c r="B540">
        <v>143</v>
      </c>
      <c r="D540" t="s">
        <v>8221</v>
      </c>
      <c r="E540">
        <v>7</v>
      </c>
    </row>
    <row r="541" spans="1:5" x14ac:dyDescent="0.25">
      <c r="A541" t="s">
        <v>8219</v>
      </c>
      <c r="B541">
        <v>142</v>
      </c>
      <c r="D541" t="s">
        <v>8221</v>
      </c>
      <c r="E541">
        <v>7</v>
      </c>
    </row>
    <row r="542" spans="1:5" x14ac:dyDescent="0.25">
      <c r="A542" t="s">
        <v>8219</v>
      </c>
      <c r="B542">
        <v>142</v>
      </c>
      <c r="D542" t="s">
        <v>8221</v>
      </c>
      <c r="E542">
        <v>7</v>
      </c>
    </row>
    <row r="543" spans="1:5" x14ac:dyDescent="0.25">
      <c r="A543" t="s">
        <v>8219</v>
      </c>
      <c r="B543">
        <v>141</v>
      </c>
      <c r="D543" t="s">
        <v>8221</v>
      </c>
      <c r="E543">
        <v>7</v>
      </c>
    </row>
    <row r="544" spans="1:5" x14ac:dyDescent="0.25">
      <c r="A544" t="s">
        <v>8219</v>
      </c>
      <c r="B544">
        <v>141</v>
      </c>
      <c r="D544" t="s">
        <v>8221</v>
      </c>
      <c r="E544">
        <v>7</v>
      </c>
    </row>
    <row r="545" spans="1:5" x14ac:dyDescent="0.25">
      <c r="A545" t="s">
        <v>8219</v>
      </c>
      <c r="B545">
        <v>141</v>
      </c>
      <c r="D545" t="s">
        <v>8221</v>
      </c>
      <c r="E545">
        <v>7</v>
      </c>
    </row>
    <row r="546" spans="1:5" x14ac:dyDescent="0.25">
      <c r="A546" t="s">
        <v>8219</v>
      </c>
      <c r="B546">
        <v>141</v>
      </c>
      <c r="D546" t="s">
        <v>8221</v>
      </c>
      <c r="E546">
        <v>7</v>
      </c>
    </row>
    <row r="547" spans="1:5" x14ac:dyDescent="0.25">
      <c r="A547" t="s">
        <v>8219</v>
      </c>
      <c r="B547">
        <v>141</v>
      </c>
      <c r="D547" t="s">
        <v>8221</v>
      </c>
      <c r="E547">
        <v>7</v>
      </c>
    </row>
    <row r="548" spans="1:5" x14ac:dyDescent="0.25">
      <c r="A548" t="s">
        <v>8219</v>
      </c>
      <c r="B548">
        <v>141</v>
      </c>
      <c r="D548" t="s">
        <v>8221</v>
      </c>
      <c r="E548">
        <v>7</v>
      </c>
    </row>
    <row r="549" spans="1:5" x14ac:dyDescent="0.25">
      <c r="A549" t="s">
        <v>8219</v>
      </c>
      <c r="B549">
        <v>140</v>
      </c>
      <c r="D549" t="s">
        <v>8221</v>
      </c>
      <c r="E549">
        <v>7</v>
      </c>
    </row>
    <row r="550" spans="1:5" x14ac:dyDescent="0.25">
      <c r="A550" t="s">
        <v>8219</v>
      </c>
      <c r="B550">
        <v>140</v>
      </c>
      <c r="D550" t="s">
        <v>8221</v>
      </c>
      <c r="E550">
        <v>7</v>
      </c>
    </row>
    <row r="551" spans="1:5" x14ac:dyDescent="0.25">
      <c r="A551" t="s">
        <v>8219</v>
      </c>
      <c r="B551">
        <v>140</v>
      </c>
      <c r="D551" t="s">
        <v>8221</v>
      </c>
      <c r="E551">
        <v>7</v>
      </c>
    </row>
    <row r="552" spans="1:5" x14ac:dyDescent="0.25">
      <c r="A552" t="s">
        <v>8219</v>
      </c>
      <c r="B552">
        <v>140</v>
      </c>
      <c r="D552" t="s">
        <v>8221</v>
      </c>
      <c r="E552">
        <v>7</v>
      </c>
    </row>
    <row r="553" spans="1:5" x14ac:dyDescent="0.25">
      <c r="A553" t="s">
        <v>8219</v>
      </c>
      <c r="B553">
        <v>139</v>
      </c>
      <c r="D553" t="s">
        <v>8221</v>
      </c>
      <c r="E553">
        <v>7</v>
      </c>
    </row>
    <row r="554" spans="1:5" x14ac:dyDescent="0.25">
      <c r="A554" t="s">
        <v>8219</v>
      </c>
      <c r="B554">
        <v>139</v>
      </c>
      <c r="D554" t="s">
        <v>8221</v>
      </c>
      <c r="E554">
        <v>7</v>
      </c>
    </row>
    <row r="555" spans="1:5" x14ac:dyDescent="0.25">
      <c r="A555" t="s">
        <v>8219</v>
      </c>
      <c r="B555">
        <v>139</v>
      </c>
      <c r="D555" t="s">
        <v>8221</v>
      </c>
      <c r="E555">
        <v>7</v>
      </c>
    </row>
    <row r="556" spans="1:5" x14ac:dyDescent="0.25">
      <c r="A556" t="s">
        <v>8219</v>
      </c>
      <c r="B556">
        <v>138</v>
      </c>
      <c r="D556" t="s">
        <v>8221</v>
      </c>
      <c r="E556">
        <v>7</v>
      </c>
    </row>
    <row r="557" spans="1:5" x14ac:dyDescent="0.25">
      <c r="A557" t="s">
        <v>8219</v>
      </c>
      <c r="B557">
        <v>137</v>
      </c>
      <c r="D557" t="s">
        <v>8221</v>
      </c>
      <c r="E557">
        <v>7</v>
      </c>
    </row>
    <row r="558" spans="1:5" x14ac:dyDescent="0.25">
      <c r="A558" t="s">
        <v>8219</v>
      </c>
      <c r="B558">
        <v>137</v>
      </c>
      <c r="D558" t="s">
        <v>8221</v>
      </c>
      <c r="E558">
        <v>7</v>
      </c>
    </row>
    <row r="559" spans="1:5" x14ac:dyDescent="0.25">
      <c r="A559" t="s">
        <v>8219</v>
      </c>
      <c r="B559">
        <v>136</v>
      </c>
      <c r="D559" t="s">
        <v>8221</v>
      </c>
      <c r="E559">
        <v>7</v>
      </c>
    </row>
    <row r="560" spans="1:5" x14ac:dyDescent="0.25">
      <c r="A560" t="s">
        <v>8219</v>
      </c>
      <c r="B560">
        <v>136</v>
      </c>
      <c r="D560" t="s">
        <v>8221</v>
      </c>
      <c r="E560">
        <v>7</v>
      </c>
    </row>
    <row r="561" spans="1:5" x14ac:dyDescent="0.25">
      <c r="A561" t="s">
        <v>8219</v>
      </c>
      <c r="B561">
        <v>136</v>
      </c>
      <c r="D561" t="s">
        <v>8221</v>
      </c>
      <c r="E561">
        <v>7</v>
      </c>
    </row>
    <row r="562" spans="1:5" x14ac:dyDescent="0.25">
      <c r="A562" t="s">
        <v>8219</v>
      </c>
      <c r="B562">
        <v>135</v>
      </c>
      <c r="D562" t="s">
        <v>8221</v>
      </c>
      <c r="E562">
        <v>7</v>
      </c>
    </row>
    <row r="563" spans="1:5" x14ac:dyDescent="0.25">
      <c r="A563" t="s">
        <v>8219</v>
      </c>
      <c r="B563">
        <v>134</v>
      </c>
      <c r="D563" t="s">
        <v>8221</v>
      </c>
      <c r="E563">
        <v>7</v>
      </c>
    </row>
    <row r="564" spans="1:5" x14ac:dyDescent="0.25">
      <c r="A564" t="s">
        <v>8219</v>
      </c>
      <c r="B564">
        <v>134</v>
      </c>
      <c r="D564" t="s">
        <v>8221</v>
      </c>
      <c r="E564">
        <v>7</v>
      </c>
    </row>
    <row r="565" spans="1:5" x14ac:dyDescent="0.25">
      <c r="A565" t="s">
        <v>8219</v>
      </c>
      <c r="B565">
        <v>134</v>
      </c>
      <c r="D565" t="s">
        <v>8221</v>
      </c>
      <c r="E565">
        <v>7</v>
      </c>
    </row>
    <row r="566" spans="1:5" x14ac:dyDescent="0.25">
      <c r="A566" t="s">
        <v>8219</v>
      </c>
      <c r="B566">
        <v>134</v>
      </c>
      <c r="D566" t="s">
        <v>8221</v>
      </c>
      <c r="E566">
        <v>7</v>
      </c>
    </row>
    <row r="567" spans="1:5" x14ac:dyDescent="0.25">
      <c r="A567" t="s">
        <v>8219</v>
      </c>
      <c r="B567">
        <v>134</v>
      </c>
      <c r="D567" t="s">
        <v>8221</v>
      </c>
      <c r="E567">
        <v>7</v>
      </c>
    </row>
    <row r="568" spans="1:5" x14ac:dyDescent="0.25">
      <c r="A568" t="s">
        <v>8219</v>
      </c>
      <c r="B568">
        <v>134</v>
      </c>
      <c r="D568" t="s">
        <v>8221</v>
      </c>
      <c r="E568">
        <v>7</v>
      </c>
    </row>
    <row r="569" spans="1:5" x14ac:dyDescent="0.25">
      <c r="A569" t="s">
        <v>8219</v>
      </c>
      <c r="B569">
        <v>133</v>
      </c>
      <c r="D569" t="s">
        <v>8221</v>
      </c>
      <c r="E569">
        <v>7</v>
      </c>
    </row>
    <row r="570" spans="1:5" x14ac:dyDescent="0.25">
      <c r="A570" t="s">
        <v>8219</v>
      </c>
      <c r="B570">
        <v>133</v>
      </c>
      <c r="D570" t="s">
        <v>8221</v>
      </c>
      <c r="E570">
        <v>7</v>
      </c>
    </row>
    <row r="571" spans="1:5" x14ac:dyDescent="0.25">
      <c r="A571" t="s">
        <v>8219</v>
      </c>
      <c r="B571">
        <v>133</v>
      </c>
      <c r="D571" t="s">
        <v>8221</v>
      </c>
      <c r="E571">
        <v>7</v>
      </c>
    </row>
    <row r="572" spans="1:5" x14ac:dyDescent="0.25">
      <c r="A572" t="s">
        <v>8219</v>
      </c>
      <c r="B572">
        <v>133</v>
      </c>
      <c r="D572" t="s">
        <v>8221</v>
      </c>
      <c r="E572">
        <v>6</v>
      </c>
    </row>
    <row r="573" spans="1:5" x14ac:dyDescent="0.25">
      <c r="A573" t="s">
        <v>8219</v>
      </c>
      <c r="B573">
        <v>133</v>
      </c>
      <c r="D573" t="s">
        <v>8221</v>
      </c>
      <c r="E573">
        <v>6</v>
      </c>
    </row>
    <row r="574" spans="1:5" x14ac:dyDescent="0.25">
      <c r="A574" t="s">
        <v>8219</v>
      </c>
      <c r="B574">
        <v>132</v>
      </c>
      <c r="D574" t="s">
        <v>8221</v>
      </c>
      <c r="E574">
        <v>6</v>
      </c>
    </row>
    <row r="575" spans="1:5" x14ac:dyDescent="0.25">
      <c r="A575" t="s">
        <v>8219</v>
      </c>
      <c r="B575">
        <v>132</v>
      </c>
      <c r="D575" t="s">
        <v>8221</v>
      </c>
      <c r="E575">
        <v>6</v>
      </c>
    </row>
    <row r="576" spans="1:5" x14ac:dyDescent="0.25">
      <c r="A576" t="s">
        <v>8219</v>
      </c>
      <c r="B576">
        <v>131</v>
      </c>
      <c r="D576" t="s">
        <v>8221</v>
      </c>
      <c r="E576">
        <v>6</v>
      </c>
    </row>
    <row r="577" spans="1:5" x14ac:dyDescent="0.25">
      <c r="A577" t="s">
        <v>8219</v>
      </c>
      <c r="B577">
        <v>131</v>
      </c>
      <c r="D577" t="s">
        <v>8221</v>
      </c>
      <c r="E577">
        <v>6</v>
      </c>
    </row>
    <row r="578" spans="1:5" x14ac:dyDescent="0.25">
      <c r="A578" t="s">
        <v>8219</v>
      </c>
      <c r="B578">
        <v>131</v>
      </c>
      <c r="D578" t="s">
        <v>8221</v>
      </c>
      <c r="E578">
        <v>6</v>
      </c>
    </row>
    <row r="579" spans="1:5" x14ac:dyDescent="0.25">
      <c r="A579" t="s">
        <v>8219</v>
      </c>
      <c r="B579">
        <v>131</v>
      </c>
      <c r="D579" t="s">
        <v>8221</v>
      </c>
      <c r="E579">
        <v>6</v>
      </c>
    </row>
    <row r="580" spans="1:5" x14ac:dyDescent="0.25">
      <c r="A580" t="s">
        <v>8219</v>
      </c>
      <c r="B580">
        <v>130</v>
      </c>
      <c r="D580" t="s">
        <v>8221</v>
      </c>
      <c r="E580">
        <v>6</v>
      </c>
    </row>
    <row r="581" spans="1:5" x14ac:dyDescent="0.25">
      <c r="A581" t="s">
        <v>8219</v>
      </c>
      <c r="B581">
        <v>130</v>
      </c>
      <c r="D581" t="s">
        <v>8221</v>
      </c>
      <c r="E581">
        <v>6</v>
      </c>
    </row>
    <row r="582" spans="1:5" x14ac:dyDescent="0.25">
      <c r="A582" t="s">
        <v>8219</v>
      </c>
      <c r="B582">
        <v>130</v>
      </c>
      <c r="D582" t="s">
        <v>8221</v>
      </c>
      <c r="E582">
        <v>6</v>
      </c>
    </row>
    <row r="583" spans="1:5" x14ac:dyDescent="0.25">
      <c r="A583" t="s">
        <v>8219</v>
      </c>
      <c r="B583">
        <v>130</v>
      </c>
      <c r="D583" t="s">
        <v>8221</v>
      </c>
      <c r="E583">
        <v>6</v>
      </c>
    </row>
    <row r="584" spans="1:5" x14ac:dyDescent="0.25">
      <c r="A584" t="s">
        <v>8219</v>
      </c>
      <c r="B584">
        <v>130</v>
      </c>
      <c r="D584" t="s">
        <v>8221</v>
      </c>
      <c r="E584">
        <v>6</v>
      </c>
    </row>
    <row r="585" spans="1:5" x14ac:dyDescent="0.25">
      <c r="A585" t="s">
        <v>8219</v>
      </c>
      <c r="B585">
        <v>129</v>
      </c>
      <c r="D585" t="s">
        <v>8221</v>
      </c>
      <c r="E585">
        <v>6</v>
      </c>
    </row>
    <row r="586" spans="1:5" x14ac:dyDescent="0.25">
      <c r="A586" t="s">
        <v>8219</v>
      </c>
      <c r="B586">
        <v>128</v>
      </c>
      <c r="D586" t="s">
        <v>8221</v>
      </c>
      <c r="E586">
        <v>6</v>
      </c>
    </row>
    <row r="587" spans="1:5" x14ac:dyDescent="0.25">
      <c r="A587" t="s">
        <v>8219</v>
      </c>
      <c r="B587">
        <v>128</v>
      </c>
      <c r="D587" t="s">
        <v>8221</v>
      </c>
      <c r="E587">
        <v>6</v>
      </c>
    </row>
    <row r="588" spans="1:5" x14ac:dyDescent="0.25">
      <c r="A588" t="s">
        <v>8219</v>
      </c>
      <c r="B588">
        <v>128</v>
      </c>
      <c r="D588" t="s">
        <v>8221</v>
      </c>
      <c r="E588">
        <v>6</v>
      </c>
    </row>
    <row r="589" spans="1:5" x14ac:dyDescent="0.25">
      <c r="A589" t="s">
        <v>8219</v>
      </c>
      <c r="B589">
        <v>128</v>
      </c>
      <c r="D589" t="s">
        <v>8221</v>
      </c>
      <c r="E589">
        <v>6</v>
      </c>
    </row>
    <row r="590" spans="1:5" x14ac:dyDescent="0.25">
      <c r="A590" t="s">
        <v>8219</v>
      </c>
      <c r="B590">
        <v>128</v>
      </c>
      <c r="D590" t="s">
        <v>8221</v>
      </c>
      <c r="E590">
        <v>6</v>
      </c>
    </row>
    <row r="591" spans="1:5" x14ac:dyDescent="0.25">
      <c r="A591" t="s">
        <v>8219</v>
      </c>
      <c r="B591">
        <v>128</v>
      </c>
      <c r="D591" t="s">
        <v>8221</v>
      </c>
      <c r="E591">
        <v>6</v>
      </c>
    </row>
    <row r="592" spans="1:5" x14ac:dyDescent="0.25">
      <c r="A592" t="s">
        <v>8219</v>
      </c>
      <c r="B592">
        <v>128</v>
      </c>
      <c r="D592" t="s">
        <v>8221</v>
      </c>
      <c r="E592">
        <v>6</v>
      </c>
    </row>
    <row r="593" spans="1:5" x14ac:dyDescent="0.25">
      <c r="A593" t="s">
        <v>8219</v>
      </c>
      <c r="B593">
        <v>127</v>
      </c>
      <c r="D593" t="s">
        <v>8221</v>
      </c>
      <c r="E593">
        <v>6</v>
      </c>
    </row>
    <row r="594" spans="1:5" x14ac:dyDescent="0.25">
      <c r="A594" t="s">
        <v>8219</v>
      </c>
      <c r="B594">
        <v>126</v>
      </c>
      <c r="D594" t="s">
        <v>8221</v>
      </c>
      <c r="E594">
        <v>6</v>
      </c>
    </row>
    <row r="595" spans="1:5" x14ac:dyDescent="0.25">
      <c r="A595" t="s">
        <v>8219</v>
      </c>
      <c r="B595">
        <v>126</v>
      </c>
      <c r="D595" t="s">
        <v>8221</v>
      </c>
      <c r="E595">
        <v>6</v>
      </c>
    </row>
    <row r="596" spans="1:5" x14ac:dyDescent="0.25">
      <c r="A596" t="s">
        <v>8219</v>
      </c>
      <c r="B596">
        <v>126</v>
      </c>
      <c r="D596" t="s">
        <v>8221</v>
      </c>
      <c r="E596">
        <v>6</v>
      </c>
    </row>
    <row r="597" spans="1:5" x14ac:dyDescent="0.25">
      <c r="A597" t="s">
        <v>8219</v>
      </c>
      <c r="B597">
        <v>125</v>
      </c>
      <c r="D597" t="s">
        <v>8221</v>
      </c>
      <c r="E597">
        <v>6</v>
      </c>
    </row>
    <row r="598" spans="1:5" x14ac:dyDescent="0.25">
      <c r="A598" t="s">
        <v>8219</v>
      </c>
      <c r="B598">
        <v>125</v>
      </c>
      <c r="D598" t="s">
        <v>8221</v>
      </c>
      <c r="E598">
        <v>6</v>
      </c>
    </row>
    <row r="599" spans="1:5" x14ac:dyDescent="0.25">
      <c r="A599" t="s">
        <v>8219</v>
      </c>
      <c r="B599">
        <v>125</v>
      </c>
      <c r="D599" t="s">
        <v>8221</v>
      </c>
      <c r="E599">
        <v>6</v>
      </c>
    </row>
    <row r="600" spans="1:5" x14ac:dyDescent="0.25">
      <c r="A600" t="s">
        <v>8219</v>
      </c>
      <c r="B600">
        <v>124</v>
      </c>
      <c r="D600" t="s">
        <v>8221</v>
      </c>
      <c r="E600">
        <v>6</v>
      </c>
    </row>
    <row r="601" spans="1:5" x14ac:dyDescent="0.25">
      <c r="A601" t="s">
        <v>8219</v>
      </c>
      <c r="B601">
        <v>123</v>
      </c>
      <c r="D601" t="s">
        <v>8221</v>
      </c>
      <c r="E601">
        <v>6</v>
      </c>
    </row>
    <row r="602" spans="1:5" x14ac:dyDescent="0.25">
      <c r="A602" t="s">
        <v>8219</v>
      </c>
      <c r="B602">
        <v>123</v>
      </c>
      <c r="D602" t="s">
        <v>8221</v>
      </c>
      <c r="E602">
        <v>6</v>
      </c>
    </row>
    <row r="603" spans="1:5" x14ac:dyDescent="0.25">
      <c r="A603" t="s">
        <v>8219</v>
      </c>
      <c r="B603">
        <v>123</v>
      </c>
      <c r="D603" t="s">
        <v>8221</v>
      </c>
      <c r="E603">
        <v>6</v>
      </c>
    </row>
    <row r="604" spans="1:5" x14ac:dyDescent="0.25">
      <c r="A604" t="s">
        <v>8219</v>
      </c>
      <c r="B604">
        <v>123</v>
      </c>
      <c r="D604" t="s">
        <v>8221</v>
      </c>
      <c r="E604">
        <v>6</v>
      </c>
    </row>
    <row r="605" spans="1:5" x14ac:dyDescent="0.25">
      <c r="A605" t="s">
        <v>8219</v>
      </c>
      <c r="B605">
        <v>122</v>
      </c>
      <c r="D605" t="s">
        <v>8221</v>
      </c>
      <c r="E605">
        <v>6</v>
      </c>
    </row>
    <row r="606" spans="1:5" x14ac:dyDescent="0.25">
      <c r="A606" t="s">
        <v>8219</v>
      </c>
      <c r="B606">
        <v>122</v>
      </c>
      <c r="D606" t="s">
        <v>8221</v>
      </c>
      <c r="E606">
        <v>6</v>
      </c>
    </row>
    <row r="607" spans="1:5" x14ac:dyDescent="0.25">
      <c r="A607" t="s">
        <v>8219</v>
      </c>
      <c r="B607">
        <v>122</v>
      </c>
      <c r="D607" t="s">
        <v>8221</v>
      </c>
      <c r="E607">
        <v>6</v>
      </c>
    </row>
    <row r="608" spans="1:5" x14ac:dyDescent="0.25">
      <c r="A608" t="s">
        <v>8219</v>
      </c>
      <c r="B608">
        <v>121</v>
      </c>
      <c r="D608" t="s">
        <v>8221</v>
      </c>
      <c r="E608">
        <v>6</v>
      </c>
    </row>
    <row r="609" spans="1:5" x14ac:dyDescent="0.25">
      <c r="A609" t="s">
        <v>8219</v>
      </c>
      <c r="B609">
        <v>121</v>
      </c>
      <c r="D609" t="s">
        <v>8221</v>
      </c>
      <c r="E609">
        <v>6</v>
      </c>
    </row>
    <row r="610" spans="1:5" x14ac:dyDescent="0.25">
      <c r="A610" t="s">
        <v>8219</v>
      </c>
      <c r="B610">
        <v>120</v>
      </c>
      <c r="D610" t="s">
        <v>8221</v>
      </c>
      <c r="E610">
        <v>6</v>
      </c>
    </row>
    <row r="611" spans="1:5" x14ac:dyDescent="0.25">
      <c r="A611" t="s">
        <v>8219</v>
      </c>
      <c r="B611">
        <v>120</v>
      </c>
      <c r="D611" t="s">
        <v>8221</v>
      </c>
      <c r="E611">
        <v>6</v>
      </c>
    </row>
    <row r="612" spans="1:5" x14ac:dyDescent="0.25">
      <c r="A612" t="s">
        <v>8219</v>
      </c>
      <c r="B612">
        <v>120</v>
      </c>
      <c r="D612" t="s">
        <v>8221</v>
      </c>
      <c r="E612">
        <v>6</v>
      </c>
    </row>
    <row r="613" spans="1:5" x14ac:dyDescent="0.25">
      <c r="A613" t="s">
        <v>8219</v>
      </c>
      <c r="B613">
        <v>120</v>
      </c>
      <c r="D613" t="s">
        <v>8221</v>
      </c>
      <c r="E613">
        <v>6</v>
      </c>
    </row>
    <row r="614" spans="1:5" x14ac:dyDescent="0.25">
      <c r="A614" t="s">
        <v>8219</v>
      </c>
      <c r="B614">
        <v>120</v>
      </c>
      <c r="D614" t="s">
        <v>8221</v>
      </c>
      <c r="E614">
        <v>6</v>
      </c>
    </row>
    <row r="615" spans="1:5" x14ac:dyDescent="0.25">
      <c r="A615" t="s">
        <v>8219</v>
      </c>
      <c r="B615">
        <v>120</v>
      </c>
      <c r="D615" t="s">
        <v>8221</v>
      </c>
      <c r="E615">
        <v>6</v>
      </c>
    </row>
    <row r="616" spans="1:5" x14ac:dyDescent="0.25">
      <c r="A616" t="s">
        <v>8219</v>
      </c>
      <c r="B616">
        <v>120</v>
      </c>
      <c r="D616" t="s">
        <v>8221</v>
      </c>
      <c r="E616">
        <v>6</v>
      </c>
    </row>
    <row r="617" spans="1:5" x14ac:dyDescent="0.25">
      <c r="A617" t="s">
        <v>8219</v>
      </c>
      <c r="B617">
        <v>120</v>
      </c>
      <c r="D617" t="s">
        <v>8221</v>
      </c>
      <c r="E617">
        <v>6</v>
      </c>
    </row>
    <row r="618" spans="1:5" x14ac:dyDescent="0.25">
      <c r="A618" t="s">
        <v>8219</v>
      </c>
      <c r="B618">
        <v>120</v>
      </c>
      <c r="D618" t="s">
        <v>8221</v>
      </c>
      <c r="E618">
        <v>6</v>
      </c>
    </row>
    <row r="619" spans="1:5" x14ac:dyDescent="0.25">
      <c r="A619" t="s">
        <v>8219</v>
      </c>
      <c r="B619">
        <v>119</v>
      </c>
      <c r="D619" t="s">
        <v>8221</v>
      </c>
      <c r="E619">
        <v>6</v>
      </c>
    </row>
    <row r="620" spans="1:5" x14ac:dyDescent="0.25">
      <c r="A620" t="s">
        <v>8219</v>
      </c>
      <c r="B620">
        <v>119</v>
      </c>
      <c r="D620" t="s">
        <v>8221</v>
      </c>
      <c r="E620">
        <v>6</v>
      </c>
    </row>
    <row r="621" spans="1:5" x14ac:dyDescent="0.25">
      <c r="A621" t="s">
        <v>8219</v>
      </c>
      <c r="B621">
        <v>119</v>
      </c>
      <c r="D621" t="s">
        <v>8221</v>
      </c>
      <c r="E621">
        <v>6</v>
      </c>
    </row>
    <row r="622" spans="1:5" x14ac:dyDescent="0.25">
      <c r="A622" t="s">
        <v>8219</v>
      </c>
      <c r="B622">
        <v>119</v>
      </c>
      <c r="D622" t="s">
        <v>8221</v>
      </c>
      <c r="E622">
        <v>5</v>
      </c>
    </row>
    <row r="623" spans="1:5" x14ac:dyDescent="0.25">
      <c r="A623" t="s">
        <v>8219</v>
      </c>
      <c r="B623">
        <v>119</v>
      </c>
      <c r="D623" t="s">
        <v>8221</v>
      </c>
      <c r="E623">
        <v>5</v>
      </c>
    </row>
    <row r="624" spans="1:5" x14ac:dyDescent="0.25">
      <c r="A624" t="s">
        <v>8219</v>
      </c>
      <c r="B624">
        <v>119</v>
      </c>
      <c r="D624" t="s">
        <v>8221</v>
      </c>
      <c r="E624">
        <v>5</v>
      </c>
    </row>
    <row r="625" spans="1:5" x14ac:dyDescent="0.25">
      <c r="A625" t="s">
        <v>8219</v>
      </c>
      <c r="B625">
        <v>118</v>
      </c>
      <c r="D625" t="s">
        <v>8221</v>
      </c>
      <c r="E625">
        <v>5</v>
      </c>
    </row>
    <row r="626" spans="1:5" x14ac:dyDescent="0.25">
      <c r="A626" t="s">
        <v>8219</v>
      </c>
      <c r="B626">
        <v>118</v>
      </c>
      <c r="D626" t="s">
        <v>8221</v>
      </c>
      <c r="E626">
        <v>5</v>
      </c>
    </row>
    <row r="627" spans="1:5" x14ac:dyDescent="0.25">
      <c r="A627" t="s">
        <v>8219</v>
      </c>
      <c r="B627">
        <v>118</v>
      </c>
      <c r="D627" t="s">
        <v>8221</v>
      </c>
      <c r="E627">
        <v>5</v>
      </c>
    </row>
    <row r="628" spans="1:5" x14ac:dyDescent="0.25">
      <c r="A628" t="s">
        <v>8219</v>
      </c>
      <c r="B628">
        <v>117</v>
      </c>
      <c r="D628" t="s">
        <v>8221</v>
      </c>
      <c r="E628">
        <v>5</v>
      </c>
    </row>
    <row r="629" spans="1:5" x14ac:dyDescent="0.25">
      <c r="A629" t="s">
        <v>8219</v>
      </c>
      <c r="B629">
        <v>117</v>
      </c>
      <c r="D629" t="s">
        <v>8221</v>
      </c>
      <c r="E629">
        <v>5</v>
      </c>
    </row>
    <row r="630" spans="1:5" x14ac:dyDescent="0.25">
      <c r="A630" t="s">
        <v>8219</v>
      </c>
      <c r="B630">
        <v>117</v>
      </c>
      <c r="D630" t="s">
        <v>8221</v>
      </c>
      <c r="E630">
        <v>5</v>
      </c>
    </row>
    <row r="631" spans="1:5" x14ac:dyDescent="0.25">
      <c r="A631" t="s">
        <v>8219</v>
      </c>
      <c r="B631">
        <v>117</v>
      </c>
      <c r="D631" t="s">
        <v>8221</v>
      </c>
      <c r="E631">
        <v>5</v>
      </c>
    </row>
    <row r="632" spans="1:5" x14ac:dyDescent="0.25">
      <c r="A632" t="s">
        <v>8219</v>
      </c>
      <c r="B632">
        <v>116</v>
      </c>
      <c r="D632" t="s">
        <v>8221</v>
      </c>
      <c r="E632">
        <v>5</v>
      </c>
    </row>
    <row r="633" spans="1:5" x14ac:dyDescent="0.25">
      <c r="A633" t="s">
        <v>8219</v>
      </c>
      <c r="B633">
        <v>116</v>
      </c>
      <c r="D633" t="s">
        <v>8221</v>
      </c>
      <c r="E633">
        <v>5</v>
      </c>
    </row>
    <row r="634" spans="1:5" x14ac:dyDescent="0.25">
      <c r="A634" t="s">
        <v>8219</v>
      </c>
      <c r="B634">
        <v>115</v>
      </c>
      <c r="D634" t="s">
        <v>8221</v>
      </c>
      <c r="E634">
        <v>5</v>
      </c>
    </row>
    <row r="635" spans="1:5" x14ac:dyDescent="0.25">
      <c r="A635" t="s">
        <v>8219</v>
      </c>
      <c r="B635">
        <v>115</v>
      </c>
      <c r="D635" t="s">
        <v>8221</v>
      </c>
      <c r="E635">
        <v>5</v>
      </c>
    </row>
    <row r="636" spans="1:5" x14ac:dyDescent="0.25">
      <c r="A636" t="s">
        <v>8219</v>
      </c>
      <c r="B636">
        <v>115</v>
      </c>
      <c r="D636" t="s">
        <v>8221</v>
      </c>
      <c r="E636">
        <v>5</v>
      </c>
    </row>
    <row r="637" spans="1:5" x14ac:dyDescent="0.25">
      <c r="A637" t="s">
        <v>8219</v>
      </c>
      <c r="B637">
        <v>115</v>
      </c>
      <c r="D637" t="s">
        <v>8221</v>
      </c>
      <c r="E637">
        <v>5</v>
      </c>
    </row>
    <row r="638" spans="1:5" x14ac:dyDescent="0.25">
      <c r="A638" t="s">
        <v>8219</v>
      </c>
      <c r="B638">
        <v>115</v>
      </c>
      <c r="D638" t="s">
        <v>8221</v>
      </c>
      <c r="E638">
        <v>5</v>
      </c>
    </row>
    <row r="639" spans="1:5" x14ac:dyDescent="0.25">
      <c r="A639" t="s">
        <v>8219</v>
      </c>
      <c r="B639">
        <v>115</v>
      </c>
      <c r="D639" t="s">
        <v>8221</v>
      </c>
      <c r="E639">
        <v>5</v>
      </c>
    </row>
    <row r="640" spans="1:5" x14ac:dyDescent="0.25">
      <c r="A640" t="s">
        <v>8219</v>
      </c>
      <c r="B640">
        <v>115</v>
      </c>
      <c r="D640" t="s">
        <v>8221</v>
      </c>
      <c r="E640">
        <v>5</v>
      </c>
    </row>
    <row r="641" spans="1:5" x14ac:dyDescent="0.25">
      <c r="A641" t="s">
        <v>8219</v>
      </c>
      <c r="B641">
        <v>115</v>
      </c>
      <c r="D641" t="s">
        <v>8221</v>
      </c>
      <c r="E641">
        <v>5</v>
      </c>
    </row>
    <row r="642" spans="1:5" x14ac:dyDescent="0.25">
      <c r="A642" t="s">
        <v>8219</v>
      </c>
      <c r="B642">
        <v>115</v>
      </c>
      <c r="D642" t="s">
        <v>8221</v>
      </c>
      <c r="E642">
        <v>5</v>
      </c>
    </row>
    <row r="643" spans="1:5" x14ac:dyDescent="0.25">
      <c r="A643" t="s">
        <v>8219</v>
      </c>
      <c r="B643">
        <v>115</v>
      </c>
      <c r="D643" t="s">
        <v>8221</v>
      </c>
      <c r="E643">
        <v>5</v>
      </c>
    </row>
    <row r="644" spans="1:5" x14ac:dyDescent="0.25">
      <c r="A644" t="s">
        <v>8219</v>
      </c>
      <c r="B644">
        <v>114</v>
      </c>
      <c r="D644" t="s">
        <v>8221</v>
      </c>
      <c r="E644">
        <v>5</v>
      </c>
    </row>
    <row r="645" spans="1:5" x14ac:dyDescent="0.25">
      <c r="A645" t="s">
        <v>8219</v>
      </c>
      <c r="B645">
        <v>114</v>
      </c>
      <c r="D645" t="s">
        <v>8221</v>
      </c>
      <c r="E645">
        <v>5</v>
      </c>
    </row>
    <row r="646" spans="1:5" x14ac:dyDescent="0.25">
      <c r="A646" t="s">
        <v>8219</v>
      </c>
      <c r="B646">
        <v>114</v>
      </c>
      <c r="D646" t="s">
        <v>8221</v>
      </c>
      <c r="E646">
        <v>5</v>
      </c>
    </row>
    <row r="647" spans="1:5" x14ac:dyDescent="0.25">
      <c r="A647" t="s">
        <v>8219</v>
      </c>
      <c r="B647">
        <v>113</v>
      </c>
      <c r="D647" t="s">
        <v>8221</v>
      </c>
      <c r="E647">
        <v>5</v>
      </c>
    </row>
    <row r="648" spans="1:5" x14ac:dyDescent="0.25">
      <c r="A648" t="s">
        <v>8219</v>
      </c>
      <c r="B648">
        <v>113</v>
      </c>
      <c r="D648" t="s">
        <v>8221</v>
      </c>
      <c r="E648">
        <v>5</v>
      </c>
    </row>
    <row r="649" spans="1:5" x14ac:dyDescent="0.25">
      <c r="A649" t="s">
        <v>8219</v>
      </c>
      <c r="B649">
        <v>113</v>
      </c>
      <c r="D649" t="s">
        <v>8221</v>
      </c>
      <c r="E649">
        <v>5</v>
      </c>
    </row>
    <row r="650" spans="1:5" x14ac:dyDescent="0.25">
      <c r="A650" t="s">
        <v>8219</v>
      </c>
      <c r="B650">
        <v>113</v>
      </c>
      <c r="D650" t="s">
        <v>8221</v>
      </c>
      <c r="E650">
        <v>5</v>
      </c>
    </row>
    <row r="651" spans="1:5" x14ac:dyDescent="0.25">
      <c r="A651" t="s">
        <v>8219</v>
      </c>
      <c r="B651">
        <v>113</v>
      </c>
      <c r="D651" t="s">
        <v>8221</v>
      </c>
      <c r="E651">
        <v>5</v>
      </c>
    </row>
    <row r="652" spans="1:5" x14ac:dyDescent="0.25">
      <c r="A652" t="s">
        <v>8219</v>
      </c>
      <c r="B652">
        <v>113</v>
      </c>
      <c r="D652" t="s">
        <v>8221</v>
      </c>
      <c r="E652">
        <v>5</v>
      </c>
    </row>
    <row r="653" spans="1:5" x14ac:dyDescent="0.25">
      <c r="A653" t="s">
        <v>8219</v>
      </c>
      <c r="B653">
        <v>113</v>
      </c>
      <c r="D653" t="s">
        <v>8221</v>
      </c>
      <c r="E653">
        <v>5</v>
      </c>
    </row>
    <row r="654" spans="1:5" x14ac:dyDescent="0.25">
      <c r="A654" t="s">
        <v>8219</v>
      </c>
      <c r="B654">
        <v>113</v>
      </c>
      <c r="D654" t="s">
        <v>8221</v>
      </c>
      <c r="E654">
        <v>5</v>
      </c>
    </row>
    <row r="655" spans="1:5" x14ac:dyDescent="0.25">
      <c r="A655" t="s">
        <v>8219</v>
      </c>
      <c r="B655">
        <v>112</v>
      </c>
      <c r="D655" t="s">
        <v>8221</v>
      </c>
      <c r="E655">
        <v>5</v>
      </c>
    </row>
    <row r="656" spans="1:5" x14ac:dyDescent="0.25">
      <c r="A656" t="s">
        <v>8219</v>
      </c>
      <c r="B656">
        <v>112</v>
      </c>
      <c r="D656" t="s">
        <v>8221</v>
      </c>
      <c r="E656">
        <v>5</v>
      </c>
    </row>
    <row r="657" spans="1:5" x14ac:dyDescent="0.25">
      <c r="A657" t="s">
        <v>8219</v>
      </c>
      <c r="B657">
        <v>112</v>
      </c>
      <c r="D657" t="s">
        <v>8221</v>
      </c>
      <c r="E657">
        <v>5</v>
      </c>
    </row>
    <row r="658" spans="1:5" x14ac:dyDescent="0.25">
      <c r="A658" t="s">
        <v>8219</v>
      </c>
      <c r="B658">
        <v>112</v>
      </c>
      <c r="D658" t="s">
        <v>8221</v>
      </c>
      <c r="E658">
        <v>5</v>
      </c>
    </row>
    <row r="659" spans="1:5" x14ac:dyDescent="0.25">
      <c r="A659" t="s">
        <v>8219</v>
      </c>
      <c r="B659">
        <v>112</v>
      </c>
      <c r="D659" t="s">
        <v>8221</v>
      </c>
      <c r="E659">
        <v>5</v>
      </c>
    </row>
    <row r="660" spans="1:5" x14ac:dyDescent="0.25">
      <c r="A660" t="s">
        <v>8219</v>
      </c>
      <c r="B660">
        <v>111</v>
      </c>
      <c r="D660" t="s">
        <v>8221</v>
      </c>
      <c r="E660">
        <v>5</v>
      </c>
    </row>
    <row r="661" spans="1:5" x14ac:dyDescent="0.25">
      <c r="A661" t="s">
        <v>8219</v>
      </c>
      <c r="B661">
        <v>111</v>
      </c>
      <c r="D661" t="s">
        <v>8221</v>
      </c>
      <c r="E661">
        <v>5</v>
      </c>
    </row>
    <row r="662" spans="1:5" x14ac:dyDescent="0.25">
      <c r="A662" t="s">
        <v>8219</v>
      </c>
      <c r="B662">
        <v>111</v>
      </c>
      <c r="D662" t="s">
        <v>8221</v>
      </c>
      <c r="E662">
        <v>5</v>
      </c>
    </row>
    <row r="663" spans="1:5" x14ac:dyDescent="0.25">
      <c r="A663" t="s">
        <v>8219</v>
      </c>
      <c r="B663">
        <v>111</v>
      </c>
      <c r="D663" t="s">
        <v>8221</v>
      </c>
      <c r="E663">
        <v>5</v>
      </c>
    </row>
    <row r="664" spans="1:5" x14ac:dyDescent="0.25">
      <c r="A664" t="s">
        <v>8219</v>
      </c>
      <c r="B664">
        <v>111</v>
      </c>
      <c r="D664" t="s">
        <v>8221</v>
      </c>
      <c r="E664">
        <v>5</v>
      </c>
    </row>
    <row r="665" spans="1:5" x14ac:dyDescent="0.25">
      <c r="A665" t="s">
        <v>8219</v>
      </c>
      <c r="B665">
        <v>111</v>
      </c>
      <c r="D665" t="s">
        <v>8221</v>
      </c>
      <c r="E665">
        <v>5</v>
      </c>
    </row>
    <row r="666" spans="1:5" x14ac:dyDescent="0.25">
      <c r="A666" t="s">
        <v>8219</v>
      </c>
      <c r="B666">
        <v>111</v>
      </c>
      <c r="D666" t="s">
        <v>8221</v>
      </c>
      <c r="E666">
        <v>5</v>
      </c>
    </row>
    <row r="667" spans="1:5" x14ac:dyDescent="0.25">
      <c r="A667" t="s">
        <v>8219</v>
      </c>
      <c r="B667">
        <v>110</v>
      </c>
      <c r="D667" t="s">
        <v>8221</v>
      </c>
      <c r="E667">
        <v>5</v>
      </c>
    </row>
    <row r="668" spans="1:5" x14ac:dyDescent="0.25">
      <c r="A668" t="s">
        <v>8219</v>
      </c>
      <c r="B668">
        <v>110</v>
      </c>
      <c r="D668" t="s">
        <v>8221</v>
      </c>
      <c r="E668">
        <v>5</v>
      </c>
    </row>
    <row r="669" spans="1:5" x14ac:dyDescent="0.25">
      <c r="A669" t="s">
        <v>8219</v>
      </c>
      <c r="B669">
        <v>110</v>
      </c>
      <c r="D669" t="s">
        <v>8221</v>
      </c>
      <c r="E669">
        <v>5</v>
      </c>
    </row>
    <row r="670" spans="1:5" x14ac:dyDescent="0.25">
      <c r="A670" t="s">
        <v>8219</v>
      </c>
      <c r="B670">
        <v>110</v>
      </c>
      <c r="D670" t="s">
        <v>8221</v>
      </c>
      <c r="E670">
        <v>5</v>
      </c>
    </row>
    <row r="671" spans="1:5" x14ac:dyDescent="0.25">
      <c r="A671" t="s">
        <v>8219</v>
      </c>
      <c r="B671">
        <v>109</v>
      </c>
      <c r="D671" t="s">
        <v>8221</v>
      </c>
      <c r="E671">
        <v>5</v>
      </c>
    </row>
    <row r="672" spans="1:5" x14ac:dyDescent="0.25">
      <c r="A672" t="s">
        <v>8219</v>
      </c>
      <c r="B672">
        <v>109</v>
      </c>
      <c r="D672" t="s">
        <v>8221</v>
      </c>
      <c r="E672">
        <v>5</v>
      </c>
    </row>
    <row r="673" spans="1:5" x14ac:dyDescent="0.25">
      <c r="A673" t="s">
        <v>8219</v>
      </c>
      <c r="B673">
        <v>109</v>
      </c>
      <c r="D673" t="s">
        <v>8221</v>
      </c>
      <c r="E673">
        <v>5</v>
      </c>
    </row>
    <row r="674" spans="1:5" x14ac:dyDescent="0.25">
      <c r="A674" t="s">
        <v>8219</v>
      </c>
      <c r="B674">
        <v>108</v>
      </c>
      <c r="D674" t="s">
        <v>8221</v>
      </c>
      <c r="E674">
        <v>5</v>
      </c>
    </row>
    <row r="675" spans="1:5" x14ac:dyDescent="0.25">
      <c r="A675" t="s">
        <v>8219</v>
      </c>
      <c r="B675">
        <v>108</v>
      </c>
      <c r="D675" t="s">
        <v>8221</v>
      </c>
      <c r="E675">
        <v>5</v>
      </c>
    </row>
    <row r="676" spans="1:5" x14ac:dyDescent="0.25">
      <c r="A676" t="s">
        <v>8219</v>
      </c>
      <c r="B676">
        <v>108</v>
      </c>
      <c r="D676" t="s">
        <v>8221</v>
      </c>
      <c r="E676">
        <v>5</v>
      </c>
    </row>
    <row r="677" spans="1:5" x14ac:dyDescent="0.25">
      <c r="A677" t="s">
        <v>8219</v>
      </c>
      <c r="B677">
        <v>108</v>
      </c>
      <c r="D677" t="s">
        <v>8221</v>
      </c>
      <c r="E677">
        <v>5</v>
      </c>
    </row>
    <row r="678" spans="1:5" x14ac:dyDescent="0.25">
      <c r="A678" t="s">
        <v>8219</v>
      </c>
      <c r="B678">
        <v>108</v>
      </c>
      <c r="D678" t="s">
        <v>8221</v>
      </c>
      <c r="E678">
        <v>5</v>
      </c>
    </row>
    <row r="679" spans="1:5" x14ac:dyDescent="0.25">
      <c r="A679" t="s">
        <v>8219</v>
      </c>
      <c r="B679">
        <v>108</v>
      </c>
      <c r="D679" t="s">
        <v>8221</v>
      </c>
      <c r="E679">
        <v>5</v>
      </c>
    </row>
    <row r="680" spans="1:5" x14ac:dyDescent="0.25">
      <c r="A680" t="s">
        <v>8219</v>
      </c>
      <c r="B680">
        <v>108</v>
      </c>
      <c r="D680" t="s">
        <v>8221</v>
      </c>
      <c r="E680">
        <v>5</v>
      </c>
    </row>
    <row r="681" spans="1:5" x14ac:dyDescent="0.25">
      <c r="A681" t="s">
        <v>8219</v>
      </c>
      <c r="B681">
        <v>108</v>
      </c>
      <c r="D681" t="s">
        <v>8221</v>
      </c>
      <c r="E681">
        <v>5</v>
      </c>
    </row>
    <row r="682" spans="1:5" x14ac:dyDescent="0.25">
      <c r="A682" t="s">
        <v>8219</v>
      </c>
      <c r="B682">
        <v>108</v>
      </c>
      <c r="D682" t="s">
        <v>8221</v>
      </c>
      <c r="E682">
        <v>5</v>
      </c>
    </row>
    <row r="683" spans="1:5" x14ac:dyDescent="0.25">
      <c r="A683" t="s">
        <v>8219</v>
      </c>
      <c r="B683">
        <v>108</v>
      </c>
      <c r="D683" t="s">
        <v>8221</v>
      </c>
      <c r="E683">
        <v>4</v>
      </c>
    </row>
    <row r="684" spans="1:5" x14ac:dyDescent="0.25">
      <c r="A684" t="s">
        <v>8219</v>
      </c>
      <c r="B684">
        <v>108</v>
      </c>
      <c r="D684" t="s">
        <v>8221</v>
      </c>
      <c r="E684">
        <v>4</v>
      </c>
    </row>
    <row r="685" spans="1:5" x14ac:dyDescent="0.25">
      <c r="A685" t="s">
        <v>8219</v>
      </c>
      <c r="B685">
        <v>107</v>
      </c>
      <c r="D685" t="s">
        <v>8221</v>
      </c>
      <c r="E685">
        <v>4</v>
      </c>
    </row>
    <row r="686" spans="1:5" x14ac:dyDescent="0.25">
      <c r="A686" t="s">
        <v>8219</v>
      </c>
      <c r="B686">
        <v>107</v>
      </c>
      <c r="D686" t="s">
        <v>8221</v>
      </c>
      <c r="E686">
        <v>4</v>
      </c>
    </row>
    <row r="687" spans="1:5" x14ac:dyDescent="0.25">
      <c r="A687" t="s">
        <v>8219</v>
      </c>
      <c r="B687">
        <v>107</v>
      </c>
      <c r="D687" t="s">
        <v>8221</v>
      </c>
      <c r="E687">
        <v>4</v>
      </c>
    </row>
    <row r="688" spans="1:5" x14ac:dyDescent="0.25">
      <c r="A688" t="s">
        <v>8219</v>
      </c>
      <c r="B688">
        <v>107</v>
      </c>
      <c r="D688" t="s">
        <v>8221</v>
      </c>
      <c r="E688">
        <v>4</v>
      </c>
    </row>
    <row r="689" spans="1:5" x14ac:dyDescent="0.25">
      <c r="A689" t="s">
        <v>8219</v>
      </c>
      <c r="B689">
        <v>107</v>
      </c>
      <c r="D689" t="s">
        <v>8221</v>
      </c>
      <c r="E689">
        <v>4</v>
      </c>
    </row>
    <row r="690" spans="1:5" x14ac:dyDescent="0.25">
      <c r="A690" t="s">
        <v>8219</v>
      </c>
      <c r="B690">
        <v>107</v>
      </c>
      <c r="D690" t="s">
        <v>8221</v>
      </c>
      <c r="E690">
        <v>4</v>
      </c>
    </row>
    <row r="691" spans="1:5" x14ac:dyDescent="0.25">
      <c r="A691" t="s">
        <v>8219</v>
      </c>
      <c r="B691">
        <v>107</v>
      </c>
      <c r="D691" t="s">
        <v>8221</v>
      </c>
      <c r="E691">
        <v>4</v>
      </c>
    </row>
    <row r="692" spans="1:5" x14ac:dyDescent="0.25">
      <c r="A692" t="s">
        <v>8219</v>
      </c>
      <c r="B692">
        <v>106</v>
      </c>
      <c r="D692" t="s">
        <v>8221</v>
      </c>
      <c r="E692">
        <v>4</v>
      </c>
    </row>
    <row r="693" spans="1:5" x14ac:dyDescent="0.25">
      <c r="A693" t="s">
        <v>8219</v>
      </c>
      <c r="B693">
        <v>105</v>
      </c>
      <c r="D693" t="s">
        <v>8221</v>
      </c>
      <c r="E693">
        <v>4</v>
      </c>
    </row>
    <row r="694" spans="1:5" x14ac:dyDescent="0.25">
      <c r="A694" t="s">
        <v>8219</v>
      </c>
      <c r="B694">
        <v>105</v>
      </c>
      <c r="D694" t="s">
        <v>8221</v>
      </c>
      <c r="E694">
        <v>4</v>
      </c>
    </row>
    <row r="695" spans="1:5" x14ac:dyDescent="0.25">
      <c r="A695" t="s">
        <v>8219</v>
      </c>
      <c r="B695">
        <v>105</v>
      </c>
      <c r="D695" t="s">
        <v>8221</v>
      </c>
      <c r="E695">
        <v>4</v>
      </c>
    </row>
    <row r="696" spans="1:5" x14ac:dyDescent="0.25">
      <c r="A696" t="s">
        <v>8219</v>
      </c>
      <c r="B696">
        <v>105</v>
      </c>
      <c r="D696" t="s">
        <v>8221</v>
      </c>
      <c r="E696">
        <v>4</v>
      </c>
    </row>
    <row r="697" spans="1:5" x14ac:dyDescent="0.25">
      <c r="A697" t="s">
        <v>8219</v>
      </c>
      <c r="B697">
        <v>105</v>
      </c>
      <c r="D697" t="s">
        <v>8221</v>
      </c>
      <c r="E697">
        <v>4</v>
      </c>
    </row>
    <row r="698" spans="1:5" x14ac:dyDescent="0.25">
      <c r="A698" t="s">
        <v>8219</v>
      </c>
      <c r="B698">
        <v>104</v>
      </c>
      <c r="D698" t="s">
        <v>8221</v>
      </c>
      <c r="E698">
        <v>4</v>
      </c>
    </row>
    <row r="699" spans="1:5" x14ac:dyDescent="0.25">
      <c r="A699" t="s">
        <v>8219</v>
      </c>
      <c r="B699">
        <v>104</v>
      </c>
      <c r="D699" t="s">
        <v>8221</v>
      </c>
      <c r="E699">
        <v>4</v>
      </c>
    </row>
    <row r="700" spans="1:5" x14ac:dyDescent="0.25">
      <c r="A700" t="s">
        <v>8219</v>
      </c>
      <c r="B700">
        <v>104</v>
      </c>
      <c r="D700" t="s">
        <v>8221</v>
      </c>
      <c r="E700">
        <v>4</v>
      </c>
    </row>
    <row r="701" spans="1:5" x14ac:dyDescent="0.25">
      <c r="A701" t="s">
        <v>8219</v>
      </c>
      <c r="B701">
        <v>104</v>
      </c>
      <c r="D701" t="s">
        <v>8221</v>
      </c>
      <c r="E701">
        <v>4</v>
      </c>
    </row>
    <row r="702" spans="1:5" x14ac:dyDescent="0.25">
      <c r="A702" t="s">
        <v>8219</v>
      </c>
      <c r="B702">
        <v>104</v>
      </c>
      <c r="D702" t="s">
        <v>8221</v>
      </c>
      <c r="E702">
        <v>4</v>
      </c>
    </row>
    <row r="703" spans="1:5" x14ac:dyDescent="0.25">
      <c r="A703" t="s">
        <v>8219</v>
      </c>
      <c r="B703">
        <v>104</v>
      </c>
      <c r="D703" t="s">
        <v>8221</v>
      </c>
      <c r="E703">
        <v>4</v>
      </c>
    </row>
    <row r="704" spans="1:5" x14ac:dyDescent="0.25">
      <c r="A704" t="s">
        <v>8219</v>
      </c>
      <c r="B704">
        <v>104</v>
      </c>
      <c r="D704" t="s">
        <v>8221</v>
      </c>
      <c r="E704">
        <v>4</v>
      </c>
    </row>
    <row r="705" spans="1:5" x14ac:dyDescent="0.25">
      <c r="A705" t="s">
        <v>8219</v>
      </c>
      <c r="B705">
        <v>104</v>
      </c>
      <c r="D705" t="s">
        <v>8221</v>
      </c>
      <c r="E705">
        <v>4</v>
      </c>
    </row>
    <row r="706" spans="1:5" x14ac:dyDescent="0.25">
      <c r="A706" t="s">
        <v>8219</v>
      </c>
      <c r="B706">
        <v>104</v>
      </c>
      <c r="D706" t="s">
        <v>8221</v>
      </c>
      <c r="E706">
        <v>4</v>
      </c>
    </row>
    <row r="707" spans="1:5" x14ac:dyDescent="0.25">
      <c r="A707" t="s">
        <v>8219</v>
      </c>
      <c r="B707">
        <v>104</v>
      </c>
      <c r="D707" t="s">
        <v>8221</v>
      </c>
      <c r="E707">
        <v>4</v>
      </c>
    </row>
    <row r="708" spans="1:5" x14ac:dyDescent="0.25">
      <c r="A708" t="s">
        <v>8219</v>
      </c>
      <c r="B708">
        <v>104</v>
      </c>
      <c r="D708" t="s">
        <v>8221</v>
      </c>
      <c r="E708">
        <v>4</v>
      </c>
    </row>
    <row r="709" spans="1:5" x14ac:dyDescent="0.25">
      <c r="A709" t="s">
        <v>8219</v>
      </c>
      <c r="B709">
        <v>104</v>
      </c>
      <c r="D709" t="s">
        <v>8221</v>
      </c>
      <c r="E709">
        <v>4</v>
      </c>
    </row>
    <row r="710" spans="1:5" x14ac:dyDescent="0.25">
      <c r="A710" t="s">
        <v>8219</v>
      </c>
      <c r="B710">
        <v>104</v>
      </c>
      <c r="D710" t="s">
        <v>8221</v>
      </c>
      <c r="E710">
        <v>4</v>
      </c>
    </row>
    <row r="711" spans="1:5" x14ac:dyDescent="0.25">
      <c r="A711" t="s">
        <v>8219</v>
      </c>
      <c r="B711">
        <v>104</v>
      </c>
      <c r="D711" t="s">
        <v>8221</v>
      </c>
      <c r="E711">
        <v>4</v>
      </c>
    </row>
    <row r="712" spans="1:5" x14ac:dyDescent="0.25">
      <c r="A712" t="s">
        <v>8219</v>
      </c>
      <c r="B712">
        <v>103</v>
      </c>
      <c r="D712" t="s">
        <v>8221</v>
      </c>
      <c r="E712">
        <v>4</v>
      </c>
    </row>
    <row r="713" spans="1:5" x14ac:dyDescent="0.25">
      <c r="A713" t="s">
        <v>8219</v>
      </c>
      <c r="B713">
        <v>103</v>
      </c>
      <c r="D713" t="s">
        <v>8221</v>
      </c>
      <c r="E713">
        <v>4</v>
      </c>
    </row>
    <row r="714" spans="1:5" x14ac:dyDescent="0.25">
      <c r="A714" t="s">
        <v>8219</v>
      </c>
      <c r="B714">
        <v>103</v>
      </c>
      <c r="D714" t="s">
        <v>8221</v>
      </c>
      <c r="E714">
        <v>4</v>
      </c>
    </row>
    <row r="715" spans="1:5" x14ac:dyDescent="0.25">
      <c r="A715" t="s">
        <v>8219</v>
      </c>
      <c r="B715">
        <v>103</v>
      </c>
      <c r="D715" t="s">
        <v>8221</v>
      </c>
      <c r="E715">
        <v>4</v>
      </c>
    </row>
    <row r="716" spans="1:5" x14ac:dyDescent="0.25">
      <c r="A716" t="s">
        <v>8219</v>
      </c>
      <c r="B716">
        <v>103</v>
      </c>
      <c r="D716" t="s">
        <v>8221</v>
      </c>
      <c r="E716">
        <v>4</v>
      </c>
    </row>
    <row r="717" spans="1:5" x14ac:dyDescent="0.25">
      <c r="A717" t="s">
        <v>8219</v>
      </c>
      <c r="B717">
        <v>103</v>
      </c>
      <c r="D717" t="s">
        <v>8221</v>
      </c>
      <c r="E717">
        <v>4</v>
      </c>
    </row>
    <row r="718" spans="1:5" x14ac:dyDescent="0.25">
      <c r="A718" t="s">
        <v>8219</v>
      </c>
      <c r="B718">
        <v>102</v>
      </c>
      <c r="D718" t="s">
        <v>8221</v>
      </c>
      <c r="E718">
        <v>4</v>
      </c>
    </row>
    <row r="719" spans="1:5" x14ac:dyDescent="0.25">
      <c r="A719" t="s">
        <v>8219</v>
      </c>
      <c r="B719">
        <v>102</v>
      </c>
      <c r="D719" t="s">
        <v>8221</v>
      </c>
      <c r="E719">
        <v>4</v>
      </c>
    </row>
    <row r="720" spans="1:5" x14ac:dyDescent="0.25">
      <c r="A720" t="s">
        <v>8219</v>
      </c>
      <c r="B720">
        <v>102</v>
      </c>
      <c r="D720" t="s">
        <v>8221</v>
      </c>
      <c r="E720">
        <v>4</v>
      </c>
    </row>
    <row r="721" spans="1:5" x14ac:dyDescent="0.25">
      <c r="A721" t="s">
        <v>8219</v>
      </c>
      <c r="B721">
        <v>102</v>
      </c>
      <c r="D721" t="s">
        <v>8221</v>
      </c>
      <c r="E721">
        <v>4</v>
      </c>
    </row>
    <row r="722" spans="1:5" x14ac:dyDescent="0.25">
      <c r="A722" t="s">
        <v>8219</v>
      </c>
      <c r="B722">
        <v>102</v>
      </c>
      <c r="D722" t="s">
        <v>8221</v>
      </c>
      <c r="E722">
        <v>4</v>
      </c>
    </row>
    <row r="723" spans="1:5" x14ac:dyDescent="0.25">
      <c r="A723" t="s">
        <v>8219</v>
      </c>
      <c r="B723">
        <v>101</v>
      </c>
      <c r="D723" t="s">
        <v>8221</v>
      </c>
      <c r="E723">
        <v>4</v>
      </c>
    </row>
    <row r="724" spans="1:5" x14ac:dyDescent="0.25">
      <c r="A724" t="s">
        <v>8219</v>
      </c>
      <c r="B724">
        <v>101</v>
      </c>
      <c r="D724" t="s">
        <v>8221</v>
      </c>
      <c r="E724">
        <v>4</v>
      </c>
    </row>
    <row r="725" spans="1:5" x14ac:dyDescent="0.25">
      <c r="A725" t="s">
        <v>8219</v>
      </c>
      <c r="B725">
        <v>101</v>
      </c>
      <c r="D725" t="s">
        <v>8221</v>
      </c>
      <c r="E725">
        <v>4</v>
      </c>
    </row>
    <row r="726" spans="1:5" x14ac:dyDescent="0.25">
      <c r="A726" t="s">
        <v>8219</v>
      </c>
      <c r="B726">
        <v>101</v>
      </c>
      <c r="D726" t="s">
        <v>8221</v>
      </c>
      <c r="E726">
        <v>4</v>
      </c>
    </row>
    <row r="727" spans="1:5" x14ac:dyDescent="0.25">
      <c r="A727" t="s">
        <v>8219</v>
      </c>
      <c r="B727">
        <v>100</v>
      </c>
      <c r="D727" t="s">
        <v>8221</v>
      </c>
      <c r="E727">
        <v>4</v>
      </c>
    </row>
    <row r="728" spans="1:5" x14ac:dyDescent="0.25">
      <c r="A728" t="s">
        <v>8219</v>
      </c>
      <c r="B728">
        <v>100</v>
      </c>
      <c r="D728" t="s">
        <v>8221</v>
      </c>
      <c r="E728">
        <v>4</v>
      </c>
    </row>
    <row r="729" spans="1:5" x14ac:dyDescent="0.25">
      <c r="A729" t="s">
        <v>8219</v>
      </c>
      <c r="B729">
        <v>100</v>
      </c>
      <c r="D729" t="s">
        <v>8221</v>
      </c>
      <c r="E729">
        <v>4</v>
      </c>
    </row>
    <row r="730" spans="1:5" x14ac:dyDescent="0.25">
      <c r="A730" t="s">
        <v>8219</v>
      </c>
      <c r="B730">
        <v>100</v>
      </c>
      <c r="D730" t="s">
        <v>8221</v>
      </c>
      <c r="E730">
        <v>4</v>
      </c>
    </row>
    <row r="731" spans="1:5" x14ac:dyDescent="0.25">
      <c r="A731" t="s">
        <v>8219</v>
      </c>
      <c r="B731">
        <v>100</v>
      </c>
      <c r="D731" t="s">
        <v>8221</v>
      </c>
      <c r="E731">
        <v>4</v>
      </c>
    </row>
    <row r="732" spans="1:5" x14ac:dyDescent="0.25">
      <c r="A732" t="s">
        <v>8219</v>
      </c>
      <c r="B732">
        <v>100</v>
      </c>
      <c r="D732" t="s">
        <v>8221</v>
      </c>
      <c r="E732">
        <v>4</v>
      </c>
    </row>
    <row r="733" spans="1:5" x14ac:dyDescent="0.25">
      <c r="A733" t="s">
        <v>8219</v>
      </c>
      <c r="B733">
        <v>100</v>
      </c>
      <c r="D733" t="s">
        <v>8221</v>
      </c>
      <c r="E733">
        <v>4</v>
      </c>
    </row>
    <row r="734" spans="1:5" x14ac:dyDescent="0.25">
      <c r="A734" t="s">
        <v>8219</v>
      </c>
      <c r="B734">
        <v>100</v>
      </c>
      <c r="D734" t="s">
        <v>8221</v>
      </c>
      <c r="E734">
        <v>4</v>
      </c>
    </row>
    <row r="735" spans="1:5" x14ac:dyDescent="0.25">
      <c r="A735" t="s">
        <v>8219</v>
      </c>
      <c r="B735">
        <v>99</v>
      </c>
      <c r="D735" t="s">
        <v>8221</v>
      </c>
      <c r="E735">
        <v>4</v>
      </c>
    </row>
    <row r="736" spans="1:5" x14ac:dyDescent="0.25">
      <c r="A736" t="s">
        <v>8219</v>
      </c>
      <c r="B736">
        <v>99</v>
      </c>
      <c r="D736" t="s">
        <v>8221</v>
      </c>
      <c r="E736">
        <v>4</v>
      </c>
    </row>
    <row r="737" spans="1:5" x14ac:dyDescent="0.25">
      <c r="A737" t="s">
        <v>8219</v>
      </c>
      <c r="B737">
        <v>99</v>
      </c>
      <c r="D737" t="s">
        <v>8221</v>
      </c>
      <c r="E737">
        <v>4</v>
      </c>
    </row>
    <row r="738" spans="1:5" x14ac:dyDescent="0.25">
      <c r="A738" t="s">
        <v>8219</v>
      </c>
      <c r="B738">
        <v>99</v>
      </c>
      <c r="D738" t="s">
        <v>8221</v>
      </c>
      <c r="E738">
        <v>4</v>
      </c>
    </row>
    <row r="739" spans="1:5" x14ac:dyDescent="0.25">
      <c r="A739" t="s">
        <v>8219</v>
      </c>
      <c r="B739">
        <v>99</v>
      </c>
      <c r="D739" t="s">
        <v>8221</v>
      </c>
      <c r="E739">
        <v>4</v>
      </c>
    </row>
    <row r="740" spans="1:5" x14ac:dyDescent="0.25">
      <c r="A740" t="s">
        <v>8219</v>
      </c>
      <c r="B740">
        <v>99</v>
      </c>
      <c r="D740" t="s">
        <v>8221</v>
      </c>
      <c r="E740">
        <v>4</v>
      </c>
    </row>
    <row r="741" spans="1:5" x14ac:dyDescent="0.25">
      <c r="A741" t="s">
        <v>8219</v>
      </c>
      <c r="B741">
        <v>99</v>
      </c>
      <c r="D741" t="s">
        <v>8221</v>
      </c>
      <c r="E741">
        <v>4</v>
      </c>
    </row>
    <row r="742" spans="1:5" x14ac:dyDescent="0.25">
      <c r="A742" t="s">
        <v>8219</v>
      </c>
      <c r="B742">
        <v>98</v>
      </c>
      <c r="D742" t="s">
        <v>8221</v>
      </c>
      <c r="E742">
        <v>4</v>
      </c>
    </row>
    <row r="743" spans="1:5" x14ac:dyDescent="0.25">
      <c r="A743" t="s">
        <v>8219</v>
      </c>
      <c r="B743">
        <v>98</v>
      </c>
      <c r="D743" t="s">
        <v>8221</v>
      </c>
      <c r="E743">
        <v>4</v>
      </c>
    </row>
    <row r="744" spans="1:5" x14ac:dyDescent="0.25">
      <c r="A744" t="s">
        <v>8219</v>
      </c>
      <c r="B744">
        <v>98</v>
      </c>
      <c r="D744" t="s">
        <v>8221</v>
      </c>
      <c r="E744">
        <v>4</v>
      </c>
    </row>
    <row r="745" spans="1:5" x14ac:dyDescent="0.25">
      <c r="A745" t="s">
        <v>8219</v>
      </c>
      <c r="B745">
        <v>98</v>
      </c>
      <c r="D745" t="s">
        <v>8221</v>
      </c>
      <c r="E745">
        <v>4</v>
      </c>
    </row>
    <row r="746" spans="1:5" x14ac:dyDescent="0.25">
      <c r="A746" t="s">
        <v>8219</v>
      </c>
      <c r="B746">
        <v>98</v>
      </c>
      <c r="D746" t="s">
        <v>8221</v>
      </c>
      <c r="E746">
        <v>4</v>
      </c>
    </row>
    <row r="747" spans="1:5" x14ac:dyDescent="0.25">
      <c r="A747" t="s">
        <v>8219</v>
      </c>
      <c r="B747">
        <v>98</v>
      </c>
      <c r="D747" t="s">
        <v>8221</v>
      </c>
      <c r="E747">
        <v>4</v>
      </c>
    </row>
    <row r="748" spans="1:5" x14ac:dyDescent="0.25">
      <c r="A748" t="s">
        <v>8219</v>
      </c>
      <c r="B748">
        <v>97</v>
      </c>
      <c r="D748" t="s">
        <v>8221</v>
      </c>
      <c r="E748">
        <v>4</v>
      </c>
    </row>
    <row r="749" spans="1:5" x14ac:dyDescent="0.25">
      <c r="A749" t="s">
        <v>8219</v>
      </c>
      <c r="B749">
        <v>97</v>
      </c>
      <c r="D749" t="s">
        <v>8221</v>
      </c>
      <c r="E749">
        <v>4</v>
      </c>
    </row>
    <row r="750" spans="1:5" x14ac:dyDescent="0.25">
      <c r="A750" t="s">
        <v>8219</v>
      </c>
      <c r="B750">
        <v>97</v>
      </c>
      <c r="D750" t="s">
        <v>8221</v>
      </c>
      <c r="E750">
        <v>4</v>
      </c>
    </row>
    <row r="751" spans="1:5" x14ac:dyDescent="0.25">
      <c r="A751" t="s">
        <v>8219</v>
      </c>
      <c r="B751">
        <v>97</v>
      </c>
      <c r="D751" t="s">
        <v>8221</v>
      </c>
      <c r="E751">
        <v>4</v>
      </c>
    </row>
    <row r="752" spans="1:5" x14ac:dyDescent="0.25">
      <c r="A752" t="s">
        <v>8219</v>
      </c>
      <c r="B752">
        <v>97</v>
      </c>
      <c r="D752" t="s">
        <v>8221</v>
      </c>
      <c r="E752">
        <v>4</v>
      </c>
    </row>
    <row r="753" spans="1:5" x14ac:dyDescent="0.25">
      <c r="A753" t="s">
        <v>8219</v>
      </c>
      <c r="B753">
        <v>97</v>
      </c>
      <c r="D753" t="s">
        <v>8221</v>
      </c>
      <c r="E753">
        <v>4</v>
      </c>
    </row>
    <row r="754" spans="1:5" x14ac:dyDescent="0.25">
      <c r="A754" t="s">
        <v>8219</v>
      </c>
      <c r="B754">
        <v>97</v>
      </c>
      <c r="D754" t="s">
        <v>8221</v>
      </c>
      <c r="E754">
        <v>4</v>
      </c>
    </row>
    <row r="755" spans="1:5" x14ac:dyDescent="0.25">
      <c r="A755" t="s">
        <v>8219</v>
      </c>
      <c r="B755">
        <v>96</v>
      </c>
      <c r="D755" t="s">
        <v>8221</v>
      </c>
      <c r="E755">
        <v>4</v>
      </c>
    </row>
    <row r="756" spans="1:5" x14ac:dyDescent="0.25">
      <c r="A756" t="s">
        <v>8219</v>
      </c>
      <c r="B756">
        <v>96</v>
      </c>
      <c r="D756" t="s">
        <v>8221</v>
      </c>
      <c r="E756">
        <v>4</v>
      </c>
    </row>
    <row r="757" spans="1:5" x14ac:dyDescent="0.25">
      <c r="A757" t="s">
        <v>8219</v>
      </c>
      <c r="B757">
        <v>96</v>
      </c>
      <c r="D757" t="s">
        <v>8221</v>
      </c>
      <c r="E757">
        <v>4</v>
      </c>
    </row>
    <row r="758" spans="1:5" x14ac:dyDescent="0.25">
      <c r="A758" t="s">
        <v>8219</v>
      </c>
      <c r="B758">
        <v>96</v>
      </c>
      <c r="D758" t="s">
        <v>8221</v>
      </c>
      <c r="E758">
        <v>4</v>
      </c>
    </row>
    <row r="759" spans="1:5" x14ac:dyDescent="0.25">
      <c r="A759" t="s">
        <v>8219</v>
      </c>
      <c r="B759">
        <v>96</v>
      </c>
      <c r="D759" t="s">
        <v>8221</v>
      </c>
      <c r="E759">
        <v>4</v>
      </c>
    </row>
    <row r="760" spans="1:5" x14ac:dyDescent="0.25">
      <c r="A760" t="s">
        <v>8219</v>
      </c>
      <c r="B760">
        <v>96</v>
      </c>
      <c r="D760" t="s">
        <v>8221</v>
      </c>
      <c r="E760">
        <v>4</v>
      </c>
    </row>
    <row r="761" spans="1:5" x14ac:dyDescent="0.25">
      <c r="A761" t="s">
        <v>8219</v>
      </c>
      <c r="B761">
        <v>96</v>
      </c>
      <c r="D761" t="s">
        <v>8221</v>
      </c>
      <c r="E761">
        <v>4</v>
      </c>
    </row>
    <row r="762" spans="1:5" x14ac:dyDescent="0.25">
      <c r="A762" t="s">
        <v>8219</v>
      </c>
      <c r="B762">
        <v>96</v>
      </c>
      <c r="D762" t="s">
        <v>8221</v>
      </c>
      <c r="E762">
        <v>4</v>
      </c>
    </row>
    <row r="763" spans="1:5" x14ac:dyDescent="0.25">
      <c r="A763" t="s">
        <v>8219</v>
      </c>
      <c r="B763">
        <v>96</v>
      </c>
      <c r="D763" t="s">
        <v>8221</v>
      </c>
      <c r="E763">
        <v>4</v>
      </c>
    </row>
    <row r="764" spans="1:5" x14ac:dyDescent="0.25">
      <c r="A764" t="s">
        <v>8219</v>
      </c>
      <c r="B764">
        <v>96</v>
      </c>
      <c r="D764" t="s">
        <v>8221</v>
      </c>
      <c r="E764">
        <v>4</v>
      </c>
    </row>
    <row r="765" spans="1:5" x14ac:dyDescent="0.25">
      <c r="A765" t="s">
        <v>8219</v>
      </c>
      <c r="B765">
        <v>95</v>
      </c>
      <c r="D765" t="s">
        <v>8221</v>
      </c>
      <c r="E765">
        <v>4</v>
      </c>
    </row>
    <row r="766" spans="1:5" x14ac:dyDescent="0.25">
      <c r="A766" t="s">
        <v>8219</v>
      </c>
      <c r="B766">
        <v>95</v>
      </c>
      <c r="D766" t="s">
        <v>8221</v>
      </c>
      <c r="E766">
        <v>4</v>
      </c>
    </row>
    <row r="767" spans="1:5" x14ac:dyDescent="0.25">
      <c r="A767" t="s">
        <v>8219</v>
      </c>
      <c r="B767">
        <v>95</v>
      </c>
      <c r="D767" t="s">
        <v>8221</v>
      </c>
      <c r="E767">
        <v>4</v>
      </c>
    </row>
    <row r="768" spans="1:5" x14ac:dyDescent="0.25">
      <c r="A768" t="s">
        <v>8219</v>
      </c>
      <c r="B768">
        <v>95</v>
      </c>
      <c r="D768" t="s">
        <v>8221</v>
      </c>
      <c r="E768">
        <v>4</v>
      </c>
    </row>
    <row r="769" spans="1:5" x14ac:dyDescent="0.25">
      <c r="A769" t="s">
        <v>8219</v>
      </c>
      <c r="B769">
        <v>95</v>
      </c>
      <c r="D769" t="s">
        <v>8221</v>
      </c>
      <c r="E769">
        <v>4</v>
      </c>
    </row>
    <row r="770" spans="1:5" x14ac:dyDescent="0.25">
      <c r="A770" t="s">
        <v>8219</v>
      </c>
      <c r="B770">
        <v>95</v>
      </c>
      <c r="D770" t="s">
        <v>8221</v>
      </c>
      <c r="E770">
        <v>4</v>
      </c>
    </row>
    <row r="771" spans="1:5" x14ac:dyDescent="0.25">
      <c r="A771" t="s">
        <v>8219</v>
      </c>
      <c r="B771">
        <v>95</v>
      </c>
      <c r="D771" t="s">
        <v>8221</v>
      </c>
      <c r="E771">
        <v>4</v>
      </c>
    </row>
    <row r="772" spans="1:5" x14ac:dyDescent="0.25">
      <c r="A772" t="s">
        <v>8219</v>
      </c>
      <c r="B772">
        <v>94</v>
      </c>
      <c r="D772" t="s">
        <v>8221</v>
      </c>
      <c r="E772">
        <v>4</v>
      </c>
    </row>
    <row r="773" spans="1:5" x14ac:dyDescent="0.25">
      <c r="A773" t="s">
        <v>8219</v>
      </c>
      <c r="B773">
        <v>94</v>
      </c>
      <c r="D773" t="s">
        <v>8221</v>
      </c>
      <c r="E773">
        <v>4</v>
      </c>
    </row>
    <row r="774" spans="1:5" x14ac:dyDescent="0.25">
      <c r="A774" t="s">
        <v>8219</v>
      </c>
      <c r="B774">
        <v>94</v>
      </c>
      <c r="D774" t="s">
        <v>8221</v>
      </c>
      <c r="E774">
        <v>4</v>
      </c>
    </row>
    <row r="775" spans="1:5" x14ac:dyDescent="0.25">
      <c r="A775" t="s">
        <v>8219</v>
      </c>
      <c r="B775">
        <v>94</v>
      </c>
      <c r="D775" t="s">
        <v>8221</v>
      </c>
      <c r="E775">
        <v>4</v>
      </c>
    </row>
    <row r="776" spans="1:5" x14ac:dyDescent="0.25">
      <c r="A776" t="s">
        <v>8219</v>
      </c>
      <c r="B776">
        <v>94</v>
      </c>
      <c r="D776" t="s">
        <v>8221</v>
      </c>
      <c r="E776">
        <v>4</v>
      </c>
    </row>
    <row r="777" spans="1:5" x14ac:dyDescent="0.25">
      <c r="A777" t="s">
        <v>8219</v>
      </c>
      <c r="B777">
        <v>94</v>
      </c>
      <c r="D777" t="s">
        <v>8221</v>
      </c>
      <c r="E777">
        <v>4</v>
      </c>
    </row>
    <row r="778" spans="1:5" x14ac:dyDescent="0.25">
      <c r="A778" t="s">
        <v>8219</v>
      </c>
      <c r="B778">
        <v>94</v>
      </c>
      <c r="D778" t="s">
        <v>8221</v>
      </c>
      <c r="E778">
        <v>4</v>
      </c>
    </row>
    <row r="779" spans="1:5" x14ac:dyDescent="0.25">
      <c r="A779" t="s">
        <v>8219</v>
      </c>
      <c r="B779">
        <v>94</v>
      </c>
      <c r="D779" t="s">
        <v>8221</v>
      </c>
      <c r="E779">
        <v>4</v>
      </c>
    </row>
    <row r="780" spans="1:5" x14ac:dyDescent="0.25">
      <c r="A780" t="s">
        <v>8219</v>
      </c>
      <c r="B780">
        <v>93</v>
      </c>
      <c r="D780" t="s">
        <v>8221</v>
      </c>
      <c r="E780">
        <v>4</v>
      </c>
    </row>
    <row r="781" spans="1:5" x14ac:dyDescent="0.25">
      <c r="A781" t="s">
        <v>8219</v>
      </c>
      <c r="B781">
        <v>93</v>
      </c>
      <c r="D781" t="s">
        <v>8221</v>
      </c>
      <c r="E781">
        <v>3</v>
      </c>
    </row>
    <row r="782" spans="1:5" x14ac:dyDescent="0.25">
      <c r="A782" t="s">
        <v>8219</v>
      </c>
      <c r="B782">
        <v>93</v>
      </c>
      <c r="D782" t="s">
        <v>8221</v>
      </c>
      <c r="E782">
        <v>3</v>
      </c>
    </row>
    <row r="783" spans="1:5" x14ac:dyDescent="0.25">
      <c r="A783" t="s">
        <v>8219</v>
      </c>
      <c r="B783">
        <v>93</v>
      </c>
      <c r="D783" t="s">
        <v>8221</v>
      </c>
      <c r="E783">
        <v>3</v>
      </c>
    </row>
    <row r="784" spans="1:5" x14ac:dyDescent="0.25">
      <c r="A784" t="s">
        <v>8219</v>
      </c>
      <c r="B784">
        <v>93</v>
      </c>
      <c r="D784" t="s">
        <v>8221</v>
      </c>
      <c r="E784">
        <v>3</v>
      </c>
    </row>
    <row r="785" spans="1:5" x14ac:dyDescent="0.25">
      <c r="A785" t="s">
        <v>8219</v>
      </c>
      <c r="B785">
        <v>93</v>
      </c>
      <c r="D785" t="s">
        <v>8221</v>
      </c>
      <c r="E785">
        <v>3</v>
      </c>
    </row>
    <row r="786" spans="1:5" x14ac:dyDescent="0.25">
      <c r="A786" t="s">
        <v>8219</v>
      </c>
      <c r="B786">
        <v>92</v>
      </c>
      <c r="D786" t="s">
        <v>8221</v>
      </c>
      <c r="E786">
        <v>3</v>
      </c>
    </row>
    <row r="787" spans="1:5" x14ac:dyDescent="0.25">
      <c r="A787" t="s">
        <v>8219</v>
      </c>
      <c r="B787">
        <v>92</v>
      </c>
      <c r="D787" t="s">
        <v>8221</v>
      </c>
      <c r="E787">
        <v>3</v>
      </c>
    </row>
    <row r="788" spans="1:5" x14ac:dyDescent="0.25">
      <c r="A788" t="s">
        <v>8219</v>
      </c>
      <c r="B788">
        <v>92</v>
      </c>
      <c r="D788" t="s">
        <v>8221</v>
      </c>
      <c r="E788">
        <v>3</v>
      </c>
    </row>
    <row r="789" spans="1:5" x14ac:dyDescent="0.25">
      <c r="A789" t="s">
        <v>8219</v>
      </c>
      <c r="B789">
        <v>91</v>
      </c>
      <c r="D789" t="s">
        <v>8221</v>
      </c>
      <c r="E789">
        <v>3</v>
      </c>
    </row>
    <row r="790" spans="1:5" x14ac:dyDescent="0.25">
      <c r="A790" t="s">
        <v>8219</v>
      </c>
      <c r="B790">
        <v>91</v>
      </c>
      <c r="D790" t="s">
        <v>8221</v>
      </c>
      <c r="E790">
        <v>3</v>
      </c>
    </row>
    <row r="791" spans="1:5" x14ac:dyDescent="0.25">
      <c r="A791" t="s">
        <v>8219</v>
      </c>
      <c r="B791">
        <v>91</v>
      </c>
      <c r="D791" t="s">
        <v>8221</v>
      </c>
      <c r="E791">
        <v>3</v>
      </c>
    </row>
    <row r="792" spans="1:5" x14ac:dyDescent="0.25">
      <c r="A792" t="s">
        <v>8219</v>
      </c>
      <c r="B792">
        <v>91</v>
      </c>
      <c r="D792" t="s">
        <v>8221</v>
      </c>
      <c r="E792">
        <v>3</v>
      </c>
    </row>
    <row r="793" spans="1:5" x14ac:dyDescent="0.25">
      <c r="A793" t="s">
        <v>8219</v>
      </c>
      <c r="B793">
        <v>91</v>
      </c>
      <c r="D793" t="s">
        <v>8221</v>
      </c>
      <c r="E793">
        <v>3</v>
      </c>
    </row>
    <row r="794" spans="1:5" x14ac:dyDescent="0.25">
      <c r="A794" t="s">
        <v>8219</v>
      </c>
      <c r="B794">
        <v>90</v>
      </c>
      <c r="D794" t="s">
        <v>8221</v>
      </c>
      <c r="E794">
        <v>3</v>
      </c>
    </row>
    <row r="795" spans="1:5" x14ac:dyDescent="0.25">
      <c r="A795" t="s">
        <v>8219</v>
      </c>
      <c r="B795">
        <v>90</v>
      </c>
      <c r="D795" t="s">
        <v>8221</v>
      </c>
      <c r="E795">
        <v>3</v>
      </c>
    </row>
    <row r="796" spans="1:5" x14ac:dyDescent="0.25">
      <c r="A796" t="s">
        <v>8219</v>
      </c>
      <c r="B796">
        <v>90</v>
      </c>
      <c r="D796" t="s">
        <v>8221</v>
      </c>
      <c r="E796">
        <v>3</v>
      </c>
    </row>
    <row r="797" spans="1:5" x14ac:dyDescent="0.25">
      <c r="A797" t="s">
        <v>8219</v>
      </c>
      <c r="B797">
        <v>90</v>
      </c>
      <c r="D797" t="s">
        <v>8221</v>
      </c>
      <c r="E797">
        <v>3</v>
      </c>
    </row>
    <row r="798" spans="1:5" x14ac:dyDescent="0.25">
      <c r="A798" t="s">
        <v>8219</v>
      </c>
      <c r="B798">
        <v>90</v>
      </c>
      <c r="D798" t="s">
        <v>8221</v>
      </c>
      <c r="E798">
        <v>3</v>
      </c>
    </row>
    <row r="799" spans="1:5" x14ac:dyDescent="0.25">
      <c r="A799" t="s">
        <v>8219</v>
      </c>
      <c r="B799">
        <v>90</v>
      </c>
      <c r="D799" t="s">
        <v>8221</v>
      </c>
      <c r="E799">
        <v>3</v>
      </c>
    </row>
    <row r="800" spans="1:5" x14ac:dyDescent="0.25">
      <c r="A800" t="s">
        <v>8219</v>
      </c>
      <c r="B800">
        <v>90</v>
      </c>
      <c r="D800" t="s">
        <v>8221</v>
      </c>
      <c r="E800">
        <v>3</v>
      </c>
    </row>
    <row r="801" spans="1:5" x14ac:dyDescent="0.25">
      <c r="A801" t="s">
        <v>8219</v>
      </c>
      <c r="B801">
        <v>90</v>
      </c>
      <c r="D801" t="s">
        <v>8221</v>
      </c>
      <c r="E801">
        <v>3</v>
      </c>
    </row>
    <row r="802" spans="1:5" x14ac:dyDescent="0.25">
      <c r="A802" t="s">
        <v>8219</v>
      </c>
      <c r="B802">
        <v>90</v>
      </c>
      <c r="D802" t="s">
        <v>8221</v>
      </c>
      <c r="E802">
        <v>3</v>
      </c>
    </row>
    <row r="803" spans="1:5" x14ac:dyDescent="0.25">
      <c r="A803" t="s">
        <v>8219</v>
      </c>
      <c r="B803">
        <v>89</v>
      </c>
      <c r="D803" t="s">
        <v>8221</v>
      </c>
      <c r="E803">
        <v>3</v>
      </c>
    </row>
    <row r="804" spans="1:5" x14ac:dyDescent="0.25">
      <c r="A804" t="s">
        <v>8219</v>
      </c>
      <c r="B804">
        <v>89</v>
      </c>
      <c r="D804" t="s">
        <v>8221</v>
      </c>
      <c r="E804">
        <v>3</v>
      </c>
    </row>
    <row r="805" spans="1:5" x14ac:dyDescent="0.25">
      <c r="A805" t="s">
        <v>8219</v>
      </c>
      <c r="B805">
        <v>89</v>
      </c>
      <c r="D805" t="s">
        <v>8221</v>
      </c>
      <c r="E805">
        <v>3</v>
      </c>
    </row>
    <row r="806" spans="1:5" x14ac:dyDescent="0.25">
      <c r="A806" t="s">
        <v>8219</v>
      </c>
      <c r="B806">
        <v>89</v>
      </c>
      <c r="D806" t="s">
        <v>8221</v>
      </c>
      <c r="E806">
        <v>3</v>
      </c>
    </row>
    <row r="807" spans="1:5" x14ac:dyDescent="0.25">
      <c r="A807" t="s">
        <v>8219</v>
      </c>
      <c r="B807">
        <v>89</v>
      </c>
      <c r="D807" t="s">
        <v>8221</v>
      </c>
      <c r="E807">
        <v>3</v>
      </c>
    </row>
    <row r="808" spans="1:5" x14ac:dyDescent="0.25">
      <c r="A808" t="s">
        <v>8219</v>
      </c>
      <c r="B808">
        <v>89</v>
      </c>
      <c r="D808" t="s">
        <v>8221</v>
      </c>
      <c r="E808">
        <v>3</v>
      </c>
    </row>
    <row r="809" spans="1:5" x14ac:dyDescent="0.25">
      <c r="A809" t="s">
        <v>8219</v>
      </c>
      <c r="B809">
        <v>89</v>
      </c>
      <c r="D809" t="s">
        <v>8221</v>
      </c>
      <c r="E809">
        <v>3</v>
      </c>
    </row>
    <row r="810" spans="1:5" x14ac:dyDescent="0.25">
      <c r="A810" t="s">
        <v>8219</v>
      </c>
      <c r="B810">
        <v>89</v>
      </c>
      <c r="D810" t="s">
        <v>8221</v>
      </c>
      <c r="E810">
        <v>3</v>
      </c>
    </row>
    <row r="811" spans="1:5" x14ac:dyDescent="0.25">
      <c r="A811" t="s">
        <v>8219</v>
      </c>
      <c r="B811">
        <v>89</v>
      </c>
      <c r="D811" t="s">
        <v>8221</v>
      </c>
      <c r="E811">
        <v>3</v>
      </c>
    </row>
    <row r="812" spans="1:5" x14ac:dyDescent="0.25">
      <c r="A812" t="s">
        <v>8219</v>
      </c>
      <c r="B812">
        <v>89</v>
      </c>
      <c r="D812" t="s">
        <v>8221</v>
      </c>
      <c r="E812">
        <v>3</v>
      </c>
    </row>
    <row r="813" spans="1:5" x14ac:dyDescent="0.25">
      <c r="A813" t="s">
        <v>8219</v>
      </c>
      <c r="B813">
        <v>89</v>
      </c>
      <c r="D813" t="s">
        <v>8221</v>
      </c>
      <c r="E813">
        <v>3</v>
      </c>
    </row>
    <row r="814" spans="1:5" x14ac:dyDescent="0.25">
      <c r="A814" t="s">
        <v>8219</v>
      </c>
      <c r="B814">
        <v>88</v>
      </c>
      <c r="D814" t="s">
        <v>8221</v>
      </c>
      <c r="E814">
        <v>3</v>
      </c>
    </row>
    <row r="815" spans="1:5" x14ac:dyDescent="0.25">
      <c r="A815" t="s">
        <v>8219</v>
      </c>
      <c r="B815">
        <v>88</v>
      </c>
      <c r="D815" t="s">
        <v>8221</v>
      </c>
      <c r="E815">
        <v>3</v>
      </c>
    </row>
    <row r="816" spans="1:5" x14ac:dyDescent="0.25">
      <c r="A816" t="s">
        <v>8219</v>
      </c>
      <c r="B816">
        <v>88</v>
      </c>
      <c r="D816" t="s">
        <v>8221</v>
      </c>
      <c r="E816">
        <v>3</v>
      </c>
    </row>
    <row r="817" spans="1:5" x14ac:dyDescent="0.25">
      <c r="A817" t="s">
        <v>8219</v>
      </c>
      <c r="B817">
        <v>88</v>
      </c>
      <c r="D817" t="s">
        <v>8221</v>
      </c>
      <c r="E817">
        <v>3</v>
      </c>
    </row>
    <row r="818" spans="1:5" x14ac:dyDescent="0.25">
      <c r="A818" t="s">
        <v>8219</v>
      </c>
      <c r="B818">
        <v>88</v>
      </c>
      <c r="D818" t="s">
        <v>8221</v>
      </c>
      <c r="E818">
        <v>3</v>
      </c>
    </row>
    <row r="819" spans="1:5" x14ac:dyDescent="0.25">
      <c r="A819" t="s">
        <v>8219</v>
      </c>
      <c r="B819">
        <v>88</v>
      </c>
      <c r="D819" t="s">
        <v>8221</v>
      </c>
      <c r="E819">
        <v>3</v>
      </c>
    </row>
    <row r="820" spans="1:5" x14ac:dyDescent="0.25">
      <c r="A820" t="s">
        <v>8219</v>
      </c>
      <c r="B820">
        <v>87</v>
      </c>
      <c r="D820" t="s">
        <v>8221</v>
      </c>
      <c r="E820">
        <v>3</v>
      </c>
    </row>
    <row r="821" spans="1:5" x14ac:dyDescent="0.25">
      <c r="A821" t="s">
        <v>8219</v>
      </c>
      <c r="B821">
        <v>87</v>
      </c>
      <c r="D821" t="s">
        <v>8221</v>
      </c>
      <c r="E821">
        <v>3</v>
      </c>
    </row>
    <row r="822" spans="1:5" x14ac:dyDescent="0.25">
      <c r="A822" t="s">
        <v>8219</v>
      </c>
      <c r="B822">
        <v>87</v>
      </c>
      <c r="D822" t="s">
        <v>8221</v>
      </c>
      <c r="E822">
        <v>3</v>
      </c>
    </row>
    <row r="823" spans="1:5" x14ac:dyDescent="0.25">
      <c r="A823" t="s">
        <v>8219</v>
      </c>
      <c r="B823">
        <v>87</v>
      </c>
      <c r="D823" t="s">
        <v>8221</v>
      </c>
      <c r="E823">
        <v>3</v>
      </c>
    </row>
    <row r="824" spans="1:5" x14ac:dyDescent="0.25">
      <c r="A824" t="s">
        <v>8219</v>
      </c>
      <c r="B824">
        <v>87</v>
      </c>
      <c r="D824" t="s">
        <v>8221</v>
      </c>
      <c r="E824">
        <v>3</v>
      </c>
    </row>
    <row r="825" spans="1:5" x14ac:dyDescent="0.25">
      <c r="A825" t="s">
        <v>8219</v>
      </c>
      <c r="B825">
        <v>87</v>
      </c>
      <c r="D825" t="s">
        <v>8221</v>
      </c>
      <c r="E825">
        <v>3</v>
      </c>
    </row>
    <row r="826" spans="1:5" x14ac:dyDescent="0.25">
      <c r="A826" t="s">
        <v>8219</v>
      </c>
      <c r="B826">
        <v>87</v>
      </c>
      <c r="D826" t="s">
        <v>8221</v>
      </c>
      <c r="E826">
        <v>3</v>
      </c>
    </row>
    <row r="827" spans="1:5" x14ac:dyDescent="0.25">
      <c r="A827" t="s">
        <v>8219</v>
      </c>
      <c r="B827">
        <v>87</v>
      </c>
      <c r="D827" t="s">
        <v>8221</v>
      </c>
      <c r="E827">
        <v>3</v>
      </c>
    </row>
    <row r="828" spans="1:5" x14ac:dyDescent="0.25">
      <c r="A828" t="s">
        <v>8219</v>
      </c>
      <c r="B828">
        <v>87</v>
      </c>
      <c r="D828" t="s">
        <v>8221</v>
      </c>
      <c r="E828">
        <v>3</v>
      </c>
    </row>
    <row r="829" spans="1:5" x14ac:dyDescent="0.25">
      <c r="A829" t="s">
        <v>8219</v>
      </c>
      <c r="B829">
        <v>86</v>
      </c>
      <c r="D829" t="s">
        <v>8221</v>
      </c>
      <c r="E829">
        <v>3</v>
      </c>
    </row>
    <row r="830" spans="1:5" x14ac:dyDescent="0.25">
      <c r="A830" t="s">
        <v>8219</v>
      </c>
      <c r="B830">
        <v>86</v>
      </c>
      <c r="D830" t="s">
        <v>8221</v>
      </c>
      <c r="E830">
        <v>3</v>
      </c>
    </row>
    <row r="831" spans="1:5" x14ac:dyDescent="0.25">
      <c r="A831" t="s">
        <v>8219</v>
      </c>
      <c r="B831">
        <v>86</v>
      </c>
      <c r="D831" t="s">
        <v>8221</v>
      </c>
      <c r="E831">
        <v>3</v>
      </c>
    </row>
    <row r="832" spans="1:5" x14ac:dyDescent="0.25">
      <c r="A832" t="s">
        <v>8219</v>
      </c>
      <c r="B832">
        <v>86</v>
      </c>
      <c r="D832" t="s">
        <v>8221</v>
      </c>
      <c r="E832">
        <v>3</v>
      </c>
    </row>
    <row r="833" spans="1:5" x14ac:dyDescent="0.25">
      <c r="A833" t="s">
        <v>8219</v>
      </c>
      <c r="B833">
        <v>86</v>
      </c>
      <c r="D833" t="s">
        <v>8221</v>
      </c>
      <c r="E833">
        <v>3</v>
      </c>
    </row>
    <row r="834" spans="1:5" x14ac:dyDescent="0.25">
      <c r="A834" t="s">
        <v>8219</v>
      </c>
      <c r="B834">
        <v>86</v>
      </c>
      <c r="D834" t="s">
        <v>8221</v>
      </c>
      <c r="E834">
        <v>3</v>
      </c>
    </row>
    <row r="835" spans="1:5" x14ac:dyDescent="0.25">
      <c r="A835" t="s">
        <v>8219</v>
      </c>
      <c r="B835">
        <v>85</v>
      </c>
      <c r="D835" t="s">
        <v>8221</v>
      </c>
      <c r="E835">
        <v>3</v>
      </c>
    </row>
    <row r="836" spans="1:5" x14ac:dyDescent="0.25">
      <c r="A836" t="s">
        <v>8219</v>
      </c>
      <c r="B836">
        <v>85</v>
      </c>
      <c r="D836" t="s">
        <v>8221</v>
      </c>
      <c r="E836">
        <v>3</v>
      </c>
    </row>
    <row r="837" spans="1:5" x14ac:dyDescent="0.25">
      <c r="A837" t="s">
        <v>8219</v>
      </c>
      <c r="B837">
        <v>85</v>
      </c>
      <c r="D837" t="s">
        <v>8221</v>
      </c>
      <c r="E837">
        <v>3</v>
      </c>
    </row>
    <row r="838" spans="1:5" x14ac:dyDescent="0.25">
      <c r="A838" t="s">
        <v>8219</v>
      </c>
      <c r="B838">
        <v>85</v>
      </c>
      <c r="D838" t="s">
        <v>8221</v>
      </c>
      <c r="E838">
        <v>3</v>
      </c>
    </row>
    <row r="839" spans="1:5" x14ac:dyDescent="0.25">
      <c r="A839" t="s">
        <v>8219</v>
      </c>
      <c r="B839">
        <v>84</v>
      </c>
      <c r="D839" t="s">
        <v>8221</v>
      </c>
      <c r="E839">
        <v>3</v>
      </c>
    </row>
    <row r="840" spans="1:5" x14ac:dyDescent="0.25">
      <c r="A840" t="s">
        <v>8219</v>
      </c>
      <c r="B840">
        <v>84</v>
      </c>
      <c r="D840" t="s">
        <v>8221</v>
      </c>
      <c r="E840">
        <v>3</v>
      </c>
    </row>
    <row r="841" spans="1:5" x14ac:dyDescent="0.25">
      <c r="A841" t="s">
        <v>8219</v>
      </c>
      <c r="B841">
        <v>84</v>
      </c>
      <c r="D841" t="s">
        <v>8221</v>
      </c>
      <c r="E841">
        <v>3</v>
      </c>
    </row>
    <row r="842" spans="1:5" x14ac:dyDescent="0.25">
      <c r="A842" t="s">
        <v>8219</v>
      </c>
      <c r="B842">
        <v>84</v>
      </c>
      <c r="D842" t="s">
        <v>8221</v>
      </c>
      <c r="E842">
        <v>3</v>
      </c>
    </row>
    <row r="843" spans="1:5" x14ac:dyDescent="0.25">
      <c r="A843" t="s">
        <v>8219</v>
      </c>
      <c r="B843">
        <v>84</v>
      </c>
      <c r="D843" t="s">
        <v>8221</v>
      </c>
      <c r="E843">
        <v>3</v>
      </c>
    </row>
    <row r="844" spans="1:5" x14ac:dyDescent="0.25">
      <c r="A844" t="s">
        <v>8219</v>
      </c>
      <c r="B844">
        <v>84</v>
      </c>
      <c r="D844" t="s">
        <v>8221</v>
      </c>
      <c r="E844">
        <v>3</v>
      </c>
    </row>
    <row r="845" spans="1:5" x14ac:dyDescent="0.25">
      <c r="A845" t="s">
        <v>8219</v>
      </c>
      <c r="B845">
        <v>83</v>
      </c>
      <c r="D845" t="s">
        <v>8221</v>
      </c>
      <c r="E845">
        <v>3</v>
      </c>
    </row>
    <row r="846" spans="1:5" x14ac:dyDescent="0.25">
      <c r="A846" t="s">
        <v>8219</v>
      </c>
      <c r="B846">
        <v>83</v>
      </c>
      <c r="D846" t="s">
        <v>8221</v>
      </c>
      <c r="E846">
        <v>3</v>
      </c>
    </row>
    <row r="847" spans="1:5" x14ac:dyDescent="0.25">
      <c r="A847" t="s">
        <v>8219</v>
      </c>
      <c r="B847">
        <v>83</v>
      </c>
      <c r="D847" t="s">
        <v>8221</v>
      </c>
      <c r="E847">
        <v>3</v>
      </c>
    </row>
    <row r="848" spans="1:5" x14ac:dyDescent="0.25">
      <c r="A848" t="s">
        <v>8219</v>
      </c>
      <c r="B848">
        <v>83</v>
      </c>
      <c r="D848" t="s">
        <v>8221</v>
      </c>
      <c r="E848">
        <v>3</v>
      </c>
    </row>
    <row r="849" spans="1:5" x14ac:dyDescent="0.25">
      <c r="A849" t="s">
        <v>8219</v>
      </c>
      <c r="B849">
        <v>83</v>
      </c>
      <c r="D849" t="s">
        <v>8221</v>
      </c>
      <c r="E849">
        <v>3</v>
      </c>
    </row>
    <row r="850" spans="1:5" x14ac:dyDescent="0.25">
      <c r="A850" t="s">
        <v>8219</v>
      </c>
      <c r="B850">
        <v>83</v>
      </c>
      <c r="D850" t="s">
        <v>8221</v>
      </c>
      <c r="E850">
        <v>3</v>
      </c>
    </row>
    <row r="851" spans="1:5" x14ac:dyDescent="0.25">
      <c r="A851" t="s">
        <v>8219</v>
      </c>
      <c r="B851">
        <v>83</v>
      </c>
      <c r="D851" t="s">
        <v>8221</v>
      </c>
      <c r="E851">
        <v>3</v>
      </c>
    </row>
    <row r="852" spans="1:5" x14ac:dyDescent="0.25">
      <c r="A852" t="s">
        <v>8219</v>
      </c>
      <c r="B852">
        <v>83</v>
      </c>
      <c r="D852" t="s">
        <v>8221</v>
      </c>
      <c r="E852">
        <v>3</v>
      </c>
    </row>
    <row r="853" spans="1:5" x14ac:dyDescent="0.25">
      <c r="A853" t="s">
        <v>8219</v>
      </c>
      <c r="B853">
        <v>82</v>
      </c>
      <c r="D853" t="s">
        <v>8221</v>
      </c>
      <c r="E853">
        <v>3</v>
      </c>
    </row>
    <row r="854" spans="1:5" x14ac:dyDescent="0.25">
      <c r="A854" t="s">
        <v>8219</v>
      </c>
      <c r="B854">
        <v>82</v>
      </c>
      <c r="D854" t="s">
        <v>8221</v>
      </c>
      <c r="E854">
        <v>3</v>
      </c>
    </row>
    <row r="855" spans="1:5" x14ac:dyDescent="0.25">
      <c r="A855" t="s">
        <v>8219</v>
      </c>
      <c r="B855">
        <v>82</v>
      </c>
      <c r="D855" t="s">
        <v>8221</v>
      </c>
      <c r="E855">
        <v>3</v>
      </c>
    </row>
    <row r="856" spans="1:5" x14ac:dyDescent="0.25">
      <c r="A856" t="s">
        <v>8219</v>
      </c>
      <c r="B856">
        <v>82</v>
      </c>
      <c r="D856" t="s">
        <v>8221</v>
      </c>
      <c r="E856">
        <v>3</v>
      </c>
    </row>
    <row r="857" spans="1:5" x14ac:dyDescent="0.25">
      <c r="A857" t="s">
        <v>8219</v>
      </c>
      <c r="B857">
        <v>82</v>
      </c>
      <c r="D857" t="s">
        <v>8221</v>
      </c>
      <c r="E857">
        <v>3</v>
      </c>
    </row>
    <row r="858" spans="1:5" x14ac:dyDescent="0.25">
      <c r="A858" t="s">
        <v>8219</v>
      </c>
      <c r="B858">
        <v>82</v>
      </c>
      <c r="D858" t="s">
        <v>8221</v>
      </c>
      <c r="E858">
        <v>3</v>
      </c>
    </row>
    <row r="859" spans="1:5" x14ac:dyDescent="0.25">
      <c r="A859" t="s">
        <v>8219</v>
      </c>
      <c r="B859">
        <v>82</v>
      </c>
      <c r="D859" t="s">
        <v>8221</v>
      </c>
      <c r="E859">
        <v>3</v>
      </c>
    </row>
    <row r="860" spans="1:5" x14ac:dyDescent="0.25">
      <c r="A860" t="s">
        <v>8219</v>
      </c>
      <c r="B860">
        <v>82</v>
      </c>
      <c r="D860" t="s">
        <v>8221</v>
      </c>
      <c r="E860">
        <v>3</v>
      </c>
    </row>
    <row r="861" spans="1:5" x14ac:dyDescent="0.25">
      <c r="A861" t="s">
        <v>8219</v>
      </c>
      <c r="B861">
        <v>82</v>
      </c>
      <c r="D861" t="s">
        <v>8221</v>
      </c>
      <c r="E861">
        <v>3</v>
      </c>
    </row>
    <row r="862" spans="1:5" x14ac:dyDescent="0.25">
      <c r="A862" t="s">
        <v>8219</v>
      </c>
      <c r="B862">
        <v>81</v>
      </c>
      <c r="D862" t="s">
        <v>8221</v>
      </c>
      <c r="E862">
        <v>3</v>
      </c>
    </row>
    <row r="863" spans="1:5" x14ac:dyDescent="0.25">
      <c r="A863" t="s">
        <v>8219</v>
      </c>
      <c r="B863">
        <v>81</v>
      </c>
      <c r="D863" t="s">
        <v>8221</v>
      </c>
      <c r="E863">
        <v>3</v>
      </c>
    </row>
    <row r="864" spans="1:5" x14ac:dyDescent="0.25">
      <c r="A864" t="s">
        <v>8219</v>
      </c>
      <c r="B864">
        <v>81</v>
      </c>
      <c r="D864" t="s">
        <v>8221</v>
      </c>
      <c r="E864">
        <v>3</v>
      </c>
    </row>
    <row r="865" spans="1:5" x14ac:dyDescent="0.25">
      <c r="A865" t="s">
        <v>8219</v>
      </c>
      <c r="B865">
        <v>81</v>
      </c>
      <c r="D865" t="s">
        <v>8221</v>
      </c>
      <c r="E865">
        <v>3</v>
      </c>
    </row>
    <row r="866" spans="1:5" x14ac:dyDescent="0.25">
      <c r="A866" t="s">
        <v>8219</v>
      </c>
      <c r="B866">
        <v>81</v>
      </c>
      <c r="D866" t="s">
        <v>8221</v>
      </c>
      <c r="E866">
        <v>3</v>
      </c>
    </row>
    <row r="867" spans="1:5" x14ac:dyDescent="0.25">
      <c r="A867" t="s">
        <v>8219</v>
      </c>
      <c r="B867">
        <v>81</v>
      </c>
      <c r="D867" t="s">
        <v>8221</v>
      </c>
      <c r="E867">
        <v>3</v>
      </c>
    </row>
    <row r="868" spans="1:5" x14ac:dyDescent="0.25">
      <c r="A868" t="s">
        <v>8219</v>
      </c>
      <c r="B868">
        <v>81</v>
      </c>
      <c r="D868" t="s">
        <v>8221</v>
      </c>
      <c r="E868">
        <v>3</v>
      </c>
    </row>
    <row r="869" spans="1:5" x14ac:dyDescent="0.25">
      <c r="A869" t="s">
        <v>8219</v>
      </c>
      <c r="B869">
        <v>81</v>
      </c>
      <c r="D869" t="s">
        <v>8221</v>
      </c>
      <c r="E869">
        <v>3</v>
      </c>
    </row>
    <row r="870" spans="1:5" x14ac:dyDescent="0.25">
      <c r="A870" t="s">
        <v>8219</v>
      </c>
      <c r="B870">
        <v>81</v>
      </c>
      <c r="D870" t="s">
        <v>8221</v>
      </c>
      <c r="E870">
        <v>3</v>
      </c>
    </row>
    <row r="871" spans="1:5" x14ac:dyDescent="0.25">
      <c r="A871" t="s">
        <v>8219</v>
      </c>
      <c r="B871">
        <v>81</v>
      </c>
      <c r="D871" t="s">
        <v>8221</v>
      </c>
      <c r="E871">
        <v>3</v>
      </c>
    </row>
    <row r="872" spans="1:5" x14ac:dyDescent="0.25">
      <c r="A872" t="s">
        <v>8219</v>
      </c>
      <c r="B872">
        <v>80</v>
      </c>
      <c r="D872" t="s">
        <v>8221</v>
      </c>
      <c r="E872">
        <v>3</v>
      </c>
    </row>
    <row r="873" spans="1:5" x14ac:dyDescent="0.25">
      <c r="A873" t="s">
        <v>8219</v>
      </c>
      <c r="B873">
        <v>80</v>
      </c>
      <c r="D873" t="s">
        <v>8221</v>
      </c>
      <c r="E873">
        <v>3</v>
      </c>
    </row>
    <row r="874" spans="1:5" x14ac:dyDescent="0.25">
      <c r="A874" t="s">
        <v>8219</v>
      </c>
      <c r="B874">
        <v>80</v>
      </c>
      <c r="D874" t="s">
        <v>8221</v>
      </c>
      <c r="E874">
        <v>3</v>
      </c>
    </row>
    <row r="875" spans="1:5" x14ac:dyDescent="0.25">
      <c r="A875" t="s">
        <v>8219</v>
      </c>
      <c r="B875">
        <v>80</v>
      </c>
      <c r="D875" t="s">
        <v>8221</v>
      </c>
      <c r="E875">
        <v>3</v>
      </c>
    </row>
    <row r="876" spans="1:5" x14ac:dyDescent="0.25">
      <c r="A876" t="s">
        <v>8219</v>
      </c>
      <c r="B876">
        <v>80</v>
      </c>
      <c r="D876" t="s">
        <v>8221</v>
      </c>
      <c r="E876">
        <v>3</v>
      </c>
    </row>
    <row r="877" spans="1:5" x14ac:dyDescent="0.25">
      <c r="A877" t="s">
        <v>8219</v>
      </c>
      <c r="B877">
        <v>80</v>
      </c>
      <c r="D877" t="s">
        <v>8221</v>
      </c>
      <c r="E877">
        <v>3</v>
      </c>
    </row>
    <row r="878" spans="1:5" x14ac:dyDescent="0.25">
      <c r="A878" t="s">
        <v>8219</v>
      </c>
      <c r="B878">
        <v>80</v>
      </c>
      <c r="D878" t="s">
        <v>8221</v>
      </c>
      <c r="E878">
        <v>3</v>
      </c>
    </row>
    <row r="879" spans="1:5" x14ac:dyDescent="0.25">
      <c r="A879" t="s">
        <v>8219</v>
      </c>
      <c r="B879">
        <v>80</v>
      </c>
      <c r="D879" t="s">
        <v>8221</v>
      </c>
      <c r="E879">
        <v>3</v>
      </c>
    </row>
    <row r="880" spans="1:5" x14ac:dyDescent="0.25">
      <c r="A880" t="s">
        <v>8219</v>
      </c>
      <c r="B880">
        <v>79</v>
      </c>
      <c r="D880" t="s">
        <v>8221</v>
      </c>
      <c r="E880">
        <v>3</v>
      </c>
    </row>
    <row r="881" spans="1:5" x14ac:dyDescent="0.25">
      <c r="A881" t="s">
        <v>8219</v>
      </c>
      <c r="B881">
        <v>79</v>
      </c>
      <c r="D881" t="s">
        <v>8221</v>
      </c>
      <c r="E881">
        <v>3</v>
      </c>
    </row>
    <row r="882" spans="1:5" x14ac:dyDescent="0.25">
      <c r="A882" t="s">
        <v>8219</v>
      </c>
      <c r="B882">
        <v>79</v>
      </c>
      <c r="D882" t="s">
        <v>8221</v>
      </c>
      <c r="E882">
        <v>3</v>
      </c>
    </row>
    <row r="883" spans="1:5" x14ac:dyDescent="0.25">
      <c r="A883" t="s">
        <v>8219</v>
      </c>
      <c r="B883">
        <v>79</v>
      </c>
      <c r="D883" t="s">
        <v>8221</v>
      </c>
      <c r="E883">
        <v>3</v>
      </c>
    </row>
    <row r="884" spans="1:5" x14ac:dyDescent="0.25">
      <c r="A884" t="s">
        <v>8219</v>
      </c>
      <c r="B884">
        <v>79</v>
      </c>
      <c r="D884" t="s">
        <v>8221</v>
      </c>
      <c r="E884">
        <v>3</v>
      </c>
    </row>
    <row r="885" spans="1:5" x14ac:dyDescent="0.25">
      <c r="A885" t="s">
        <v>8219</v>
      </c>
      <c r="B885">
        <v>79</v>
      </c>
      <c r="D885" t="s">
        <v>8221</v>
      </c>
      <c r="E885">
        <v>3</v>
      </c>
    </row>
    <row r="886" spans="1:5" x14ac:dyDescent="0.25">
      <c r="A886" t="s">
        <v>8219</v>
      </c>
      <c r="B886">
        <v>79</v>
      </c>
      <c r="D886" t="s">
        <v>8221</v>
      </c>
      <c r="E886">
        <v>3</v>
      </c>
    </row>
    <row r="887" spans="1:5" x14ac:dyDescent="0.25">
      <c r="A887" t="s">
        <v>8219</v>
      </c>
      <c r="B887">
        <v>79</v>
      </c>
      <c r="D887" t="s">
        <v>8221</v>
      </c>
      <c r="E887">
        <v>3</v>
      </c>
    </row>
    <row r="888" spans="1:5" x14ac:dyDescent="0.25">
      <c r="A888" t="s">
        <v>8219</v>
      </c>
      <c r="B888">
        <v>79</v>
      </c>
      <c r="D888" t="s">
        <v>8221</v>
      </c>
      <c r="E888">
        <v>2</v>
      </c>
    </row>
    <row r="889" spans="1:5" x14ac:dyDescent="0.25">
      <c r="A889" t="s">
        <v>8219</v>
      </c>
      <c r="B889">
        <v>79</v>
      </c>
      <c r="D889" t="s">
        <v>8221</v>
      </c>
      <c r="E889">
        <v>2</v>
      </c>
    </row>
    <row r="890" spans="1:5" x14ac:dyDescent="0.25">
      <c r="A890" t="s">
        <v>8219</v>
      </c>
      <c r="B890">
        <v>79</v>
      </c>
      <c r="D890" t="s">
        <v>8221</v>
      </c>
      <c r="E890">
        <v>2</v>
      </c>
    </row>
    <row r="891" spans="1:5" x14ac:dyDescent="0.25">
      <c r="A891" t="s">
        <v>8219</v>
      </c>
      <c r="B891">
        <v>78</v>
      </c>
      <c r="D891" t="s">
        <v>8221</v>
      </c>
      <c r="E891">
        <v>2</v>
      </c>
    </row>
    <row r="892" spans="1:5" x14ac:dyDescent="0.25">
      <c r="A892" t="s">
        <v>8219</v>
      </c>
      <c r="B892">
        <v>78</v>
      </c>
      <c r="D892" t="s">
        <v>8221</v>
      </c>
      <c r="E892">
        <v>2</v>
      </c>
    </row>
    <row r="893" spans="1:5" x14ac:dyDescent="0.25">
      <c r="A893" t="s">
        <v>8219</v>
      </c>
      <c r="B893">
        <v>78</v>
      </c>
      <c r="D893" t="s">
        <v>8221</v>
      </c>
      <c r="E893">
        <v>2</v>
      </c>
    </row>
    <row r="894" spans="1:5" x14ac:dyDescent="0.25">
      <c r="A894" t="s">
        <v>8219</v>
      </c>
      <c r="B894">
        <v>78</v>
      </c>
      <c r="D894" t="s">
        <v>8221</v>
      </c>
      <c r="E894">
        <v>2</v>
      </c>
    </row>
    <row r="895" spans="1:5" x14ac:dyDescent="0.25">
      <c r="A895" t="s">
        <v>8219</v>
      </c>
      <c r="B895">
        <v>78</v>
      </c>
      <c r="D895" t="s">
        <v>8221</v>
      </c>
      <c r="E895">
        <v>2</v>
      </c>
    </row>
    <row r="896" spans="1:5" x14ac:dyDescent="0.25">
      <c r="A896" t="s">
        <v>8219</v>
      </c>
      <c r="B896">
        <v>78</v>
      </c>
      <c r="D896" t="s">
        <v>8221</v>
      </c>
      <c r="E896">
        <v>2</v>
      </c>
    </row>
    <row r="897" spans="1:5" x14ac:dyDescent="0.25">
      <c r="A897" t="s">
        <v>8219</v>
      </c>
      <c r="B897">
        <v>78</v>
      </c>
      <c r="D897" t="s">
        <v>8221</v>
      </c>
      <c r="E897">
        <v>2</v>
      </c>
    </row>
    <row r="898" spans="1:5" x14ac:dyDescent="0.25">
      <c r="A898" t="s">
        <v>8219</v>
      </c>
      <c r="B898">
        <v>78</v>
      </c>
      <c r="D898" t="s">
        <v>8221</v>
      </c>
      <c r="E898">
        <v>2</v>
      </c>
    </row>
    <row r="899" spans="1:5" x14ac:dyDescent="0.25">
      <c r="A899" t="s">
        <v>8219</v>
      </c>
      <c r="B899">
        <v>78</v>
      </c>
      <c r="D899" t="s">
        <v>8221</v>
      </c>
      <c r="E899">
        <v>2</v>
      </c>
    </row>
    <row r="900" spans="1:5" x14ac:dyDescent="0.25">
      <c r="A900" t="s">
        <v>8219</v>
      </c>
      <c r="B900">
        <v>78</v>
      </c>
      <c r="D900" t="s">
        <v>8221</v>
      </c>
      <c r="E900">
        <v>2</v>
      </c>
    </row>
    <row r="901" spans="1:5" x14ac:dyDescent="0.25">
      <c r="A901" t="s">
        <v>8219</v>
      </c>
      <c r="B901">
        <v>78</v>
      </c>
      <c r="D901" t="s">
        <v>8221</v>
      </c>
      <c r="E901">
        <v>2</v>
      </c>
    </row>
    <row r="902" spans="1:5" x14ac:dyDescent="0.25">
      <c r="A902" t="s">
        <v>8219</v>
      </c>
      <c r="B902">
        <v>78</v>
      </c>
      <c r="D902" t="s">
        <v>8221</v>
      </c>
      <c r="E902">
        <v>2</v>
      </c>
    </row>
    <row r="903" spans="1:5" x14ac:dyDescent="0.25">
      <c r="A903" t="s">
        <v>8219</v>
      </c>
      <c r="B903">
        <v>78</v>
      </c>
      <c r="D903" t="s">
        <v>8221</v>
      </c>
      <c r="E903">
        <v>2</v>
      </c>
    </row>
    <row r="904" spans="1:5" x14ac:dyDescent="0.25">
      <c r="A904" t="s">
        <v>8219</v>
      </c>
      <c r="B904">
        <v>77</v>
      </c>
      <c r="D904" t="s">
        <v>8221</v>
      </c>
      <c r="E904">
        <v>2</v>
      </c>
    </row>
    <row r="905" spans="1:5" x14ac:dyDescent="0.25">
      <c r="A905" t="s">
        <v>8219</v>
      </c>
      <c r="B905">
        <v>77</v>
      </c>
      <c r="D905" t="s">
        <v>8221</v>
      </c>
      <c r="E905">
        <v>2</v>
      </c>
    </row>
    <row r="906" spans="1:5" x14ac:dyDescent="0.25">
      <c r="A906" t="s">
        <v>8219</v>
      </c>
      <c r="B906">
        <v>77</v>
      </c>
      <c r="D906" t="s">
        <v>8221</v>
      </c>
      <c r="E906">
        <v>2</v>
      </c>
    </row>
    <row r="907" spans="1:5" x14ac:dyDescent="0.25">
      <c r="A907" t="s">
        <v>8219</v>
      </c>
      <c r="B907">
        <v>77</v>
      </c>
      <c r="D907" t="s">
        <v>8221</v>
      </c>
      <c r="E907">
        <v>2</v>
      </c>
    </row>
    <row r="908" spans="1:5" x14ac:dyDescent="0.25">
      <c r="A908" t="s">
        <v>8219</v>
      </c>
      <c r="B908">
        <v>77</v>
      </c>
      <c r="D908" t="s">
        <v>8221</v>
      </c>
      <c r="E908">
        <v>2</v>
      </c>
    </row>
    <row r="909" spans="1:5" x14ac:dyDescent="0.25">
      <c r="A909" t="s">
        <v>8219</v>
      </c>
      <c r="B909">
        <v>77</v>
      </c>
      <c r="D909" t="s">
        <v>8221</v>
      </c>
      <c r="E909">
        <v>2</v>
      </c>
    </row>
    <row r="910" spans="1:5" x14ac:dyDescent="0.25">
      <c r="A910" t="s">
        <v>8219</v>
      </c>
      <c r="B910">
        <v>77</v>
      </c>
      <c r="D910" t="s">
        <v>8221</v>
      </c>
      <c r="E910">
        <v>2</v>
      </c>
    </row>
    <row r="911" spans="1:5" x14ac:dyDescent="0.25">
      <c r="A911" t="s">
        <v>8219</v>
      </c>
      <c r="B911">
        <v>77</v>
      </c>
      <c r="D911" t="s">
        <v>8221</v>
      </c>
      <c r="E911">
        <v>2</v>
      </c>
    </row>
    <row r="912" spans="1:5" x14ac:dyDescent="0.25">
      <c r="A912" t="s">
        <v>8219</v>
      </c>
      <c r="B912">
        <v>76</v>
      </c>
      <c r="D912" t="s">
        <v>8221</v>
      </c>
      <c r="E912">
        <v>2</v>
      </c>
    </row>
    <row r="913" spans="1:5" x14ac:dyDescent="0.25">
      <c r="A913" t="s">
        <v>8219</v>
      </c>
      <c r="B913">
        <v>76</v>
      </c>
      <c r="D913" t="s">
        <v>8221</v>
      </c>
      <c r="E913">
        <v>2</v>
      </c>
    </row>
    <row r="914" spans="1:5" x14ac:dyDescent="0.25">
      <c r="A914" t="s">
        <v>8219</v>
      </c>
      <c r="B914">
        <v>76</v>
      </c>
      <c r="D914" t="s">
        <v>8221</v>
      </c>
      <c r="E914">
        <v>2</v>
      </c>
    </row>
    <row r="915" spans="1:5" x14ac:dyDescent="0.25">
      <c r="A915" t="s">
        <v>8219</v>
      </c>
      <c r="B915">
        <v>76</v>
      </c>
      <c r="D915" t="s">
        <v>8221</v>
      </c>
      <c r="E915">
        <v>2</v>
      </c>
    </row>
    <row r="916" spans="1:5" x14ac:dyDescent="0.25">
      <c r="A916" t="s">
        <v>8219</v>
      </c>
      <c r="B916">
        <v>76</v>
      </c>
      <c r="D916" t="s">
        <v>8221</v>
      </c>
      <c r="E916">
        <v>2</v>
      </c>
    </row>
    <row r="917" spans="1:5" x14ac:dyDescent="0.25">
      <c r="A917" t="s">
        <v>8219</v>
      </c>
      <c r="B917">
        <v>76</v>
      </c>
      <c r="D917" t="s">
        <v>8221</v>
      </c>
      <c r="E917">
        <v>2</v>
      </c>
    </row>
    <row r="918" spans="1:5" x14ac:dyDescent="0.25">
      <c r="A918" t="s">
        <v>8219</v>
      </c>
      <c r="B918">
        <v>76</v>
      </c>
      <c r="D918" t="s">
        <v>8221</v>
      </c>
      <c r="E918">
        <v>2</v>
      </c>
    </row>
    <row r="919" spans="1:5" x14ac:dyDescent="0.25">
      <c r="A919" t="s">
        <v>8219</v>
      </c>
      <c r="B919">
        <v>76</v>
      </c>
      <c r="D919" t="s">
        <v>8221</v>
      </c>
      <c r="E919">
        <v>2</v>
      </c>
    </row>
    <row r="920" spans="1:5" x14ac:dyDescent="0.25">
      <c r="A920" t="s">
        <v>8219</v>
      </c>
      <c r="B920">
        <v>76</v>
      </c>
      <c r="D920" t="s">
        <v>8221</v>
      </c>
      <c r="E920">
        <v>2</v>
      </c>
    </row>
    <row r="921" spans="1:5" x14ac:dyDescent="0.25">
      <c r="A921" t="s">
        <v>8219</v>
      </c>
      <c r="B921">
        <v>76</v>
      </c>
      <c r="D921" t="s">
        <v>8221</v>
      </c>
      <c r="E921">
        <v>2</v>
      </c>
    </row>
    <row r="922" spans="1:5" x14ac:dyDescent="0.25">
      <c r="A922" t="s">
        <v>8219</v>
      </c>
      <c r="B922">
        <v>75</v>
      </c>
      <c r="D922" t="s">
        <v>8221</v>
      </c>
      <c r="E922">
        <v>2</v>
      </c>
    </row>
    <row r="923" spans="1:5" x14ac:dyDescent="0.25">
      <c r="A923" t="s">
        <v>8219</v>
      </c>
      <c r="B923">
        <v>75</v>
      </c>
      <c r="D923" t="s">
        <v>8221</v>
      </c>
      <c r="E923">
        <v>2</v>
      </c>
    </row>
    <row r="924" spans="1:5" x14ac:dyDescent="0.25">
      <c r="A924" t="s">
        <v>8219</v>
      </c>
      <c r="B924">
        <v>75</v>
      </c>
      <c r="D924" t="s">
        <v>8221</v>
      </c>
      <c r="E924">
        <v>2</v>
      </c>
    </row>
    <row r="925" spans="1:5" x14ac:dyDescent="0.25">
      <c r="A925" t="s">
        <v>8219</v>
      </c>
      <c r="B925">
        <v>75</v>
      </c>
      <c r="D925" t="s">
        <v>8221</v>
      </c>
      <c r="E925">
        <v>2</v>
      </c>
    </row>
    <row r="926" spans="1:5" x14ac:dyDescent="0.25">
      <c r="A926" t="s">
        <v>8219</v>
      </c>
      <c r="B926">
        <v>75</v>
      </c>
      <c r="D926" t="s">
        <v>8221</v>
      </c>
      <c r="E926">
        <v>2</v>
      </c>
    </row>
    <row r="927" spans="1:5" x14ac:dyDescent="0.25">
      <c r="A927" t="s">
        <v>8219</v>
      </c>
      <c r="B927">
        <v>75</v>
      </c>
      <c r="D927" t="s">
        <v>8221</v>
      </c>
      <c r="E927">
        <v>2</v>
      </c>
    </row>
    <row r="928" spans="1:5" x14ac:dyDescent="0.25">
      <c r="A928" t="s">
        <v>8219</v>
      </c>
      <c r="B928">
        <v>75</v>
      </c>
      <c r="D928" t="s">
        <v>8221</v>
      </c>
      <c r="E928">
        <v>2</v>
      </c>
    </row>
    <row r="929" spans="1:5" x14ac:dyDescent="0.25">
      <c r="A929" t="s">
        <v>8219</v>
      </c>
      <c r="B929">
        <v>75</v>
      </c>
      <c r="D929" t="s">
        <v>8221</v>
      </c>
      <c r="E929">
        <v>2</v>
      </c>
    </row>
    <row r="930" spans="1:5" x14ac:dyDescent="0.25">
      <c r="A930" t="s">
        <v>8219</v>
      </c>
      <c r="B930">
        <v>75</v>
      </c>
      <c r="D930" t="s">
        <v>8221</v>
      </c>
      <c r="E930">
        <v>2</v>
      </c>
    </row>
    <row r="931" spans="1:5" x14ac:dyDescent="0.25">
      <c r="A931" t="s">
        <v>8219</v>
      </c>
      <c r="B931">
        <v>75</v>
      </c>
      <c r="D931" t="s">
        <v>8221</v>
      </c>
      <c r="E931">
        <v>2</v>
      </c>
    </row>
    <row r="932" spans="1:5" x14ac:dyDescent="0.25">
      <c r="A932" t="s">
        <v>8219</v>
      </c>
      <c r="B932">
        <v>75</v>
      </c>
      <c r="D932" t="s">
        <v>8221</v>
      </c>
      <c r="E932">
        <v>2</v>
      </c>
    </row>
    <row r="933" spans="1:5" x14ac:dyDescent="0.25">
      <c r="A933" t="s">
        <v>8219</v>
      </c>
      <c r="B933">
        <v>75</v>
      </c>
      <c r="D933" t="s">
        <v>8221</v>
      </c>
      <c r="E933">
        <v>2</v>
      </c>
    </row>
    <row r="934" spans="1:5" x14ac:dyDescent="0.25">
      <c r="A934" t="s">
        <v>8219</v>
      </c>
      <c r="B934">
        <v>74</v>
      </c>
      <c r="D934" t="s">
        <v>8221</v>
      </c>
      <c r="E934">
        <v>2</v>
      </c>
    </row>
    <row r="935" spans="1:5" x14ac:dyDescent="0.25">
      <c r="A935" t="s">
        <v>8219</v>
      </c>
      <c r="B935">
        <v>74</v>
      </c>
      <c r="D935" t="s">
        <v>8221</v>
      </c>
      <c r="E935">
        <v>2</v>
      </c>
    </row>
    <row r="936" spans="1:5" x14ac:dyDescent="0.25">
      <c r="A936" t="s">
        <v>8219</v>
      </c>
      <c r="B936">
        <v>74</v>
      </c>
      <c r="D936" t="s">
        <v>8221</v>
      </c>
      <c r="E936">
        <v>2</v>
      </c>
    </row>
    <row r="937" spans="1:5" x14ac:dyDescent="0.25">
      <c r="A937" t="s">
        <v>8219</v>
      </c>
      <c r="B937">
        <v>74</v>
      </c>
      <c r="D937" t="s">
        <v>8221</v>
      </c>
      <c r="E937">
        <v>2</v>
      </c>
    </row>
    <row r="938" spans="1:5" x14ac:dyDescent="0.25">
      <c r="A938" t="s">
        <v>8219</v>
      </c>
      <c r="B938">
        <v>74</v>
      </c>
      <c r="D938" t="s">
        <v>8221</v>
      </c>
      <c r="E938">
        <v>2</v>
      </c>
    </row>
    <row r="939" spans="1:5" x14ac:dyDescent="0.25">
      <c r="A939" t="s">
        <v>8219</v>
      </c>
      <c r="B939">
        <v>74</v>
      </c>
      <c r="D939" t="s">
        <v>8221</v>
      </c>
      <c r="E939">
        <v>2</v>
      </c>
    </row>
    <row r="940" spans="1:5" x14ac:dyDescent="0.25">
      <c r="A940" t="s">
        <v>8219</v>
      </c>
      <c r="B940">
        <v>74</v>
      </c>
      <c r="D940" t="s">
        <v>8221</v>
      </c>
      <c r="E940">
        <v>2</v>
      </c>
    </row>
    <row r="941" spans="1:5" x14ac:dyDescent="0.25">
      <c r="A941" t="s">
        <v>8219</v>
      </c>
      <c r="B941">
        <v>74</v>
      </c>
      <c r="D941" t="s">
        <v>8221</v>
      </c>
      <c r="E941">
        <v>2</v>
      </c>
    </row>
    <row r="942" spans="1:5" x14ac:dyDescent="0.25">
      <c r="A942" t="s">
        <v>8219</v>
      </c>
      <c r="B942">
        <v>74</v>
      </c>
      <c r="D942" t="s">
        <v>8221</v>
      </c>
      <c r="E942">
        <v>2</v>
      </c>
    </row>
    <row r="943" spans="1:5" x14ac:dyDescent="0.25">
      <c r="A943" t="s">
        <v>8219</v>
      </c>
      <c r="B943">
        <v>74</v>
      </c>
      <c r="D943" t="s">
        <v>8221</v>
      </c>
      <c r="E943">
        <v>2</v>
      </c>
    </row>
    <row r="944" spans="1:5" x14ac:dyDescent="0.25">
      <c r="A944" t="s">
        <v>8219</v>
      </c>
      <c r="B944">
        <v>74</v>
      </c>
      <c r="D944" t="s">
        <v>8221</v>
      </c>
      <c r="E944">
        <v>2</v>
      </c>
    </row>
    <row r="945" spans="1:5" x14ac:dyDescent="0.25">
      <c r="A945" t="s">
        <v>8219</v>
      </c>
      <c r="B945">
        <v>74</v>
      </c>
      <c r="D945" t="s">
        <v>8221</v>
      </c>
      <c r="E945">
        <v>2</v>
      </c>
    </row>
    <row r="946" spans="1:5" x14ac:dyDescent="0.25">
      <c r="A946" t="s">
        <v>8219</v>
      </c>
      <c r="B946">
        <v>74</v>
      </c>
      <c r="D946" t="s">
        <v>8221</v>
      </c>
      <c r="E946">
        <v>2</v>
      </c>
    </row>
    <row r="947" spans="1:5" x14ac:dyDescent="0.25">
      <c r="A947" t="s">
        <v>8219</v>
      </c>
      <c r="B947">
        <v>73</v>
      </c>
      <c r="D947" t="s">
        <v>8221</v>
      </c>
      <c r="E947">
        <v>2</v>
      </c>
    </row>
    <row r="948" spans="1:5" x14ac:dyDescent="0.25">
      <c r="A948" t="s">
        <v>8219</v>
      </c>
      <c r="B948">
        <v>73</v>
      </c>
      <c r="D948" t="s">
        <v>8221</v>
      </c>
      <c r="E948">
        <v>2</v>
      </c>
    </row>
    <row r="949" spans="1:5" x14ac:dyDescent="0.25">
      <c r="A949" t="s">
        <v>8219</v>
      </c>
      <c r="B949">
        <v>73</v>
      </c>
      <c r="D949" t="s">
        <v>8221</v>
      </c>
      <c r="E949">
        <v>2</v>
      </c>
    </row>
    <row r="950" spans="1:5" x14ac:dyDescent="0.25">
      <c r="A950" t="s">
        <v>8219</v>
      </c>
      <c r="B950">
        <v>73</v>
      </c>
      <c r="D950" t="s">
        <v>8221</v>
      </c>
      <c r="E950">
        <v>2</v>
      </c>
    </row>
    <row r="951" spans="1:5" x14ac:dyDescent="0.25">
      <c r="A951" t="s">
        <v>8219</v>
      </c>
      <c r="B951">
        <v>73</v>
      </c>
      <c r="D951" t="s">
        <v>8221</v>
      </c>
      <c r="E951">
        <v>2</v>
      </c>
    </row>
    <row r="952" spans="1:5" x14ac:dyDescent="0.25">
      <c r="A952" t="s">
        <v>8219</v>
      </c>
      <c r="B952">
        <v>73</v>
      </c>
      <c r="D952" t="s">
        <v>8221</v>
      </c>
      <c r="E952">
        <v>2</v>
      </c>
    </row>
    <row r="953" spans="1:5" x14ac:dyDescent="0.25">
      <c r="A953" t="s">
        <v>8219</v>
      </c>
      <c r="B953">
        <v>73</v>
      </c>
      <c r="D953" t="s">
        <v>8221</v>
      </c>
      <c r="E953">
        <v>2</v>
      </c>
    </row>
    <row r="954" spans="1:5" x14ac:dyDescent="0.25">
      <c r="A954" t="s">
        <v>8219</v>
      </c>
      <c r="B954">
        <v>73</v>
      </c>
      <c r="D954" t="s">
        <v>8221</v>
      </c>
      <c r="E954">
        <v>2</v>
      </c>
    </row>
    <row r="955" spans="1:5" x14ac:dyDescent="0.25">
      <c r="A955" t="s">
        <v>8219</v>
      </c>
      <c r="B955">
        <v>73</v>
      </c>
      <c r="D955" t="s">
        <v>8221</v>
      </c>
      <c r="E955">
        <v>2</v>
      </c>
    </row>
    <row r="956" spans="1:5" x14ac:dyDescent="0.25">
      <c r="A956" t="s">
        <v>8219</v>
      </c>
      <c r="B956">
        <v>73</v>
      </c>
      <c r="D956" t="s">
        <v>8221</v>
      </c>
      <c r="E956">
        <v>2</v>
      </c>
    </row>
    <row r="957" spans="1:5" x14ac:dyDescent="0.25">
      <c r="A957" t="s">
        <v>8219</v>
      </c>
      <c r="B957">
        <v>73</v>
      </c>
      <c r="D957" t="s">
        <v>8221</v>
      </c>
      <c r="E957">
        <v>2</v>
      </c>
    </row>
    <row r="958" spans="1:5" x14ac:dyDescent="0.25">
      <c r="A958" t="s">
        <v>8219</v>
      </c>
      <c r="B958">
        <v>73</v>
      </c>
      <c r="D958" t="s">
        <v>8221</v>
      </c>
      <c r="E958">
        <v>2</v>
      </c>
    </row>
    <row r="959" spans="1:5" x14ac:dyDescent="0.25">
      <c r="A959" t="s">
        <v>8219</v>
      </c>
      <c r="B959">
        <v>72</v>
      </c>
      <c r="D959" t="s">
        <v>8221</v>
      </c>
      <c r="E959">
        <v>2</v>
      </c>
    </row>
    <row r="960" spans="1:5" x14ac:dyDescent="0.25">
      <c r="A960" t="s">
        <v>8219</v>
      </c>
      <c r="B960">
        <v>72</v>
      </c>
      <c r="D960" t="s">
        <v>8221</v>
      </c>
      <c r="E960">
        <v>2</v>
      </c>
    </row>
    <row r="961" spans="1:5" x14ac:dyDescent="0.25">
      <c r="A961" t="s">
        <v>8219</v>
      </c>
      <c r="B961">
        <v>72</v>
      </c>
      <c r="D961" t="s">
        <v>8221</v>
      </c>
      <c r="E961">
        <v>2</v>
      </c>
    </row>
    <row r="962" spans="1:5" x14ac:dyDescent="0.25">
      <c r="A962" t="s">
        <v>8219</v>
      </c>
      <c r="B962">
        <v>72</v>
      </c>
      <c r="D962" t="s">
        <v>8221</v>
      </c>
      <c r="E962">
        <v>2</v>
      </c>
    </row>
    <row r="963" spans="1:5" x14ac:dyDescent="0.25">
      <c r="A963" t="s">
        <v>8219</v>
      </c>
      <c r="B963">
        <v>72</v>
      </c>
      <c r="D963" t="s">
        <v>8221</v>
      </c>
      <c r="E963">
        <v>2</v>
      </c>
    </row>
    <row r="964" spans="1:5" x14ac:dyDescent="0.25">
      <c r="A964" t="s">
        <v>8219</v>
      </c>
      <c r="B964">
        <v>72</v>
      </c>
      <c r="D964" t="s">
        <v>8221</v>
      </c>
      <c r="E964">
        <v>2</v>
      </c>
    </row>
    <row r="965" spans="1:5" x14ac:dyDescent="0.25">
      <c r="A965" t="s">
        <v>8219</v>
      </c>
      <c r="B965">
        <v>72</v>
      </c>
      <c r="D965" t="s">
        <v>8221</v>
      </c>
      <c r="E965">
        <v>2</v>
      </c>
    </row>
    <row r="966" spans="1:5" x14ac:dyDescent="0.25">
      <c r="A966" t="s">
        <v>8219</v>
      </c>
      <c r="B966">
        <v>72</v>
      </c>
      <c r="D966" t="s">
        <v>8221</v>
      </c>
      <c r="E966">
        <v>2</v>
      </c>
    </row>
    <row r="967" spans="1:5" x14ac:dyDescent="0.25">
      <c r="A967" t="s">
        <v>8219</v>
      </c>
      <c r="B967">
        <v>72</v>
      </c>
      <c r="D967" t="s">
        <v>8221</v>
      </c>
      <c r="E967">
        <v>2</v>
      </c>
    </row>
    <row r="968" spans="1:5" x14ac:dyDescent="0.25">
      <c r="A968" t="s">
        <v>8219</v>
      </c>
      <c r="B968">
        <v>72</v>
      </c>
      <c r="D968" t="s">
        <v>8221</v>
      </c>
      <c r="E968">
        <v>2</v>
      </c>
    </row>
    <row r="969" spans="1:5" x14ac:dyDescent="0.25">
      <c r="A969" t="s">
        <v>8219</v>
      </c>
      <c r="B969">
        <v>72</v>
      </c>
      <c r="D969" t="s">
        <v>8221</v>
      </c>
      <c r="E969">
        <v>2</v>
      </c>
    </row>
    <row r="970" spans="1:5" x14ac:dyDescent="0.25">
      <c r="A970" t="s">
        <v>8219</v>
      </c>
      <c r="B970">
        <v>72</v>
      </c>
      <c r="D970" t="s">
        <v>8221</v>
      </c>
      <c r="E970">
        <v>2</v>
      </c>
    </row>
    <row r="971" spans="1:5" x14ac:dyDescent="0.25">
      <c r="A971" t="s">
        <v>8219</v>
      </c>
      <c r="B971">
        <v>72</v>
      </c>
      <c r="D971" t="s">
        <v>8221</v>
      </c>
      <c r="E971">
        <v>2</v>
      </c>
    </row>
    <row r="972" spans="1:5" x14ac:dyDescent="0.25">
      <c r="A972" t="s">
        <v>8219</v>
      </c>
      <c r="B972">
        <v>71</v>
      </c>
      <c r="D972" t="s">
        <v>8221</v>
      </c>
      <c r="E972">
        <v>2</v>
      </c>
    </row>
    <row r="973" spans="1:5" x14ac:dyDescent="0.25">
      <c r="A973" t="s">
        <v>8219</v>
      </c>
      <c r="B973">
        <v>71</v>
      </c>
      <c r="D973" t="s">
        <v>8221</v>
      </c>
      <c r="E973">
        <v>2</v>
      </c>
    </row>
    <row r="974" spans="1:5" x14ac:dyDescent="0.25">
      <c r="A974" t="s">
        <v>8219</v>
      </c>
      <c r="B974">
        <v>71</v>
      </c>
      <c r="D974" t="s">
        <v>8221</v>
      </c>
      <c r="E974">
        <v>2</v>
      </c>
    </row>
    <row r="975" spans="1:5" x14ac:dyDescent="0.25">
      <c r="A975" t="s">
        <v>8219</v>
      </c>
      <c r="B975">
        <v>71</v>
      </c>
      <c r="D975" t="s">
        <v>8221</v>
      </c>
      <c r="E975">
        <v>2</v>
      </c>
    </row>
    <row r="976" spans="1:5" x14ac:dyDescent="0.25">
      <c r="A976" t="s">
        <v>8219</v>
      </c>
      <c r="B976">
        <v>71</v>
      </c>
      <c r="D976" t="s">
        <v>8221</v>
      </c>
      <c r="E976">
        <v>2</v>
      </c>
    </row>
    <row r="977" spans="1:5" x14ac:dyDescent="0.25">
      <c r="A977" t="s">
        <v>8219</v>
      </c>
      <c r="B977">
        <v>71</v>
      </c>
      <c r="D977" t="s">
        <v>8221</v>
      </c>
      <c r="E977">
        <v>2</v>
      </c>
    </row>
    <row r="978" spans="1:5" x14ac:dyDescent="0.25">
      <c r="A978" t="s">
        <v>8219</v>
      </c>
      <c r="B978">
        <v>71</v>
      </c>
      <c r="D978" t="s">
        <v>8221</v>
      </c>
      <c r="E978">
        <v>2</v>
      </c>
    </row>
    <row r="979" spans="1:5" x14ac:dyDescent="0.25">
      <c r="A979" t="s">
        <v>8219</v>
      </c>
      <c r="B979">
        <v>71</v>
      </c>
      <c r="D979" t="s">
        <v>8221</v>
      </c>
      <c r="E979">
        <v>2</v>
      </c>
    </row>
    <row r="980" spans="1:5" x14ac:dyDescent="0.25">
      <c r="A980" t="s">
        <v>8219</v>
      </c>
      <c r="B980">
        <v>71</v>
      </c>
      <c r="D980" t="s">
        <v>8221</v>
      </c>
      <c r="E980">
        <v>2</v>
      </c>
    </row>
    <row r="981" spans="1:5" x14ac:dyDescent="0.25">
      <c r="A981" t="s">
        <v>8219</v>
      </c>
      <c r="B981">
        <v>71</v>
      </c>
      <c r="D981" t="s">
        <v>8221</v>
      </c>
      <c r="E981">
        <v>2</v>
      </c>
    </row>
    <row r="982" spans="1:5" x14ac:dyDescent="0.25">
      <c r="A982" t="s">
        <v>8219</v>
      </c>
      <c r="B982">
        <v>71</v>
      </c>
      <c r="D982" t="s">
        <v>8221</v>
      </c>
      <c r="E982">
        <v>2</v>
      </c>
    </row>
    <row r="983" spans="1:5" x14ac:dyDescent="0.25">
      <c r="A983" t="s">
        <v>8219</v>
      </c>
      <c r="B983">
        <v>71</v>
      </c>
      <c r="D983" t="s">
        <v>8221</v>
      </c>
      <c r="E983">
        <v>2</v>
      </c>
    </row>
    <row r="984" spans="1:5" x14ac:dyDescent="0.25">
      <c r="A984" t="s">
        <v>8219</v>
      </c>
      <c r="B984">
        <v>71</v>
      </c>
      <c r="D984" t="s">
        <v>8221</v>
      </c>
      <c r="E984">
        <v>2</v>
      </c>
    </row>
    <row r="985" spans="1:5" x14ac:dyDescent="0.25">
      <c r="A985" t="s">
        <v>8219</v>
      </c>
      <c r="B985">
        <v>71</v>
      </c>
      <c r="D985" t="s">
        <v>8221</v>
      </c>
      <c r="E985">
        <v>2</v>
      </c>
    </row>
    <row r="986" spans="1:5" x14ac:dyDescent="0.25">
      <c r="A986" t="s">
        <v>8219</v>
      </c>
      <c r="B986">
        <v>71</v>
      </c>
      <c r="D986" t="s">
        <v>8221</v>
      </c>
      <c r="E986">
        <v>2</v>
      </c>
    </row>
    <row r="987" spans="1:5" x14ac:dyDescent="0.25">
      <c r="A987" t="s">
        <v>8219</v>
      </c>
      <c r="B987">
        <v>71</v>
      </c>
      <c r="D987" t="s">
        <v>8221</v>
      </c>
      <c r="E987">
        <v>2</v>
      </c>
    </row>
    <row r="988" spans="1:5" x14ac:dyDescent="0.25">
      <c r="A988" t="s">
        <v>8219</v>
      </c>
      <c r="B988">
        <v>70</v>
      </c>
      <c r="D988" t="s">
        <v>8221</v>
      </c>
      <c r="E988">
        <v>2</v>
      </c>
    </row>
    <row r="989" spans="1:5" x14ac:dyDescent="0.25">
      <c r="A989" t="s">
        <v>8219</v>
      </c>
      <c r="B989">
        <v>70</v>
      </c>
      <c r="D989" t="s">
        <v>8221</v>
      </c>
      <c r="E989">
        <v>2</v>
      </c>
    </row>
    <row r="990" spans="1:5" x14ac:dyDescent="0.25">
      <c r="A990" t="s">
        <v>8219</v>
      </c>
      <c r="B990">
        <v>70</v>
      </c>
      <c r="D990" t="s">
        <v>8221</v>
      </c>
      <c r="E990">
        <v>2</v>
      </c>
    </row>
    <row r="991" spans="1:5" x14ac:dyDescent="0.25">
      <c r="A991" t="s">
        <v>8219</v>
      </c>
      <c r="B991">
        <v>70</v>
      </c>
      <c r="D991" t="s">
        <v>8221</v>
      </c>
      <c r="E991">
        <v>2</v>
      </c>
    </row>
    <row r="992" spans="1:5" x14ac:dyDescent="0.25">
      <c r="A992" t="s">
        <v>8219</v>
      </c>
      <c r="B992">
        <v>70</v>
      </c>
      <c r="D992" t="s">
        <v>8221</v>
      </c>
      <c r="E992">
        <v>2</v>
      </c>
    </row>
    <row r="993" spans="1:5" x14ac:dyDescent="0.25">
      <c r="A993" t="s">
        <v>8219</v>
      </c>
      <c r="B993">
        <v>70</v>
      </c>
      <c r="D993" t="s">
        <v>8221</v>
      </c>
      <c r="E993">
        <v>2</v>
      </c>
    </row>
    <row r="994" spans="1:5" x14ac:dyDescent="0.25">
      <c r="A994" t="s">
        <v>8219</v>
      </c>
      <c r="B994">
        <v>70</v>
      </c>
      <c r="D994" t="s">
        <v>8221</v>
      </c>
      <c r="E994">
        <v>2</v>
      </c>
    </row>
    <row r="995" spans="1:5" x14ac:dyDescent="0.25">
      <c r="A995" t="s">
        <v>8219</v>
      </c>
      <c r="B995">
        <v>70</v>
      </c>
      <c r="D995" t="s">
        <v>8221</v>
      </c>
      <c r="E995">
        <v>2</v>
      </c>
    </row>
    <row r="996" spans="1:5" x14ac:dyDescent="0.25">
      <c r="A996" t="s">
        <v>8219</v>
      </c>
      <c r="B996">
        <v>70</v>
      </c>
      <c r="D996" t="s">
        <v>8221</v>
      </c>
      <c r="E996">
        <v>2</v>
      </c>
    </row>
    <row r="997" spans="1:5" x14ac:dyDescent="0.25">
      <c r="A997" t="s">
        <v>8219</v>
      </c>
      <c r="B997">
        <v>70</v>
      </c>
      <c r="D997" t="s">
        <v>8221</v>
      </c>
      <c r="E997">
        <v>2</v>
      </c>
    </row>
    <row r="998" spans="1:5" x14ac:dyDescent="0.25">
      <c r="A998" t="s">
        <v>8219</v>
      </c>
      <c r="B998">
        <v>70</v>
      </c>
      <c r="D998" t="s">
        <v>8221</v>
      </c>
      <c r="E998">
        <v>2</v>
      </c>
    </row>
    <row r="999" spans="1:5" x14ac:dyDescent="0.25">
      <c r="A999" t="s">
        <v>8219</v>
      </c>
      <c r="B999">
        <v>70</v>
      </c>
      <c r="D999" t="s">
        <v>8221</v>
      </c>
      <c r="E999">
        <v>2</v>
      </c>
    </row>
    <row r="1000" spans="1:5" x14ac:dyDescent="0.25">
      <c r="A1000" t="s">
        <v>8219</v>
      </c>
      <c r="B1000">
        <v>70</v>
      </c>
      <c r="D1000" t="s">
        <v>8221</v>
      </c>
      <c r="E1000">
        <v>2</v>
      </c>
    </row>
    <row r="1001" spans="1:5" x14ac:dyDescent="0.25">
      <c r="A1001" t="s">
        <v>8219</v>
      </c>
      <c r="B1001">
        <v>70</v>
      </c>
      <c r="D1001" t="s">
        <v>8221</v>
      </c>
      <c r="E1001">
        <v>2</v>
      </c>
    </row>
    <row r="1002" spans="1:5" x14ac:dyDescent="0.25">
      <c r="A1002" t="s">
        <v>8219</v>
      </c>
      <c r="B1002">
        <v>70</v>
      </c>
      <c r="D1002" t="s">
        <v>8221</v>
      </c>
      <c r="E1002">
        <v>2</v>
      </c>
    </row>
    <row r="1003" spans="1:5" x14ac:dyDescent="0.25">
      <c r="A1003" t="s">
        <v>8219</v>
      </c>
      <c r="B1003">
        <v>70</v>
      </c>
      <c r="D1003" t="s">
        <v>8221</v>
      </c>
      <c r="E1003">
        <v>2</v>
      </c>
    </row>
    <row r="1004" spans="1:5" x14ac:dyDescent="0.25">
      <c r="A1004" t="s">
        <v>8219</v>
      </c>
      <c r="B1004">
        <v>70</v>
      </c>
      <c r="D1004" t="s">
        <v>8221</v>
      </c>
      <c r="E1004">
        <v>2</v>
      </c>
    </row>
    <row r="1005" spans="1:5" x14ac:dyDescent="0.25">
      <c r="A1005" t="s">
        <v>8219</v>
      </c>
      <c r="B1005">
        <v>69</v>
      </c>
      <c r="D1005" t="s">
        <v>8221</v>
      </c>
      <c r="E1005">
        <v>2</v>
      </c>
    </row>
    <row r="1006" spans="1:5" x14ac:dyDescent="0.25">
      <c r="A1006" t="s">
        <v>8219</v>
      </c>
      <c r="B1006">
        <v>69</v>
      </c>
      <c r="D1006" t="s">
        <v>8221</v>
      </c>
      <c r="E1006">
        <v>2</v>
      </c>
    </row>
    <row r="1007" spans="1:5" x14ac:dyDescent="0.25">
      <c r="A1007" t="s">
        <v>8219</v>
      </c>
      <c r="B1007">
        <v>69</v>
      </c>
      <c r="D1007" t="s">
        <v>8221</v>
      </c>
      <c r="E1007">
        <v>2</v>
      </c>
    </row>
    <row r="1008" spans="1:5" x14ac:dyDescent="0.25">
      <c r="A1008" t="s">
        <v>8219</v>
      </c>
      <c r="B1008">
        <v>69</v>
      </c>
      <c r="D1008" t="s">
        <v>8221</v>
      </c>
      <c r="E1008">
        <v>2</v>
      </c>
    </row>
    <row r="1009" spans="1:5" x14ac:dyDescent="0.25">
      <c r="A1009" t="s">
        <v>8219</v>
      </c>
      <c r="B1009">
        <v>69</v>
      </c>
      <c r="D1009" t="s">
        <v>8221</v>
      </c>
      <c r="E1009">
        <v>2</v>
      </c>
    </row>
    <row r="1010" spans="1:5" x14ac:dyDescent="0.25">
      <c r="A1010" t="s">
        <v>8219</v>
      </c>
      <c r="B1010">
        <v>69</v>
      </c>
      <c r="D1010" t="s">
        <v>8221</v>
      </c>
      <c r="E1010">
        <v>2</v>
      </c>
    </row>
    <row r="1011" spans="1:5" x14ac:dyDescent="0.25">
      <c r="A1011" t="s">
        <v>8219</v>
      </c>
      <c r="B1011">
        <v>69</v>
      </c>
      <c r="D1011" t="s">
        <v>8221</v>
      </c>
      <c r="E1011">
        <v>2</v>
      </c>
    </row>
    <row r="1012" spans="1:5" x14ac:dyDescent="0.25">
      <c r="A1012" t="s">
        <v>8219</v>
      </c>
      <c r="B1012">
        <v>69</v>
      </c>
      <c r="D1012" t="s">
        <v>8221</v>
      </c>
      <c r="E1012">
        <v>2</v>
      </c>
    </row>
    <row r="1013" spans="1:5" x14ac:dyDescent="0.25">
      <c r="A1013" t="s">
        <v>8219</v>
      </c>
      <c r="B1013">
        <v>69</v>
      </c>
      <c r="D1013" t="s">
        <v>8221</v>
      </c>
      <c r="E1013">
        <v>2</v>
      </c>
    </row>
    <row r="1014" spans="1:5" x14ac:dyDescent="0.25">
      <c r="A1014" t="s">
        <v>8219</v>
      </c>
      <c r="B1014">
        <v>69</v>
      </c>
      <c r="D1014" t="s">
        <v>8221</v>
      </c>
      <c r="E1014">
        <v>2</v>
      </c>
    </row>
    <row r="1015" spans="1:5" x14ac:dyDescent="0.25">
      <c r="A1015" t="s">
        <v>8219</v>
      </c>
      <c r="B1015">
        <v>69</v>
      </c>
      <c r="D1015" t="s">
        <v>8221</v>
      </c>
      <c r="E1015">
        <v>2</v>
      </c>
    </row>
    <row r="1016" spans="1:5" x14ac:dyDescent="0.25">
      <c r="A1016" t="s">
        <v>8219</v>
      </c>
      <c r="B1016">
        <v>69</v>
      </c>
      <c r="D1016" t="s">
        <v>8221</v>
      </c>
      <c r="E1016">
        <v>2</v>
      </c>
    </row>
    <row r="1017" spans="1:5" x14ac:dyDescent="0.25">
      <c r="A1017" t="s">
        <v>8219</v>
      </c>
      <c r="B1017">
        <v>69</v>
      </c>
      <c r="D1017" t="s">
        <v>8221</v>
      </c>
      <c r="E1017">
        <v>2</v>
      </c>
    </row>
    <row r="1018" spans="1:5" x14ac:dyDescent="0.25">
      <c r="A1018" t="s">
        <v>8219</v>
      </c>
      <c r="B1018">
        <v>69</v>
      </c>
      <c r="D1018" t="s">
        <v>8221</v>
      </c>
      <c r="E1018">
        <v>2</v>
      </c>
    </row>
    <row r="1019" spans="1:5" x14ac:dyDescent="0.25">
      <c r="A1019" t="s">
        <v>8219</v>
      </c>
      <c r="B1019">
        <v>68</v>
      </c>
      <c r="D1019" t="s">
        <v>8221</v>
      </c>
      <c r="E1019">
        <v>2</v>
      </c>
    </row>
    <row r="1020" spans="1:5" x14ac:dyDescent="0.25">
      <c r="A1020" t="s">
        <v>8219</v>
      </c>
      <c r="B1020">
        <v>68</v>
      </c>
      <c r="D1020" t="s">
        <v>8221</v>
      </c>
      <c r="E1020">
        <v>2</v>
      </c>
    </row>
    <row r="1021" spans="1:5" x14ac:dyDescent="0.25">
      <c r="A1021" t="s">
        <v>8219</v>
      </c>
      <c r="B1021">
        <v>68</v>
      </c>
      <c r="D1021" t="s">
        <v>8221</v>
      </c>
      <c r="E1021">
        <v>2</v>
      </c>
    </row>
    <row r="1022" spans="1:5" x14ac:dyDescent="0.25">
      <c r="A1022" t="s">
        <v>8219</v>
      </c>
      <c r="B1022">
        <v>68</v>
      </c>
      <c r="D1022" t="s">
        <v>8221</v>
      </c>
      <c r="E1022">
        <v>2</v>
      </c>
    </row>
    <row r="1023" spans="1:5" x14ac:dyDescent="0.25">
      <c r="A1023" t="s">
        <v>8219</v>
      </c>
      <c r="B1023">
        <v>68</v>
      </c>
      <c r="D1023" t="s">
        <v>8221</v>
      </c>
      <c r="E1023">
        <v>2</v>
      </c>
    </row>
    <row r="1024" spans="1:5" x14ac:dyDescent="0.25">
      <c r="A1024" t="s">
        <v>8219</v>
      </c>
      <c r="B1024">
        <v>68</v>
      </c>
      <c r="D1024" t="s">
        <v>8221</v>
      </c>
      <c r="E1024">
        <v>2</v>
      </c>
    </row>
    <row r="1025" spans="1:5" x14ac:dyDescent="0.25">
      <c r="A1025" t="s">
        <v>8219</v>
      </c>
      <c r="B1025">
        <v>68</v>
      </c>
      <c r="D1025" t="s">
        <v>8221</v>
      </c>
      <c r="E1025">
        <v>2</v>
      </c>
    </row>
    <row r="1026" spans="1:5" x14ac:dyDescent="0.25">
      <c r="A1026" t="s">
        <v>8219</v>
      </c>
      <c r="B1026">
        <v>67</v>
      </c>
      <c r="D1026" t="s">
        <v>8221</v>
      </c>
      <c r="E1026">
        <v>2</v>
      </c>
    </row>
    <row r="1027" spans="1:5" x14ac:dyDescent="0.25">
      <c r="A1027" t="s">
        <v>8219</v>
      </c>
      <c r="B1027">
        <v>67</v>
      </c>
      <c r="D1027" t="s">
        <v>8221</v>
      </c>
      <c r="E1027">
        <v>2</v>
      </c>
    </row>
    <row r="1028" spans="1:5" x14ac:dyDescent="0.25">
      <c r="A1028" t="s">
        <v>8219</v>
      </c>
      <c r="B1028">
        <v>67</v>
      </c>
      <c r="D1028" t="s">
        <v>8221</v>
      </c>
      <c r="E1028">
        <v>2</v>
      </c>
    </row>
    <row r="1029" spans="1:5" x14ac:dyDescent="0.25">
      <c r="A1029" t="s">
        <v>8219</v>
      </c>
      <c r="B1029">
        <v>67</v>
      </c>
      <c r="D1029" t="s">
        <v>8221</v>
      </c>
      <c r="E1029">
        <v>2</v>
      </c>
    </row>
    <row r="1030" spans="1:5" x14ac:dyDescent="0.25">
      <c r="A1030" t="s">
        <v>8219</v>
      </c>
      <c r="B1030">
        <v>67</v>
      </c>
      <c r="D1030" t="s">
        <v>8221</v>
      </c>
      <c r="E1030">
        <v>2</v>
      </c>
    </row>
    <row r="1031" spans="1:5" x14ac:dyDescent="0.25">
      <c r="A1031" t="s">
        <v>8219</v>
      </c>
      <c r="B1031">
        <v>67</v>
      </c>
      <c r="D1031" t="s">
        <v>8221</v>
      </c>
      <c r="E1031">
        <v>2</v>
      </c>
    </row>
    <row r="1032" spans="1:5" x14ac:dyDescent="0.25">
      <c r="A1032" t="s">
        <v>8219</v>
      </c>
      <c r="B1032">
        <v>67</v>
      </c>
      <c r="D1032" t="s">
        <v>8221</v>
      </c>
      <c r="E1032">
        <v>2</v>
      </c>
    </row>
    <row r="1033" spans="1:5" x14ac:dyDescent="0.25">
      <c r="A1033" t="s">
        <v>8219</v>
      </c>
      <c r="B1033">
        <v>67</v>
      </c>
      <c r="D1033" t="s">
        <v>8221</v>
      </c>
      <c r="E1033">
        <v>2</v>
      </c>
    </row>
    <row r="1034" spans="1:5" x14ac:dyDescent="0.25">
      <c r="A1034" t="s">
        <v>8219</v>
      </c>
      <c r="B1034">
        <v>67</v>
      </c>
      <c r="D1034" t="s">
        <v>8221</v>
      </c>
      <c r="E1034">
        <v>2</v>
      </c>
    </row>
    <row r="1035" spans="1:5" x14ac:dyDescent="0.25">
      <c r="A1035" t="s">
        <v>8219</v>
      </c>
      <c r="B1035">
        <v>66</v>
      </c>
      <c r="D1035" t="s">
        <v>8221</v>
      </c>
      <c r="E1035">
        <v>2</v>
      </c>
    </row>
    <row r="1036" spans="1:5" x14ac:dyDescent="0.25">
      <c r="A1036" t="s">
        <v>8219</v>
      </c>
      <c r="B1036">
        <v>66</v>
      </c>
      <c r="D1036" t="s">
        <v>8221</v>
      </c>
      <c r="E1036">
        <v>2</v>
      </c>
    </row>
    <row r="1037" spans="1:5" x14ac:dyDescent="0.25">
      <c r="A1037" t="s">
        <v>8219</v>
      </c>
      <c r="B1037">
        <v>66</v>
      </c>
      <c r="D1037" t="s">
        <v>8221</v>
      </c>
      <c r="E1037">
        <v>2</v>
      </c>
    </row>
    <row r="1038" spans="1:5" x14ac:dyDescent="0.25">
      <c r="A1038" t="s">
        <v>8219</v>
      </c>
      <c r="B1038">
        <v>66</v>
      </c>
      <c r="D1038" t="s">
        <v>8221</v>
      </c>
      <c r="E1038">
        <v>2</v>
      </c>
    </row>
    <row r="1039" spans="1:5" x14ac:dyDescent="0.25">
      <c r="A1039" t="s">
        <v>8219</v>
      </c>
      <c r="B1039">
        <v>66</v>
      </c>
      <c r="D1039" t="s">
        <v>8221</v>
      </c>
      <c r="E1039">
        <v>2</v>
      </c>
    </row>
    <row r="1040" spans="1:5" x14ac:dyDescent="0.25">
      <c r="A1040" t="s">
        <v>8219</v>
      </c>
      <c r="B1040">
        <v>66</v>
      </c>
      <c r="D1040" t="s">
        <v>8221</v>
      </c>
      <c r="E1040">
        <v>1</v>
      </c>
    </row>
    <row r="1041" spans="1:5" x14ac:dyDescent="0.25">
      <c r="A1041" t="s">
        <v>8219</v>
      </c>
      <c r="B1041">
        <v>66</v>
      </c>
      <c r="D1041" t="s">
        <v>8221</v>
      </c>
      <c r="E1041">
        <v>1</v>
      </c>
    </row>
    <row r="1042" spans="1:5" x14ac:dyDescent="0.25">
      <c r="A1042" t="s">
        <v>8219</v>
      </c>
      <c r="B1042">
        <v>66</v>
      </c>
      <c r="D1042" t="s">
        <v>8221</v>
      </c>
      <c r="E1042">
        <v>1</v>
      </c>
    </row>
    <row r="1043" spans="1:5" x14ac:dyDescent="0.25">
      <c r="A1043" t="s">
        <v>8219</v>
      </c>
      <c r="B1043">
        <v>65</v>
      </c>
      <c r="D1043" t="s">
        <v>8221</v>
      </c>
      <c r="E1043">
        <v>1</v>
      </c>
    </row>
    <row r="1044" spans="1:5" x14ac:dyDescent="0.25">
      <c r="A1044" t="s">
        <v>8219</v>
      </c>
      <c r="B1044">
        <v>65</v>
      </c>
      <c r="D1044" t="s">
        <v>8221</v>
      </c>
      <c r="E1044">
        <v>1</v>
      </c>
    </row>
    <row r="1045" spans="1:5" x14ac:dyDescent="0.25">
      <c r="A1045" t="s">
        <v>8219</v>
      </c>
      <c r="B1045">
        <v>65</v>
      </c>
      <c r="D1045" t="s">
        <v>8221</v>
      </c>
      <c r="E1045">
        <v>1</v>
      </c>
    </row>
    <row r="1046" spans="1:5" x14ac:dyDescent="0.25">
      <c r="A1046" t="s">
        <v>8219</v>
      </c>
      <c r="B1046">
        <v>65</v>
      </c>
      <c r="D1046" t="s">
        <v>8221</v>
      </c>
      <c r="E1046">
        <v>1</v>
      </c>
    </row>
    <row r="1047" spans="1:5" x14ac:dyDescent="0.25">
      <c r="A1047" t="s">
        <v>8219</v>
      </c>
      <c r="B1047">
        <v>65</v>
      </c>
      <c r="D1047" t="s">
        <v>8221</v>
      </c>
      <c r="E1047">
        <v>1</v>
      </c>
    </row>
    <row r="1048" spans="1:5" x14ac:dyDescent="0.25">
      <c r="A1048" t="s">
        <v>8219</v>
      </c>
      <c r="B1048">
        <v>65</v>
      </c>
      <c r="D1048" t="s">
        <v>8221</v>
      </c>
      <c r="E1048">
        <v>1</v>
      </c>
    </row>
    <row r="1049" spans="1:5" x14ac:dyDescent="0.25">
      <c r="A1049" t="s">
        <v>8219</v>
      </c>
      <c r="B1049">
        <v>65</v>
      </c>
      <c r="D1049" t="s">
        <v>8221</v>
      </c>
      <c r="E1049">
        <v>1</v>
      </c>
    </row>
    <row r="1050" spans="1:5" x14ac:dyDescent="0.25">
      <c r="A1050" t="s">
        <v>8219</v>
      </c>
      <c r="B1050">
        <v>65</v>
      </c>
      <c r="D1050" t="s">
        <v>8221</v>
      </c>
      <c r="E1050">
        <v>1</v>
      </c>
    </row>
    <row r="1051" spans="1:5" x14ac:dyDescent="0.25">
      <c r="A1051" t="s">
        <v>8219</v>
      </c>
      <c r="B1051">
        <v>65</v>
      </c>
      <c r="D1051" t="s">
        <v>8221</v>
      </c>
      <c r="E1051">
        <v>1</v>
      </c>
    </row>
    <row r="1052" spans="1:5" x14ac:dyDescent="0.25">
      <c r="A1052" t="s">
        <v>8219</v>
      </c>
      <c r="B1052">
        <v>65</v>
      </c>
      <c r="D1052" t="s">
        <v>8221</v>
      </c>
      <c r="E1052">
        <v>1</v>
      </c>
    </row>
    <row r="1053" spans="1:5" x14ac:dyDescent="0.25">
      <c r="A1053" t="s">
        <v>8219</v>
      </c>
      <c r="B1053">
        <v>65</v>
      </c>
      <c r="D1053" t="s">
        <v>8221</v>
      </c>
      <c r="E1053">
        <v>1</v>
      </c>
    </row>
    <row r="1054" spans="1:5" x14ac:dyDescent="0.25">
      <c r="A1054" t="s">
        <v>8219</v>
      </c>
      <c r="B1054">
        <v>65</v>
      </c>
      <c r="D1054" t="s">
        <v>8221</v>
      </c>
      <c r="E1054">
        <v>1</v>
      </c>
    </row>
    <row r="1055" spans="1:5" x14ac:dyDescent="0.25">
      <c r="A1055" t="s">
        <v>8219</v>
      </c>
      <c r="B1055">
        <v>64</v>
      </c>
      <c r="D1055" t="s">
        <v>8221</v>
      </c>
      <c r="E1055">
        <v>1</v>
      </c>
    </row>
    <row r="1056" spans="1:5" x14ac:dyDescent="0.25">
      <c r="A1056" t="s">
        <v>8219</v>
      </c>
      <c r="B1056">
        <v>64</v>
      </c>
      <c r="D1056" t="s">
        <v>8221</v>
      </c>
      <c r="E1056">
        <v>1</v>
      </c>
    </row>
    <row r="1057" spans="1:5" x14ac:dyDescent="0.25">
      <c r="A1057" t="s">
        <v>8219</v>
      </c>
      <c r="B1057">
        <v>64</v>
      </c>
      <c r="D1057" t="s">
        <v>8221</v>
      </c>
      <c r="E1057">
        <v>1</v>
      </c>
    </row>
    <row r="1058" spans="1:5" x14ac:dyDescent="0.25">
      <c r="A1058" t="s">
        <v>8219</v>
      </c>
      <c r="B1058">
        <v>64</v>
      </c>
      <c r="D1058" t="s">
        <v>8221</v>
      </c>
      <c r="E1058">
        <v>1</v>
      </c>
    </row>
    <row r="1059" spans="1:5" x14ac:dyDescent="0.25">
      <c r="A1059" t="s">
        <v>8219</v>
      </c>
      <c r="B1059">
        <v>64</v>
      </c>
      <c r="D1059" t="s">
        <v>8221</v>
      </c>
      <c r="E1059">
        <v>1</v>
      </c>
    </row>
    <row r="1060" spans="1:5" x14ac:dyDescent="0.25">
      <c r="A1060" t="s">
        <v>8219</v>
      </c>
      <c r="B1060">
        <v>64</v>
      </c>
      <c r="D1060" t="s">
        <v>8221</v>
      </c>
      <c r="E1060">
        <v>1</v>
      </c>
    </row>
    <row r="1061" spans="1:5" x14ac:dyDescent="0.25">
      <c r="A1061" t="s">
        <v>8219</v>
      </c>
      <c r="B1061">
        <v>64</v>
      </c>
      <c r="D1061" t="s">
        <v>8221</v>
      </c>
      <c r="E1061">
        <v>1</v>
      </c>
    </row>
    <row r="1062" spans="1:5" x14ac:dyDescent="0.25">
      <c r="A1062" t="s">
        <v>8219</v>
      </c>
      <c r="B1062">
        <v>64</v>
      </c>
      <c r="D1062" t="s">
        <v>8221</v>
      </c>
      <c r="E1062">
        <v>1</v>
      </c>
    </row>
    <row r="1063" spans="1:5" x14ac:dyDescent="0.25">
      <c r="A1063" t="s">
        <v>8219</v>
      </c>
      <c r="B1063">
        <v>64</v>
      </c>
      <c r="D1063" t="s">
        <v>8221</v>
      </c>
      <c r="E1063">
        <v>1</v>
      </c>
    </row>
    <row r="1064" spans="1:5" x14ac:dyDescent="0.25">
      <c r="A1064" t="s">
        <v>8219</v>
      </c>
      <c r="B1064">
        <v>64</v>
      </c>
      <c r="D1064" t="s">
        <v>8221</v>
      </c>
      <c r="E1064">
        <v>1</v>
      </c>
    </row>
    <row r="1065" spans="1:5" x14ac:dyDescent="0.25">
      <c r="A1065" t="s">
        <v>8219</v>
      </c>
      <c r="B1065">
        <v>64</v>
      </c>
      <c r="D1065" t="s">
        <v>8221</v>
      </c>
      <c r="E1065">
        <v>1</v>
      </c>
    </row>
    <row r="1066" spans="1:5" x14ac:dyDescent="0.25">
      <c r="A1066" t="s">
        <v>8219</v>
      </c>
      <c r="B1066">
        <v>64</v>
      </c>
      <c r="D1066" t="s">
        <v>8221</v>
      </c>
      <c r="E1066">
        <v>1</v>
      </c>
    </row>
    <row r="1067" spans="1:5" x14ac:dyDescent="0.25">
      <c r="A1067" t="s">
        <v>8219</v>
      </c>
      <c r="B1067">
        <v>63</v>
      </c>
      <c r="D1067" t="s">
        <v>8221</v>
      </c>
      <c r="E1067">
        <v>1</v>
      </c>
    </row>
    <row r="1068" spans="1:5" x14ac:dyDescent="0.25">
      <c r="A1068" t="s">
        <v>8219</v>
      </c>
      <c r="B1068">
        <v>63</v>
      </c>
      <c r="D1068" t="s">
        <v>8221</v>
      </c>
      <c r="E1068">
        <v>1</v>
      </c>
    </row>
    <row r="1069" spans="1:5" x14ac:dyDescent="0.25">
      <c r="A1069" t="s">
        <v>8219</v>
      </c>
      <c r="B1069">
        <v>63</v>
      </c>
      <c r="D1069" t="s">
        <v>8221</v>
      </c>
      <c r="E1069">
        <v>1</v>
      </c>
    </row>
    <row r="1070" spans="1:5" x14ac:dyDescent="0.25">
      <c r="A1070" t="s">
        <v>8219</v>
      </c>
      <c r="B1070">
        <v>63</v>
      </c>
      <c r="D1070" t="s">
        <v>8221</v>
      </c>
      <c r="E1070">
        <v>1</v>
      </c>
    </row>
    <row r="1071" spans="1:5" x14ac:dyDescent="0.25">
      <c r="A1071" t="s">
        <v>8219</v>
      </c>
      <c r="B1071">
        <v>63</v>
      </c>
      <c r="D1071" t="s">
        <v>8221</v>
      </c>
      <c r="E1071">
        <v>1</v>
      </c>
    </row>
    <row r="1072" spans="1:5" x14ac:dyDescent="0.25">
      <c r="A1072" t="s">
        <v>8219</v>
      </c>
      <c r="B1072">
        <v>63</v>
      </c>
      <c r="D1072" t="s">
        <v>8221</v>
      </c>
      <c r="E1072">
        <v>1</v>
      </c>
    </row>
    <row r="1073" spans="1:5" x14ac:dyDescent="0.25">
      <c r="A1073" t="s">
        <v>8219</v>
      </c>
      <c r="B1073">
        <v>63</v>
      </c>
      <c r="D1073" t="s">
        <v>8221</v>
      </c>
      <c r="E1073">
        <v>1</v>
      </c>
    </row>
    <row r="1074" spans="1:5" x14ac:dyDescent="0.25">
      <c r="A1074" t="s">
        <v>8219</v>
      </c>
      <c r="B1074">
        <v>63</v>
      </c>
      <c r="D1074" t="s">
        <v>8221</v>
      </c>
      <c r="E1074">
        <v>1</v>
      </c>
    </row>
    <row r="1075" spans="1:5" x14ac:dyDescent="0.25">
      <c r="A1075" t="s">
        <v>8219</v>
      </c>
      <c r="B1075">
        <v>63</v>
      </c>
      <c r="D1075" t="s">
        <v>8221</v>
      </c>
      <c r="E1075">
        <v>1</v>
      </c>
    </row>
    <row r="1076" spans="1:5" x14ac:dyDescent="0.25">
      <c r="A1076" t="s">
        <v>8219</v>
      </c>
      <c r="B1076">
        <v>63</v>
      </c>
      <c r="D1076" t="s">
        <v>8221</v>
      </c>
      <c r="E1076">
        <v>1</v>
      </c>
    </row>
    <row r="1077" spans="1:5" x14ac:dyDescent="0.25">
      <c r="A1077" t="s">
        <v>8219</v>
      </c>
      <c r="B1077">
        <v>63</v>
      </c>
      <c r="D1077" t="s">
        <v>8221</v>
      </c>
      <c r="E1077">
        <v>1</v>
      </c>
    </row>
    <row r="1078" spans="1:5" x14ac:dyDescent="0.25">
      <c r="A1078" t="s">
        <v>8219</v>
      </c>
      <c r="B1078">
        <v>63</v>
      </c>
      <c r="D1078" t="s">
        <v>8221</v>
      </c>
      <c r="E1078">
        <v>1</v>
      </c>
    </row>
    <row r="1079" spans="1:5" x14ac:dyDescent="0.25">
      <c r="A1079" t="s">
        <v>8219</v>
      </c>
      <c r="B1079">
        <v>62</v>
      </c>
      <c r="D1079" t="s">
        <v>8221</v>
      </c>
      <c r="E1079">
        <v>1</v>
      </c>
    </row>
    <row r="1080" spans="1:5" x14ac:dyDescent="0.25">
      <c r="A1080" t="s">
        <v>8219</v>
      </c>
      <c r="B1080">
        <v>62</v>
      </c>
      <c r="D1080" t="s">
        <v>8221</v>
      </c>
      <c r="E1080">
        <v>1</v>
      </c>
    </row>
    <row r="1081" spans="1:5" x14ac:dyDescent="0.25">
      <c r="A1081" t="s">
        <v>8219</v>
      </c>
      <c r="B1081">
        <v>62</v>
      </c>
      <c r="D1081" t="s">
        <v>8221</v>
      </c>
      <c r="E1081">
        <v>1</v>
      </c>
    </row>
    <row r="1082" spans="1:5" x14ac:dyDescent="0.25">
      <c r="A1082" t="s">
        <v>8219</v>
      </c>
      <c r="B1082">
        <v>62</v>
      </c>
      <c r="D1082" t="s">
        <v>8221</v>
      </c>
      <c r="E1082">
        <v>1</v>
      </c>
    </row>
    <row r="1083" spans="1:5" x14ac:dyDescent="0.25">
      <c r="A1083" t="s">
        <v>8219</v>
      </c>
      <c r="B1083">
        <v>62</v>
      </c>
      <c r="D1083" t="s">
        <v>8221</v>
      </c>
      <c r="E1083">
        <v>1</v>
      </c>
    </row>
    <row r="1084" spans="1:5" x14ac:dyDescent="0.25">
      <c r="A1084" t="s">
        <v>8219</v>
      </c>
      <c r="B1084">
        <v>62</v>
      </c>
      <c r="D1084" t="s">
        <v>8221</v>
      </c>
      <c r="E1084">
        <v>1</v>
      </c>
    </row>
    <row r="1085" spans="1:5" x14ac:dyDescent="0.25">
      <c r="A1085" t="s">
        <v>8219</v>
      </c>
      <c r="B1085">
        <v>62</v>
      </c>
      <c r="D1085" t="s">
        <v>8221</v>
      </c>
      <c r="E1085">
        <v>1</v>
      </c>
    </row>
    <row r="1086" spans="1:5" x14ac:dyDescent="0.25">
      <c r="A1086" t="s">
        <v>8219</v>
      </c>
      <c r="B1086">
        <v>62</v>
      </c>
      <c r="D1086" t="s">
        <v>8221</v>
      </c>
      <c r="E1086">
        <v>1</v>
      </c>
    </row>
    <row r="1087" spans="1:5" x14ac:dyDescent="0.25">
      <c r="A1087" t="s">
        <v>8219</v>
      </c>
      <c r="B1087">
        <v>62</v>
      </c>
      <c r="D1087" t="s">
        <v>8221</v>
      </c>
      <c r="E1087">
        <v>1</v>
      </c>
    </row>
    <row r="1088" spans="1:5" x14ac:dyDescent="0.25">
      <c r="A1088" t="s">
        <v>8219</v>
      </c>
      <c r="B1088">
        <v>62</v>
      </c>
      <c r="D1088" t="s">
        <v>8221</v>
      </c>
      <c r="E1088">
        <v>1</v>
      </c>
    </row>
    <row r="1089" spans="1:5" x14ac:dyDescent="0.25">
      <c r="A1089" t="s">
        <v>8219</v>
      </c>
      <c r="B1089">
        <v>62</v>
      </c>
      <c r="D1089" t="s">
        <v>8221</v>
      </c>
      <c r="E1089">
        <v>1</v>
      </c>
    </row>
    <row r="1090" spans="1:5" x14ac:dyDescent="0.25">
      <c r="A1090" t="s">
        <v>8219</v>
      </c>
      <c r="B1090">
        <v>62</v>
      </c>
      <c r="D1090" t="s">
        <v>8221</v>
      </c>
      <c r="E1090">
        <v>1</v>
      </c>
    </row>
    <row r="1091" spans="1:5" x14ac:dyDescent="0.25">
      <c r="A1091" t="s">
        <v>8219</v>
      </c>
      <c r="B1091">
        <v>62</v>
      </c>
      <c r="D1091" t="s">
        <v>8221</v>
      </c>
      <c r="E1091">
        <v>1</v>
      </c>
    </row>
    <row r="1092" spans="1:5" x14ac:dyDescent="0.25">
      <c r="A1092" t="s">
        <v>8219</v>
      </c>
      <c r="B1092">
        <v>62</v>
      </c>
      <c r="D1092" t="s">
        <v>8221</v>
      </c>
      <c r="E1092">
        <v>1</v>
      </c>
    </row>
    <row r="1093" spans="1:5" x14ac:dyDescent="0.25">
      <c r="A1093" t="s">
        <v>8219</v>
      </c>
      <c r="B1093">
        <v>62</v>
      </c>
      <c r="D1093" t="s">
        <v>8221</v>
      </c>
      <c r="E1093">
        <v>1</v>
      </c>
    </row>
    <row r="1094" spans="1:5" x14ac:dyDescent="0.25">
      <c r="A1094" t="s">
        <v>8219</v>
      </c>
      <c r="B1094">
        <v>62</v>
      </c>
      <c r="D1094" t="s">
        <v>8221</v>
      </c>
      <c r="E1094">
        <v>1</v>
      </c>
    </row>
    <row r="1095" spans="1:5" x14ac:dyDescent="0.25">
      <c r="A1095" t="s">
        <v>8219</v>
      </c>
      <c r="B1095">
        <v>62</v>
      </c>
      <c r="D1095" t="s">
        <v>8221</v>
      </c>
      <c r="E1095">
        <v>1</v>
      </c>
    </row>
    <row r="1096" spans="1:5" x14ac:dyDescent="0.25">
      <c r="A1096" t="s">
        <v>8219</v>
      </c>
      <c r="B1096">
        <v>62</v>
      </c>
      <c r="D1096" t="s">
        <v>8221</v>
      </c>
      <c r="E1096">
        <v>1</v>
      </c>
    </row>
    <row r="1097" spans="1:5" x14ac:dyDescent="0.25">
      <c r="A1097" t="s">
        <v>8219</v>
      </c>
      <c r="B1097">
        <v>61</v>
      </c>
      <c r="D1097" t="s">
        <v>8221</v>
      </c>
      <c r="E1097">
        <v>1</v>
      </c>
    </row>
    <row r="1098" spans="1:5" x14ac:dyDescent="0.25">
      <c r="A1098" t="s">
        <v>8219</v>
      </c>
      <c r="B1098">
        <v>61</v>
      </c>
      <c r="D1098" t="s">
        <v>8221</v>
      </c>
      <c r="E1098">
        <v>1</v>
      </c>
    </row>
    <row r="1099" spans="1:5" x14ac:dyDescent="0.25">
      <c r="A1099" t="s">
        <v>8219</v>
      </c>
      <c r="B1099">
        <v>61</v>
      </c>
      <c r="D1099" t="s">
        <v>8221</v>
      </c>
      <c r="E1099">
        <v>1</v>
      </c>
    </row>
    <row r="1100" spans="1:5" x14ac:dyDescent="0.25">
      <c r="A1100" t="s">
        <v>8219</v>
      </c>
      <c r="B1100">
        <v>61</v>
      </c>
      <c r="D1100" t="s">
        <v>8221</v>
      </c>
      <c r="E1100">
        <v>1</v>
      </c>
    </row>
    <row r="1101" spans="1:5" x14ac:dyDescent="0.25">
      <c r="A1101" t="s">
        <v>8219</v>
      </c>
      <c r="B1101">
        <v>61</v>
      </c>
      <c r="D1101" t="s">
        <v>8221</v>
      </c>
      <c r="E1101">
        <v>1</v>
      </c>
    </row>
    <row r="1102" spans="1:5" x14ac:dyDescent="0.25">
      <c r="A1102" t="s">
        <v>8219</v>
      </c>
      <c r="B1102">
        <v>61</v>
      </c>
      <c r="D1102" t="s">
        <v>8221</v>
      </c>
      <c r="E1102">
        <v>1</v>
      </c>
    </row>
    <row r="1103" spans="1:5" x14ac:dyDescent="0.25">
      <c r="A1103" t="s">
        <v>8219</v>
      </c>
      <c r="B1103">
        <v>61</v>
      </c>
      <c r="D1103" t="s">
        <v>8221</v>
      </c>
      <c r="E1103">
        <v>1</v>
      </c>
    </row>
    <row r="1104" spans="1:5" x14ac:dyDescent="0.25">
      <c r="A1104" t="s">
        <v>8219</v>
      </c>
      <c r="B1104">
        <v>61</v>
      </c>
      <c r="D1104" t="s">
        <v>8221</v>
      </c>
      <c r="E1104">
        <v>1</v>
      </c>
    </row>
    <row r="1105" spans="1:5" x14ac:dyDescent="0.25">
      <c r="A1105" t="s">
        <v>8219</v>
      </c>
      <c r="B1105">
        <v>61</v>
      </c>
      <c r="D1105" t="s">
        <v>8221</v>
      </c>
      <c r="E1105">
        <v>1</v>
      </c>
    </row>
    <row r="1106" spans="1:5" x14ac:dyDescent="0.25">
      <c r="A1106" t="s">
        <v>8219</v>
      </c>
      <c r="B1106">
        <v>61</v>
      </c>
      <c r="D1106" t="s">
        <v>8221</v>
      </c>
      <c r="E1106">
        <v>1</v>
      </c>
    </row>
    <row r="1107" spans="1:5" x14ac:dyDescent="0.25">
      <c r="A1107" t="s">
        <v>8219</v>
      </c>
      <c r="B1107">
        <v>61</v>
      </c>
      <c r="D1107" t="s">
        <v>8221</v>
      </c>
      <c r="E1107">
        <v>1</v>
      </c>
    </row>
    <row r="1108" spans="1:5" x14ac:dyDescent="0.25">
      <c r="A1108" t="s">
        <v>8219</v>
      </c>
      <c r="B1108">
        <v>61</v>
      </c>
      <c r="D1108" t="s">
        <v>8221</v>
      </c>
      <c r="E1108">
        <v>1</v>
      </c>
    </row>
    <row r="1109" spans="1:5" x14ac:dyDescent="0.25">
      <c r="A1109" t="s">
        <v>8219</v>
      </c>
      <c r="B1109">
        <v>61</v>
      </c>
      <c r="D1109" t="s">
        <v>8221</v>
      </c>
      <c r="E1109">
        <v>1</v>
      </c>
    </row>
    <row r="1110" spans="1:5" x14ac:dyDescent="0.25">
      <c r="A1110" t="s">
        <v>8219</v>
      </c>
      <c r="B1110">
        <v>61</v>
      </c>
      <c r="D1110" t="s">
        <v>8221</v>
      </c>
      <c r="E1110">
        <v>1</v>
      </c>
    </row>
    <row r="1111" spans="1:5" x14ac:dyDescent="0.25">
      <c r="A1111" t="s">
        <v>8219</v>
      </c>
      <c r="B1111">
        <v>60</v>
      </c>
      <c r="D1111" t="s">
        <v>8221</v>
      </c>
      <c r="E1111">
        <v>1</v>
      </c>
    </row>
    <row r="1112" spans="1:5" x14ac:dyDescent="0.25">
      <c r="A1112" t="s">
        <v>8219</v>
      </c>
      <c r="B1112">
        <v>60</v>
      </c>
      <c r="D1112" t="s">
        <v>8221</v>
      </c>
      <c r="E1112">
        <v>1</v>
      </c>
    </row>
    <row r="1113" spans="1:5" x14ac:dyDescent="0.25">
      <c r="A1113" t="s">
        <v>8219</v>
      </c>
      <c r="B1113">
        <v>60</v>
      </c>
      <c r="D1113" t="s">
        <v>8221</v>
      </c>
      <c r="E1113">
        <v>1</v>
      </c>
    </row>
    <row r="1114" spans="1:5" x14ac:dyDescent="0.25">
      <c r="A1114" t="s">
        <v>8219</v>
      </c>
      <c r="B1114">
        <v>60</v>
      </c>
      <c r="D1114" t="s">
        <v>8221</v>
      </c>
      <c r="E1114">
        <v>1</v>
      </c>
    </row>
    <row r="1115" spans="1:5" x14ac:dyDescent="0.25">
      <c r="A1115" t="s">
        <v>8219</v>
      </c>
      <c r="B1115">
        <v>60</v>
      </c>
      <c r="D1115" t="s">
        <v>8221</v>
      </c>
      <c r="E1115">
        <v>1</v>
      </c>
    </row>
    <row r="1116" spans="1:5" x14ac:dyDescent="0.25">
      <c r="A1116" t="s">
        <v>8219</v>
      </c>
      <c r="B1116">
        <v>60</v>
      </c>
      <c r="D1116" t="s">
        <v>8221</v>
      </c>
      <c r="E1116">
        <v>1</v>
      </c>
    </row>
    <row r="1117" spans="1:5" x14ac:dyDescent="0.25">
      <c r="A1117" t="s">
        <v>8219</v>
      </c>
      <c r="B1117">
        <v>60</v>
      </c>
      <c r="D1117" t="s">
        <v>8221</v>
      </c>
      <c r="E1117">
        <v>1</v>
      </c>
    </row>
    <row r="1118" spans="1:5" x14ac:dyDescent="0.25">
      <c r="A1118" t="s">
        <v>8219</v>
      </c>
      <c r="B1118">
        <v>60</v>
      </c>
      <c r="D1118" t="s">
        <v>8221</v>
      </c>
      <c r="E1118">
        <v>1</v>
      </c>
    </row>
    <row r="1119" spans="1:5" x14ac:dyDescent="0.25">
      <c r="A1119" t="s">
        <v>8219</v>
      </c>
      <c r="B1119">
        <v>60</v>
      </c>
      <c r="D1119" t="s">
        <v>8221</v>
      </c>
      <c r="E1119">
        <v>1</v>
      </c>
    </row>
    <row r="1120" spans="1:5" x14ac:dyDescent="0.25">
      <c r="A1120" t="s">
        <v>8219</v>
      </c>
      <c r="B1120">
        <v>60</v>
      </c>
      <c r="D1120" t="s">
        <v>8221</v>
      </c>
      <c r="E1120">
        <v>1</v>
      </c>
    </row>
    <row r="1121" spans="1:5" x14ac:dyDescent="0.25">
      <c r="A1121" t="s">
        <v>8219</v>
      </c>
      <c r="B1121">
        <v>60</v>
      </c>
      <c r="D1121" t="s">
        <v>8221</v>
      </c>
      <c r="E1121">
        <v>1</v>
      </c>
    </row>
    <row r="1122" spans="1:5" x14ac:dyDescent="0.25">
      <c r="A1122" t="s">
        <v>8219</v>
      </c>
      <c r="B1122">
        <v>60</v>
      </c>
      <c r="D1122" t="s">
        <v>8221</v>
      </c>
      <c r="E1122">
        <v>1</v>
      </c>
    </row>
    <row r="1123" spans="1:5" x14ac:dyDescent="0.25">
      <c r="A1123" t="s">
        <v>8219</v>
      </c>
      <c r="B1123">
        <v>59</v>
      </c>
      <c r="D1123" t="s">
        <v>8221</v>
      </c>
      <c r="E1123">
        <v>1</v>
      </c>
    </row>
    <row r="1124" spans="1:5" x14ac:dyDescent="0.25">
      <c r="A1124" t="s">
        <v>8219</v>
      </c>
      <c r="B1124">
        <v>59</v>
      </c>
      <c r="D1124" t="s">
        <v>8221</v>
      </c>
      <c r="E1124">
        <v>1</v>
      </c>
    </row>
    <row r="1125" spans="1:5" x14ac:dyDescent="0.25">
      <c r="A1125" t="s">
        <v>8219</v>
      </c>
      <c r="B1125">
        <v>59</v>
      </c>
      <c r="D1125" t="s">
        <v>8221</v>
      </c>
      <c r="E1125">
        <v>1</v>
      </c>
    </row>
    <row r="1126" spans="1:5" x14ac:dyDescent="0.25">
      <c r="A1126" t="s">
        <v>8219</v>
      </c>
      <c r="B1126">
        <v>59</v>
      </c>
      <c r="D1126" t="s">
        <v>8221</v>
      </c>
      <c r="E1126">
        <v>1</v>
      </c>
    </row>
    <row r="1127" spans="1:5" x14ac:dyDescent="0.25">
      <c r="A1127" t="s">
        <v>8219</v>
      </c>
      <c r="B1127">
        <v>59</v>
      </c>
      <c r="D1127" t="s">
        <v>8221</v>
      </c>
      <c r="E1127">
        <v>1</v>
      </c>
    </row>
    <row r="1128" spans="1:5" x14ac:dyDescent="0.25">
      <c r="A1128" t="s">
        <v>8219</v>
      </c>
      <c r="B1128">
        <v>59</v>
      </c>
      <c r="D1128" t="s">
        <v>8221</v>
      </c>
      <c r="E1128">
        <v>1</v>
      </c>
    </row>
    <row r="1129" spans="1:5" x14ac:dyDescent="0.25">
      <c r="A1129" t="s">
        <v>8219</v>
      </c>
      <c r="B1129">
        <v>59</v>
      </c>
      <c r="D1129" t="s">
        <v>8221</v>
      </c>
      <c r="E1129">
        <v>1</v>
      </c>
    </row>
    <row r="1130" spans="1:5" x14ac:dyDescent="0.25">
      <c r="A1130" t="s">
        <v>8219</v>
      </c>
      <c r="B1130">
        <v>59</v>
      </c>
      <c r="D1130" t="s">
        <v>8221</v>
      </c>
      <c r="E1130">
        <v>1</v>
      </c>
    </row>
    <row r="1131" spans="1:5" x14ac:dyDescent="0.25">
      <c r="A1131" t="s">
        <v>8219</v>
      </c>
      <c r="B1131">
        <v>59</v>
      </c>
      <c r="D1131" t="s">
        <v>8221</v>
      </c>
      <c r="E1131">
        <v>1</v>
      </c>
    </row>
    <row r="1132" spans="1:5" x14ac:dyDescent="0.25">
      <c r="A1132" t="s">
        <v>8219</v>
      </c>
      <c r="B1132">
        <v>59</v>
      </c>
      <c r="D1132" t="s">
        <v>8221</v>
      </c>
      <c r="E1132">
        <v>1</v>
      </c>
    </row>
    <row r="1133" spans="1:5" x14ac:dyDescent="0.25">
      <c r="A1133" t="s">
        <v>8219</v>
      </c>
      <c r="B1133">
        <v>59</v>
      </c>
      <c r="D1133" t="s">
        <v>8221</v>
      </c>
      <c r="E1133">
        <v>1</v>
      </c>
    </row>
    <row r="1134" spans="1:5" x14ac:dyDescent="0.25">
      <c r="A1134" t="s">
        <v>8219</v>
      </c>
      <c r="B1134">
        <v>58</v>
      </c>
      <c r="D1134" t="s">
        <v>8221</v>
      </c>
      <c r="E1134">
        <v>1</v>
      </c>
    </row>
    <row r="1135" spans="1:5" x14ac:dyDescent="0.25">
      <c r="A1135" t="s">
        <v>8219</v>
      </c>
      <c r="B1135">
        <v>58</v>
      </c>
      <c r="D1135" t="s">
        <v>8221</v>
      </c>
      <c r="E1135">
        <v>1</v>
      </c>
    </row>
    <row r="1136" spans="1:5" x14ac:dyDescent="0.25">
      <c r="A1136" t="s">
        <v>8219</v>
      </c>
      <c r="B1136">
        <v>58</v>
      </c>
      <c r="D1136" t="s">
        <v>8221</v>
      </c>
      <c r="E1136">
        <v>1</v>
      </c>
    </row>
    <row r="1137" spans="1:5" x14ac:dyDescent="0.25">
      <c r="A1137" t="s">
        <v>8219</v>
      </c>
      <c r="B1137">
        <v>58</v>
      </c>
      <c r="D1137" t="s">
        <v>8221</v>
      </c>
      <c r="E1137">
        <v>1</v>
      </c>
    </row>
    <row r="1138" spans="1:5" x14ac:dyDescent="0.25">
      <c r="A1138" t="s">
        <v>8219</v>
      </c>
      <c r="B1138">
        <v>58</v>
      </c>
      <c r="D1138" t="s">
        <v>8221</v>
      </c>
      <c r="E1138">
        <v>1</v>
      </c>
    </row>
    <row r="1139" spans="1:5" x14ac:dyDescent="0.25">
      <c r="A1139" t="s">
        <v>8219</v>
      </c>
      <c r="B1139">
        <v>58</v>
      </c>
      <c r="D1139" t="s">
        <v>8221</v>
      </c>
      <c r="E1139">
        <v>1</v>
      </c>
    </row>
    <row r="1140" spans="1:5" x14ac:dyDescent="0.25">
      <c r="A1140" t="s">
        <v>8219</v>
      </c>
      <c r="B1140">
        <v>58</v>
      </c>
      <c r="D1140" t="s">
        <v>8221</v>
      </c>
      <c r="E1140">
        <v>1</v>
      </c>
    </row>
    <row r="1141" spans="1:5" x14ac:dyDescent="0.25">
      <c r="A1141" t="s">
        <v>8219</v>
      </c>
      <c r="B1141">
        <v>58</v>
      </c>
      <c r="D1141" t="s">
        <v>8221</v>
      </c>
      <c r="E1141">
        <v>1</v>
      </c>
    </row>
    <row r="1142" spans="1:5" x14ac:dyDescent="0.25">
      <c r="A1142" t="s">
        <v>8219</v>
      </c>
      <c r="B1142">
        <v>58</v>
      </c>
      <c r="D1142" t="s">
        <v>8221</v>
      </c>
      <c r="E1142">
        <v>1</v>
      </c>
    </row>
    <row r="1143" spans="1:5" x14ac:dyDescent="0.25">
      <c r="A1143" t="s">
        <v>8219</v>
      </c>
      <c r="B1143">
        <v>58</v>
      </c>
      <c r="D1143" t="s">
        <v>8221</v>
      </c>
      <c r="E1143">
        <v>1</v>
      </c>
    </row>
    <row r="1144" spans="1:5" x14ac:dyDescent="0.25">
      <c r="A1144" t="s">
        <v>8219</v>
      </c>
      <c r="B1144">
        <v>58</v>
      </c>
      <c r="D1144" t="s">
        <v>8221</v>
      </c>
      <c r="E1144">
        <v>1</v>
      </c>
    </row>
    <row r="1145" spans="1:5" x14ac:dyDescent="0.25">
      <c r="A1145" t="s">
        <v>8219</v>
      </c>
      <c r="B1145">
        <v>58</v>
      </c>
      <c r="D1145" t="s">
        <v>8221</v>
      </c>
      <c r="E1145">
        <v>1</v>
      </c>
    </row>
    <row r="1146" spans="1:5" x14ac:dyDescent="0.25">
      <c r="A1146" t="s">
        <v>8219</v>
      </c>
      <c r="B1146">
        <v>57</v>
      </c>
      <c r="D1146" t="s">
        <v>8221</v>
      </c>
      <c r="E1146">
        <v>1</v>
      </c>
    </row>
    <row r="1147" spans="1:5" x14ac:dyDescent="0.25">
      <c r="A1147" t="s">
        <v>8219</v>
      </c>
      <c r="B1147">
        <v>57</v>
      </c>
      <c r="D1147" t="s">
        <v>8221</v>
      </c>
      <c r="E1147">
        <v>1</v>
      </c>
    </row>
    <row r="1148" spans="1:5" x14ac:dyDescent="0.25">
      <c r="A1148" t="s">
        <v>8219</v>
      </c>
      <c r="B1148">
        <v>57</v>
      </c>
      <c r="D1148" t="s">
        <v>8221</v>
      </c>
      <c r="E1148">
        <v>1</v>
      </c>
    </row>
    <row r="1149" spans="1:5" x14ac:dyDescent="0.25">
      <c r="A1149" t="s">
        <v>8219</v>
      </c>
      <c r="B1149">
        <v>57</v>
      </c>
      <c r="D1149" t="s">
        <v>8221</v>
      </c>
      <c r="E1149">
        <v>1</v>
      </c>
    </row>
    <row r="1150" spans="1:5" x14ac:dyDescent="0.25">
      <c r="A1150" t="s">
        <v>8219</v>
      </c>
      <c r="B1150">
        <v>57</v>
      </c>
      <c r="D1150" t="s">
        <v>8221</v>
      </c>
      <c r="E1150">
        <v>1</v>
      </c>
    </row>
    <row r="1151" spans="1:5" x14ac:dyDescent="0.25">
      <c r="A1151" t="s">
        <v>8219</v>
      </c>
      <c r="B1151">
        <v>57</v>
      </c>
      <c r="D1151" t="s">
        <v>8221</v>
      </c>
      <c r="E1151">
        <v>1</v>
      </c>
    </row>
    <row r="1152" spans="1:5" x14ac:dyDescent="0.25">
      <c r="A1152" t="s">
        <v>8219</v>
      </c>
      <c r="B1152">
        <v>57</v>
      </c>
      <c r="D1152" t="s">
        <v>8221</v>
      </c>
      <c r="E1152">
        <v>1</v>
      </c>
    </row>
    <row r="1153" spans="1:5" x14ac:dyDescent="0.25">
      <c r="A1153" t="s">
        <v>8219</v>
      </c>
      <c r="B1153">
        <v>57</v>
      </c>
      <c r="D1153" t="s">
        <v>8221</v>
      </c>
      <c r="E1153">
        <v>1</v>
      </c>
    </row>
    <row r="1154" spans="1:5" x14ac:dyDescent="0.25">
      <c r="A1154" t="s">
        <v>8219</v>
      </c>
      <c r="B1154">
        <v>57</v>
      </c>
      <c r="D1154" t="s">
        <v>8221</v>
      </c>
      <c r="E1154">
        <v>1</v>
      </c>
    </row>
    <row r="1155" spans="1:5" x14ac:dyDescent="0.25">
      <c r="A1155" t="s">
        <v>8219</v>
      </c>
      <c r="B1155">
        <v>57</v>
      </c>
      <c r="D1155" t="s">
        <v>8221</v>
      </c>
      <c r="E1155">
        <v>1</v>
      </c>
    </row>
    <row r="1156" spans="1:5" x14ac:dyDescent="0.25">
      <c r="A1156" t="s">
        <v>8219</v>
      </c>
      <c r="B1156">
        <v>57</v>
      </c>
      <c r="D1156" t="s">
        <v>8221</v>
      </c>
      <c r="E1156">
        <v>1</v>
      </c>
    </row>
    <row r="1157" spans="1:5" x14ac:dyDescent="0.25">
      <c r="A1157" t="s">
        <v>8219</v>
      </c>
      <c r="B1157">
        <v>57</v>
      </c>
      <c r="D1157" t="s">
        <v>8221</v>
      </c>
      <c r="E1157">
        <v>1</v>
      </c>
    </row>
    <row r="1158" spans="1:5" x14ac:dyDescent="0.25">
      <c r="A1158" t="s">
        <v>8219</v>
      </c>
      <c r="B1158">
        <v>57</v>
      </c>
      <c r="D1158" t="s">
        <v>8221</v>
      </c>
      <c r="E1158">
        <v>1</v>
      </c>
    </row>
    <row r="1159" spans="1:5" x14ac:dyDescent="0.25">
      <c r="A1159" t="s">
        <v>8219</v>
      </c>
      <c r="B1159">
        <v>57</v>
      </c>
      <c r="D1159" t="s">
        <v>8221</v>
      </c>
      <c r="E1159">
        <v>1</v>
      </c>
    </row>
    <row r="1160" spans="1:5" x14ac:dyDescent="0.25">
      <c r="A1160" t="s">
        <v>8219</v>
      </c>
      <c r="B1160">
        <v>57</v>
      </c>
      <c r="D1160" t="s">
        <v>8221</v>
      </c>
      <c r="E1160">
        <v>1</v>
      </c>
    </row>
    <row r="1161" spans="1:5" x14ac:dyDescent="0.25">
      <c r="A1161" t="s">
        <v>8219</v>
      </c>
      <c r="B1161">
        <v>57</v>
      </c>
      <c r="D1161" t="s">
        <v>8221</v>
      </c>
      <c r="E1161">
        <v>1</v>
      </c>
    </row>
    <row r="1162" spans="1:5" x14ac:dyDescent="0.25">
      <c r="A1162" t="s">
        <v>8219</v>
      </c>
      <c r="B1162">
        <v>57</v>
      </c>
      <c r="D1162" t="s">
        <v>8221</v>
      </c>
      <c r="E1162">
        <v>1</v>
      </c>
    </row>
    <row r="1163" spans="1:5" x14ac:dyDescent="0.25">
      <c r="A1163" t="s">
        <v>8219</v>
      </c>
      <c r="B1163">
        <v>57</v>
      </c>
      <c r="D1163" t="s">
        <v>8221</v>
      </c>
      <c r="E1163">
        <v>1</v>
      </c>
    </row>
    <row r="1164" spans="1:5" x14ac:dyDescent="0.25">
      <c r="A1164" t="s">
        <v>8219</v>
      </c>
      <c r="B1164">
        <v>57</v>
      </c>
      <c r="D1164" t="s">
        <v>8221</v>
      </c>
      <c r="E1164">
        <v>1</v>
      </c>
    </row>
    <row r="1165" spans="1:5" x14ac:dyDescent="0.25">
      <c r="A1165" t="s">
        <v>8219</v>
      </c>
      <c r="B1165">
        <v>57</v>
      </c>
      <c r="D1165" t="s">
        <v>8221</v>
      </c>
      <c r="E1165">
        <v>1</v>
      </c>
    </row>
    <row r="1166" spans="1:5" x14ac:dyDescent="0.25">
      <c r="A1166" t="s">
        <v>8219</v>
      </c>
      <c r="B1166">
        <v>57</v>
      </c>
      <c r="D1166" t="s">
        <v>8221</v>
      </c>
      <c r="E1166">
        <v>1</v>
      </c>
    </row>
    <row r="1167" spans="1:5" x14ac:dyDescent="0.25">
      <c r="A1167" t="s">
        <v>8219</v>
      </c>
      <c r="B1167">
        <v>56</v>
      </c>
      <c r="D1167" t="s">
        <v>8221</v>
      </c>
      <c r="E1167">
        <v>1</v>
      </c>
    </row>
    <row r="1168" spans="1:5" x14ac:dyDescent="0.25">
      <c r="A1168" t="s">
        <v>8219</v>
      </c>
      <c r="B1168">
        <v>56</v>
      </c>
      <c r="D1168" t="s">
        <v>8221</v>
      </c>
      <c r="E1168">
        <v>1</v>
      </c>
    </row>
    <row r="1169" spans="1:5" x14ac:dyDescent="0.25">
      <c r="A1169" t="s">
        <v>8219</v>
      </c>
      <c r="B1169">
        <v>56</v>
      </c>
      <c r="D1169" t="s">
        <v>8221</v>
      </c>
      <c r="E1169">
        <v>1</v>
      </c>
    </row>
    <row r="1170" spans="1:5" x14ac:dyDescent="0.25">
      <c r="A1170" t="s">
        <v>8219</v>
      </c>
      <c r="B1170">
        <v>56</v>
      </c>
      <c r="D1170" t="s">
        <v>8221</v>
      </c>
      <c r="E1170">
        <v>1</v>
      </c>
    </row>
    <row r="1171" spans="1:5" x14ac:dyDescent="0.25">
      <c r="A1171" t="s">
        <v>8219</v>
      </c>
      <c r="B1171">
        <v>56</v>
      </c>
      <c r="D1171" t="s">
        <v>8221</v>
      </c>
      <c r="E1171">
        <v>1</v>
      </c>
    </row>
    <row r="1172" spans="1:5" x14ac:dyDescent="0.25">
      <c r="A1172" t="s">
        <v>8219</v>
      </c>
      <c r="B1172">
        <v>56</v>
      </c>
      <c r="D1172" t="s">
        <v>8221</v>
      </c>
      <c r="E1172">
        <v>1</v>
      </c>
    </row>
    <row r="1173" spans="1:5" x14ac:dyDescent="0.25">
      <c r="A1173" t="s">
        <v>8219</v>
      </c>
      <c r="B1173">
        <v>56</v>
      </c>
      <c r="D1173" t="s">
        <v>8221</v>
      </c>
      <c r="E1173">
        <v>1</v>
      </c>
    </row>
    <row r="1174" spans="1:5" x14ac:dyDescent="0.25">
      <c r="A1174" t="s">
        <v>8219</v>
      </c>
      <c r="B1174">
        <v>56</v>
      </c>
      <c r="D1174" t="s">
        <v>8221</v>
      </c>
      <c r="E1174">
        <v>1</v>
      </c>
    </row>
    <row r="1175" spans="1:5" x14ac:dyDescent="0.25">
      <c r="A1175" t="s">
        <v>8219</v>
      </c>
      <c r="B1175">
        <v>56</v>
      </c>
      <c r="D1175" t="s">
        <v>8221</v>
      </c>
      <c r="E1175">
        <v>1</v>
      </c>
    </row>
    <row r="1176" spans="1:5" x14ac:dyDescent="0.25">
      <c r="A1176" t="s">
        <v>8219</v>
      </c>
      <c r="B1176">
        <v>56</v>
      </c>
      <c r="D1176" t="s">
        <v>8221</v>
      </c>
      <c r="E1176">
        <v>1</v>
      </c>
    </row>
    <row r="1177" spans="1:5" x14ac:dyDescent="0.25">
      <c r="A1177" t="s">
        <v>8219</v>
      </c>
      <c r="B1177">
        <v>56</v>
      </c>
      <c r="D1177" t="s">
        <v>8221</v>
      </c>
      <c r="E1177">
        <v>1</v>
      </c>
    </row>
    <row r="1178" spans="1:5" x14ac:dyDescent="0.25">
      <c r="A1178" t="s">
        <v>8219</v>
      </c>
      <c r="B1178">
        <v>56</v>
      </c>
      <c r="D1178" t="s">
        <v>8221</v>
      </c>
      <c r="E1178">
        <v>1</v>
      </c>
    </row>
    <row r="1179" spans="1:5" x14ac:dyDescent="0.25">
      <c r="A1179" t="s">
        <v>8219</v>
      </c>
      <c r="B1179">
        <v>56</v>
      </c>
      <c r="D1179" t="s">
        <v>8221</v>
      </c>
      <c r="E1179">
        <v>1</v>
      </c>
    </row>
    <row r="1180" spans="1:5" x14ac:dyDescent="0.25">
      <c r="A1180" t="s">
        <v>8219</v>
      </c>
      <c r="B1180">
        <v>56</v>
      </c>
      <c r="D1180" t="s">
        <v>8221</v>
      </c>
      <c r="E1180">
        <v>1</v>
      </c>
    </row>
    <row r="1181" spans="1:5" x14ac:dyDescent="0.25">
      <c r="A1181" t="s">
        <v>8219</v>
      </c>
      <c r="B1181">
        <v>56</v>
      </c>
      <c r="D1181" t="s">
        <v>8221</v>
      </c>
      <c r="E1181">
        <v>1</v>
      </c>
    </row>
    <row r="1182" spans="1:5" x14ac:dyDescent="0.25">
      <c r="A1182" t="s">
        <v>8219</v>
      </c>
      <c r="B1182">
        <v>55</v>
      </c>
      <c r="D1182" t="s">
        <v>8221</v>
      </c>
      <c r="E1182">
        <v>1</v>
      </c>
    </row>
    <row r="1183" spans="1:5" x14ac:dyDescent="0.25">
      <c r="A1183" t="s">
        <v>8219</v>
      </c>
      <c r="B1183">
        <v>55</v>
      </c>
      <c r="D1183" t="s">
        <v>8221</v>
      </c>
      <c r="E1183">
        <v>1</v>
      </c>
    </row>
    <row r="1184" spans="1:5" x14ac:dyDescent="0.25">
      <c r="A1184" t="s">
        <v>8219</v>
      </c>
      <c r="B1184">
        <v>55</v>
      </c>
      <c r="D1184" t="s">
        <v>8221</v>
      </c>
      <c r="E1184">
        <v>1</v>
      </c>
    </row>
    <row r="1185" spans="1:5" x14ac:dyDescent="0.25">
      <c r="A1185" t="s">
        <v>8219</v>
      </c>
      <c r="B1185">
        <v>55</v>
      </c>
      <c r="D1185" t="s">
        <v>8221</v>
      </c>
      <c r="E1185">
        <v>1</v>
      </c>
    </row>
    <row r="1186" spans="1:5" x14ac:dyDescent="0.25">
      <c r="A1186" t="s">
        <v>8219</v>
      </c>
      <c r="B1186">
        <v>55</v>
      </c>
      <c r="D1186" t="s">
        <v>8221</v>
      </c>
      <c r="E1186">
        <v>1</v>
      </c>
    </row>
    <row r="1187" spans="1:5" x14ac:dyDescent="0.25">
      <c r="A1187" t="s">
        <v>8219</v>
      </c>
      <c r="B1187">
        <v>55</v>
      </c>
      <c r="D1187" t="s">
        <v>8221</v>
      </c>
      <c r="E1187">
        <v>1</v>
      </c>
    </row>
    <row r="1188" spans="1:5" x14ac:dyDescent="0.25">
      <c r="A1188" t="s">
        <v>8219</v>
      </c>
      <c r="B1188">
        <v>55</v>
      </c>
      <c r="D1188" t="s">
        <v>8221</v>
      </c>
      <c r="E1188">
        <v>1</v>
      </c>
    </row>
    <row r="1189" spans="1:5" x14ac:dyDescent="0.25">
      <c r="A1189" t="s">
        <v>8219</v>
      </c>
      <c r="B1189">
        <v>55</v>
      </c>
      <c r="D1189" t="s">
        <v>8221</v>
      </c>
      <c r="E1189">
        <v>1</v>
      </c>
    </row>
    <row r="1190" spans="1:5" x14ac:dyDescent="0.25">
      <c r="A1190" t="s">
        <v>8219</v>
      </c>
      <c r="B1190">
        <v>55</v>
      </c>
      <c r="D1190" t="s">
        <v>8221</v>
      </c>
      <c r="E1190">
        <v>1</v>
      </c>
    </row>
    <row r="1191" spans="1:5" x14ac:dyDescent="0.25">
      <c r="A1191" t="s">
        <v>8219</v>
      </c>
      <c r="B1191">
        <v>55</v>
      </c>
      <c r="D1191" t="s">
        <v>8221</v>
      </c>
      <c r="E1191">
        <v>1</v>
      </c>
    </row>
    <row r="1192" spans="1:5" x14ac:dyDescent="0.25">
      <c r="A1192" t="s">
        <v>8219</v>
      </c>
      <c r="B1192">
        <v>55</v>
      </c>
      <c r="D1192" t="s">
        <v>8221</v>
      </c>
      <c r="E1192">
        <v>1</v>
      </c>
    </row>
    <row r="1193" spans="1:5" x14ac:dyDescent="0.25">
      <c r="A1193" t="s">
        <v>8219</v>
      </c>
      <c r="B1193">
        <v>55</v>
      </c>
      <c r="D1193" t="s">
        <v>8221</v>
      </c>
      <c r="E1193">
        <v>1</v>
      </c>
    </row>
    <row r="1194" spans="1:5" x14ac:dyDescent="0.25">
      <c r="A1194" t="s">
        <v>8219</v>
      </c>
      <c r="B1194">
        <v>55</v>
      </c>
      <c r="D1194" t="s">
        <v>8221</v>
      </c>
      <c r="E1194">
        <v>1</v>
      </c>
    </row>
    <row r="1195" spans="1:5" x14ac:dyDescent="0.25">
      <c r="A1195" t="s">
        <v>8219</v>
      </c>
      <c r="B1195">
        <v>55</v>
      </c>
      <c r="D1195" t="s">
        <v>8221</v>
      </c>
      <c r="E1195">
        <v>1</v>
      </c>
    </row>
    <row r="1196" spans="1:5" x14ac:dyDescent="0.25">
      <c r="A1196" t="s">
        <v>8219</v>
      </c>
      <c r="B1196">
        <v>54</v>
      </c>
      <c r="D1196" t="s">
        <v>8221</v>
      </c>
      <c r="E1196">
        <v>1</v>
      </c>
    </row>
    <row r="1197" spans="1:5" x14ac:dyDescent="0.25">
      <c r="A1197" t="s">
        <v>8219</v>
      </c>
      <c r="B1197">
        <v>54</v>
      </c>
      <c r="D1197" t="s">
        <v>8221</v>
      </c>
      <c r="E1197">
        <v>1</v>
      </c>
    </row>
    <row r="1198" spans="1:5" x14ac:dyDescent="0.25">
      <c r="A1198" t="s">
        <v>8219</v>
      </c>
      <c r="B1198">
        <v>54</v>
      </c>
      <c r="D1198" t="s">
        <v>8221</v>
      </c>
      <c r="E1198">
        <v>1</v>
      </c>
    </row>
    <row r="1199" spans="1:5" x14ac:dyDescent="0.25">
      <c r="A1199" t="s">
        <v>8219</v>
      </c>
      <c r="B1199">
        <v>54</v>
      </c>
      <c r="D1199" t="s">
        <v>8221</v>
      </c>
      <c r="E1199">
        <v>1</v>
      </c>
    </row>
    <row r="1200" spans="1:5" x14ac:dyDescent="0.25">
      <c r="A1200" t="s">
        <v>8219</v>
      </c>
      <c r="B1200">
        <v>54</v>
      </c>
      <c r="D1200" t="s">
        <v>8221</v>
      </c>
      <c r="E1200">
        <v>1</v>
      </c>
    </row>
    <row r="1201" spans="1:5" x14ac:dyDescent="0.25">
      <c r="A1201" t="s">
        <v>8219</v>
      </c>
      <c r="B1201">
        <v>54</v>
      </c>
      <c r="D1201" t="s">
        <v>8221</v>
      </c>
      <c r="E1201">
        <v>1</v>
      </c>
    </row>
    <row r="1202" spans="1:5" x14ac:dyDescent="0.25">
      <c r="A1202" t="s">
        <v>8219</v>
      </c>
      <c r="B1202">
        <v>54</v>
      </c>
      <c r="D1202" t="s">
        <v>8221</v>
      </c>
      <c r="E1202">
        <v>1</v>
      </c>
    </row>
    <row r="1203" spans="1:5" x14ac:dyDescent="0.25">
      <c r="A1203" t="s">
        <v>8219</v>
      </c>
      <c r="B1203">
        <v>54</v>
      </c>
      <c r="D1203" t="s">
        <v>8221</v>
      </c>
      <c r="E1203">
        <v>1</v>
      </c>
    </row>
    <row r="1204" spans="1:5" x14ac:dyDescent="0.25">
      <c r="A1204" t="s">
        <v>8219</v>
      </c>
      <c r="B1204">
        <v>54</v>
      </c>
      <c r="D1204" t="s">
        <v>8221</v>
      </c>
      <c r="E1204">
        <v>1</v>
      </c>
    </row>
    <row r="1205" spans="1:5" x14ac:dyDescent="0.25">
      <c r="A1205" t="s">
        <v>8219</v>
      </c>
      <c r="B1205">
        <v>54</v>
      </c>
      <c r="D1205" t="s">
        <v>8221</v>
      </c>
      <c r="E1205">
        <v>1</v>
      </c>
    </row>
    <row r="1206" spans="1:5" x14ac:dyDescent="0.25">
      <c r="A1206" t="s">
        <v>8219</v>
      </c>
      <c r="B1206">
        <v>54</v>
      </c>
      <c r="D1206" t="s">
        <v>8221</v>
      </c>
      <c r="E1206">
        <v>1</v>
      </c>
    </row>
    <row r="1207" spans="1:5" x14ac:dyDescent="0.25">
      <c r="A1207" t="s">
        <v>8219</v>
      </c>
      <c r="B1207">
        <v>54</v>
      </c>
      <c r="D1207" t="s">
        <v>8221</v>
      </c>
      <c r="E1207">
        <v>1</v>
      </c>
    </row>
    <row r="1208" spans="1:5" x14ac:dyDescent="0.25">
      <c r="A1208" t="s">
        <v>8219</v>
      </c>
      <c r="B1208">
        <v>53</v>
      </c>
      <c r="D1208" t="s">
        <v>8221</v>
      </c>
      <c r="E1208">
        <v>1</v>
      </c>
    </row>
    <row r="1209" spans="1:5" x14ac:dyDescent="0.25">
      <c r="A1209" t="s">
        <v>8219</v>
      </c>
      <c r="B1209">
        <v>53</v>
      </c>
      <c r="D1209" t="s">
        <v>8221</v>
      </c>
      <c r="E1209">
        <v>1</v>
      </c>
    </row>
    <row r="1210" spans="1:5" x14ac:dyDescent="0.25">
      <c r="A1210" t="s">
        <v>8219</v>
      </c>
      <c r="B1210">
        <v>53</v>
      </c>
      <c r="D1210" t="s">
        <v>8221</v>
      </c>
      <c r="E1210">
        <v>1</v>
      </c>
    </row>
    <row r="1211" spans="1:5" x14ac:dyDescent="0.25">
      <c r="A1211" t="s">
        <v>8219</v>
      </c>
      <c r="B1211">
        <v>53</v>
      </c>
      <c r="D1211" t="s">
        <v>8221</v>
      </c>
      <c r="E1211">
        <v>1</v>
      </c>
    </row>
    <row r="1212" spans="1:5" x14ac:dyDescent="0.25">
      <c r="A1212" t="s">
        <v>8219</v>
      </c>
      <c r="B1212">
        <v>53</v>
      </c>
      <c r="D1212" t="s">
        <v>8221</v>
      </c>
      <c r="E1212">
        <v>1</v>
      </c>
    </row>
    <row r="1213" spans="1:5" x14ac:dyDescent="0.25">
      <c r="A1213" t="s">
        <v>8219</v>
      </c>
      <c r="B1213">
        <v>53</v>
      </c>
      <c r="D1213" t="s">
        <v>8221</v>
      </c>
      <c r="E1213">
        <v>1</v>
      </c>
    </row>
    <row r="1214" spans="1:5" x14ac:dyDescent="0.25">
      <c r="A1214" t="s">
        <v>8219</v>
      </c>
      <c r="B1214">
        <v>53</v>
      </c>
      <c r="D1214" t="s">
        <v>8221</v>
      </c>
      <c r="E1214">
        <v>1</v>
      </c>
    </row>
    <row r="1215" spans="1:5" x14ac:dyDescent="0.25">
      <c r="A1215" t="s">
        <v>8219</v>
      </c>
      <c r="B1215">
        <v>52</v>
      </c>
      <c r="D1215" t="s">
        <v>8221</v>
      </c>
      <c r="E1215">
        <v>1</v>
      </c>
    </row>
    <row r="1216" spans="1:5" x14ac:dyDescent="0.25">
      <c r="A1216" t="s">
        <v>8219</v>
      </c>
      <c r="B1216">
        <v>52</v>
      </c>
      <c r="D1216" t="s">
        <v>8221</v>
      </c>
      <c r="E1216">
        <v>1</v>
      </c>
    </row>
    <row r="1217" spans="1:5" x14ac:dyDescent="0.25">
      <c r="A1217" t="s">
        <v>8219</v>
      </c>
      <c r="B1217">
        <v>52</v>
      </c>
      <c r="D1217" t="s">
        <v>8221</v>
      </c>
      <c r="E1217">
        <v>1</v>
      </c>
    </row>
    <row r="1218" spans="1:5" x14ac:dyDescent="0.25">
      <c r="A1218" t="s">
        <v>8219</v>
      </c>
      <c r="B1218">
        <v>52</v>
      </c>
      <c r="D1218" t="s">
        <v>8221</v>
      </c>
      <c r="E1218">
        <v>1</v>
      </c>
    </row>
    <row r="1219" spans="1:5" x14ac:dyDescent="0.25">
      <c r="A1219" t="s">
        <v>8219</v>
      </c>
      <c r="B1219">
        <v>52</v>
      </c>
      <c r="D1219" t="s">
        <v>8221</v>
      </c>
      <c r="E1219">
        <v>1</v>
      </c>
    </row>
    <row r="1220" spans="1:5" x14ac:dyDescent="0.25">
      <c r="A1220" t="s">
        <v>8219</v>
      </c>
      <c r="B1220">
        <v>52</v>
      </c>
      <c r="D1220" t="s">
        <v>8221</v>
      </c>
      <c r="E1220">
        <v>1</v>
      </c>
    </row>
    <row r="1221" spans="1:5" x14ac:dyDescent="0.25">
      <c r="A1221" t="s">
        <v>8219</v>
      </c>
      <c r="B1221">
        <v>52</v>
      </c>
      <c r="D1221" t="s">
        <v>8221</v>
      </c>
      <c r="E1221">
        <v>1</v>
      </c>
    </row>
    <row r="1222" spans="1:5" x14ac:dyDescent="0.25">
      <c r="A1222" t="s">
        <v>8219</v>
      </c>
      <c r="B1222">
        <v>52</v>
      </c>
      <c r="D1222" t="s">
        <v>8221</v>
      </c>
      <c r="E1222">
        <v>1</v>
      </c>
    </row>
    <row r="1223" spans="1:5" x14ac:dyDescent="0.25">
      <c r="A1223" t="s">
        <v>8219</v>
      </c>
      <c r="B1223">
        <v>52</v>
      </c>
      <c r="D1223" t="s">
        <v>8221</v>
      </c>
      <c r="E1223">
        <v>1</v>
      </c>
    </row>
    <row r="1224" spans="1:5" x14ac:dyDescent="0.25">
      <c r="A1224" t="s">
        <v>8219</v>
      </c>
      <c r="B1224">
        <v>52</v>
      </c>
      <c r="D1224" t="s">
        <v>8221</v>
      </c>
      <c r="E1224">
        <v>1</v>
      </c>
    </row>
    <row r="1225" spans="1:5" x14ac:dyDescent="0.25">
      <c r="A1225" t="s">
        <v>8219</v>
      </c>
      <c r="B1225">
        <v>52</v>
      </c>
      <c r="D1225" t="s">
        <v>8221</v>
      </c>
      <c r="E1225">
        <v>1</v>
      </c>
    </row>
    <row r="1226" spans="1:5" x14ac:dyDescent="0.25">
      <c r="A1226" t="s">
        <v>8219</v>
      </c>
      <c r="B1226">
        <v>52</v>
      </c>
      <c r="D1226" t="s">
        <v>8221</v>
      </c>
      <c r="E1226">
        <v>1</v>
      </c>
    </row>
    <row r="1227" spans="1:5" x14ac:dyDescent="0.25">
      <c r="A1227" t="s">
        <v>8219</v>
      </c>
      <c r="B1227">
        <v>52</v>
      </c>
      <c r="D1227" t="s">
        <v>8221</v>
      </c>
      <c r="E1227">
        <v>1</v>
      </c>
    </row>
    <row r="1228" spans="1:5" x14ac:dyDescent="0.25">
      <c r="A1228" t="s">
        <v>8219</v>
      </c>
      <c r="B1228">
        <v>52</v>
      </c>
      <c r="D1228" t="s">
        <v>8221</v>
      </c>
      <c r="E1228">
        <v>1</v>
      </c>
    </row>
    <row r="1229" spans="1:5" x14ac:dyDescent="0.25">
      <c r="A1229" t="s">
        <v>8219</v>
      </c>
      <c r="B1229">
        <v>52</v>
      </c>
      <c r="D1229" t="s">
        <v>8221</v>
      </c>
      <c r="E1229">
        <v>1</v>
      </c>
    </row>
    <row r="1230" spans="1:5" x14ac:dyDescent="0.25">
      <c r="A1230" t="s">
        <v>8219</v>
      </c>
      <c r="B1230">
        <v>52</v>
      </c>
      <c r="D1230" t="s">
        <v>8221</v>
      </c>
      <c r="E1230">
        <v>1</v>
      </c>
    </row>
    <row r="1231" spans="1:5" x14ac:dyDescent="0.25">
      <c r="A1231" t="s">
        <v>8219</v>
      </c>
      <c r="B1231">
        <v>52</v>
      </c>
      <c r="D1231" t="s">
        <v>8221</v>
      </c>
      <c r="E1231">
        <v>1</v>
      </c>
    </row>
    <row r="1232" spans="1:5" x14ac:dyDescent="0.25">
      <c r="A1232" t="s">
        <v>8219</v>
      </c>
      <c r="B1232">
        <v>52</v>
      </c>
      <c r="D1232" t="s">
        <v>8221</v>
      </c>
      <c r="E1232">
        <v>1</v>
      </c>
    </row>
    <row r="1233" spans="1:5" x14ac:dyDescent="0.25">
      <c r="A1233" t="s">
        <v>8219</v>
      </c>
      <c r="B1233">
        <v>52</v>
      </c>
      <c r="D1233" t="s">
        <v>8221</v>
      </c>
      <c r="E1233">
        <v>1</v>
      </c>
    </row>
    <row r="1234" spans="1:5" x14ac:dyDescent="0.25">
      <c r="A1234" t="s">
        <v>8219</v>
      </c>
      <c r="B1234">
        <v>51</v>
      </c>
      <c r="D1234" t="s">
        <v>8221</v>
      </c>
      <c r="E1234">
        <v>1</v>
      </c>
    </row>
    <row r="1235" spans="1:5" x14ac:dyDescent="0.25">
      <c r="A1235" t="s">
        <v>8219</v>
      </c>
      <c r="B1235">
        <v>51</v>
      </c>
      <c r="D1235" t="s">
        <v>8221</v>
      </c>
      <c r="E1235">
        <v>1</v>
      </c>
    </row>
    <row r="1236" spans="1:5" x14ac:dyDescent="0.25">
      <c r="A1236" t="s">
        <v>8219</v>
      </c>
      <c r="B1236">
        <v>51</v>
      </c>
      <c r="D1236" t="s">
        <v>8221</v>
      </c>
      <c r="E1236">
        <v>1</v>
      </c>
    </row>
    <row r="1237" spans="1:5" x14ac:dyDescent="0.25">
      <c r="A1237" t="s">
        <v>8219</v>
      </c>
      <c r="B1237">
        <v>51</v>
      </c>
      <c r="D1237" t="s">
        <v>8221</v>
      </c>
      <c r="E1237">
        <v>1</v>
      </c>
    </row>
    <row r="1238" spans="1:5" x14ac:dyDescent="0.25">
      <c r="A1238" t="s">
        <v>8219</v>
      </c>
      <c r="B1238">
        <v>51</v>
      </c>
      <c r="D1238" t="s">
        <v>8221</v>
      </c>
      <c r="E1238">
        <v>1</v>
      </c>
    </row>
    <row r="1239" spans="1:5" x14ac:dyDescent="0.25">
      <c r="A1239" t="s">
        <v>8219</v>
      </c>
      <c r="B1239">
        <v>51</v>
      </c>
      <c r="D1239" t="s">
        <v>8221</v>
      </c>
      <c r="E1239">
        <v>1</v>
      </c>
    </row>
    <row r="1240" spans="1:5" x14ac:dyDescent="0.25">
      <c r="A1240" t="s">
        <v>8219</v>
      </c>
      <c r="B1240">
        <v>51</v>
      </c>
      <c r="D1240" t="s">
        <v>8221</v>
      </c>
      <c r="E1240">
        <v>1</v>
      </c>
    </row>
    <row r="1241" spans="1:5" x14ac:dyDescent="0.25">
      <c r="A1241" t="s">
        <v>8219</v>
      </c>
      <c r="B1241">
        <v>51</v>
      </c>
      <c r="D1241" t="s">
        <v>8221</v>
      </c>
      <c r="E1241">
        <v>1</v>
      </c>
    </row>
    <row r="1242" spans="1:5" x14ac:dyDescent="0.25">
      <c r="A1242" t="s">
        <v>8219</v>
      </c>
      <c r="B1242">
        <v>51</v>
      </c>
      <c r="D1242" t="s">
        <v>8221</v>
      </c>
      <c r="E1242">
        <v>1</v>
      </c>
    </row>
    <row r="1243" spans="1:5" x14ac:dyDescent="0.25">
      <c r="A1243" t="s">
        <v>8219</v>
      </c>
      <c r="B1243">
        <v>51</v>
      </c>
      <c r="D1243" t="s">
        <v>8221</v>
      </c>
      <c r="E1243">
        <v>1</v>
      </c>
    </row>
    <row r="1244" spans="1:5" x14ac:dyDescent="0.25">
      <c r="A1244" t="s">
        <v>8219</v>
      </c>
      <c r="B1244">
        <v>50</v>
      </c>
      <c r="D1244" t="s">
        <v>8221</v>
      </c>
      <c r="E1244">
        <v>1</v>
      </c>
    </row>
    <row r="1245" spans="1:5" x14ac:dyDescent="0.25">
      <c r="A1245" t="s">
        <v>8219</v>
      </c>
      <c r="B1245">
        <v>50</v>
      </c>
      <c r="D1245" t="s">
        <v>8221</v>
      </c>
      <c r="E1245">
        <v>0</v>
      </c>
    </row>
    <row r="1246" spans="1:5" x14ac:dyDescent="0.25">
      <c r="A1246" t="s">
        <v>8219</v>
      </c>
      <c r="B1246">
        <v>50</v>
      </c>
      <c r="D1246" t="s">
        <v>8221</v>
      </c>
      <c r="E1246">
        <v>0</v>
      </c>
    </row>
    <row r="1247" spans="1:5" x14ac:dyDescent="0.25">
      <c r="A1247" t="s">
        <v>8219</v>
      </c>
      <c r="B1247">
        <v>50</v>
      </c>
      <c r="D1247" t="s">
        <v>8221</v>
      </c>
      <c r="E1247">
        <v>0</v>
      </c>
    </row>
    <row r="1248" spans="1:5" x14ac:dyDescent="0.25">
      <c r="A1248" t="s">
        <v>8219</v>
      </c>
      <c r="B1248">
        <v>50</v>
      </c>
      <c r="D1248" t="s">
        <v>8221</v>
      </c>
      <c r="E1248">
        <v>0</v>
      </c>
    </row>
    <row r="1249" spans="1:5" x14ac:dyDescent="0.25">
      <c r="A1249" t="s">
        <v>8219</v>
      </c>
      <c r="B1249">
        <v>50</v>
      </c>
      <c r="D1249" t="s">
        <v>8221</v>
      </c>
      <c r="E1249">
        <v>0</v>
      </c>
    </row>
    <row r="1250" spans="1:5" x14ac:dyDescent="0.25">
      <c r="A1250" t="s">
        <v>8219</v>
      </c>
      <c r="B1250">
        <v>50</v>
      </c>
      <c r="D1250" t="s">
        <v>8221</v>
      </c>
      <c r="E1250">
        <v>0</v>
      </c>
    </row>
    <row r="1251" spans="1:5" x14ac:dyDescent="0.25">
      <c r="A1251" t="s">
        <v>8219</v>
      </c>
      <c r="B1251">
        <v>50</v>
      </c>
      <c r="D1251" t="s">
        <v>8221</v>
      </c>
      <c r="E1251">
        <v>0</v>
      </c>
    </row>
    <row r="1252" spans="1:5" x14ac:dyDescent="0.25">
      <c r="A1252" t="s">
        <v>8219</v>
      </c>
      <c r="B1252">
        <v>50</v>
      </c>
      <c r="D1252" t="s">
        <v>8221</v>
      </c>
      <c r="E1252">
        <v>0</v>
      </c>
    </row>
    <row r="1253" spans="1:5" x14ac:dyDescent="0.25">
      <c r="A1253" t="s">
        <v>8219</v>
      </c>
      <c r="B1253">
        <v>50</v>
      </c>
      <c r="D1253" t="s">
        <v>8221</v>
      </c>
      <c r="E1253">
        <v>0</v>
      </c>
    </row>
    <row r="1254" spans="1:5" x14ac:dyDescent="0.25">
      <c r="A1254" t="s">
        <v>8219</v>
      </c>
      <c r="B1254">
        <v>50</v>
      </c>
      <c r="D1254" t="s">
        <v>8221</v>
      </c>
      <c r="E1254">
        <v>0</v>
      </c>
    </row>
    <row r="1255" spans="1:5" x14ac:dyDescent="0.25">
      <c r="A1255" t="s">
        <v>8219</v>
      </c>
      <c r="B1255">
        <v>50</v>
      </c>
      <c r="D1255" t="s">
        <v>8221</v>
      </c>
      <c r="E1255">
        <v>0</v>
      </c>
    </row>
    <row r="1256" spans="1:5" x14ac:dyDescent="0.25">
      <c r="A1256" t="s">
        <v>8219</v>
      </c>
      <c r="B1256">
        <v>50</v>
      </c>
      <c r="D1256" t="s">
        <v>8221</v>
      </c>
      <c r="E1256">
        <v>0</v>
      </c>
    </row>
    <row r="1257" spans="1:5" x14ac:dyDescent="0.25">
      <c r="A1257" t="s">
        <v>8219</v>
      </c>
      <c r="B1257">
        <v>50</v>
      </c>
      <c r="D1257" t="s">
        <v>8221</v>
      </c>
      <c r="E1257">
        <v>0</v>
      </c>
    </row>
    <row r="1258" spans="1:5" x14ac:dyDescent="0.25">
      <c r="A1258" t="s">
        <v>8219</v>
      </c>
      <c r="B1258">
        <v>50</v>
      </c>
      <c r="D1258" t="s">
        <v>8221</v>
      </c>
      <c r="E1258">
        <v>0</v>
      </c>
    </row>
    <row r="1259" spans="1:5" x14ac:dyDescent="0.25">
      <c r="A1259" t="s">
        <v>8219</v>
      </c>
      <c r="B1259">
        <v>50</v>
      </c>
      <c r="D1259" t="s">
        <v>8221</v>
      </c>
      <c r="E1259">
        <v>0</v>
      </c>
    </row>
    <row r="1260" spans="1:5" x14ac:dyDescent="0.25">
      <c r="A1260" t="s">
        <v>8219</v>
      </c>
      <c r="B1260">
        <v>50</v>
      </c>
      <c r="D1260" t="s">
        <v>8221</v>
      </c>
      <c r="E1260">
        <v>0</v>
      </c>
    </row>
    <row r="1261" spans="1:5" x14ac:dyDescent="0.25">
      <c r="A1261" t="s">
        <v>8219</v>
      </c>
      <c r="B1261">
        <v>50</v>
      </c>
      <c r="D1261" t="s">
        <v>8221</v>
      </c>
      <c r="E1261">
        <v>0</v>
      </c>
    </row>
    <row r="1262" spans="1:5" x14ac:dyDescent="0.25">
      <c r="A1262" t="s">
        <v>8219</v>
      </c>
      <c r="B1262">
        <v>50</v>
      </c>
      <c r="D1262" t="s">
        <v>8221</v>
      </c>
      <c r="E1262">
        <v>0</v>
      </c>
    </row>
    <row r="1263" spans="1:5" x14ac:dyDescent="0.25">
      <c r="A1263" t="s">
        <v>8219</v>
      </c>
      <c r="B1263">
        <v>49</v>
      </c>
      <c r="D1263" t="s">
        <v>8221</v>
      </c>
      <c r="E1263">
        <v>0</v>
      </c>
    </row>
    <row r="1264" spans="1:5" x14ac:dyDescent="0.25">
      <c r="A1264" t="s">
        <v>8219</v>
      </c>
      <c r="B1264">
        <v>49</v>
      </c>
      <c r="D1264" t="s">
        <v>8221</v>
      </c>
      <c r="E1264">
        <v>0</v>
      </c>
    </row>
    <row r="1265" spans="1:5" x14ac:dyDescent="0.25">
      <c r="A1265" t="s">
        <v>8219</v>
      </c>
      <c r="B1265">
        <v>49</v>
      </c>
      <c r="D1265" t="s">
        <v>8221</v>
      </c>
      <c r="E1265">
        <v>0</v>
      </c>
    </row>
    <row r="1266" spans="1:5" x14ac:dyDescent="0.25">
      <c r="A1266" t="s">
        <v>8219</v>
      </c>
      <c r="B1266">
        <v>49</v>
      </c>
      <c r="D1266" t="s">
        <v>8221</v>
      </c>
      <c r="E1266">
        <v>0</v>
      </c>
    </row>
    <row r="1267" spans="1:5" x14ac:dyDescent="0.25">
      <c r="A1267" t="s">
        <v>8219</v>
      </c>
      <c r="B1267">
        <v>49</v>
      </c>
      <c r="D1267" t="s">
        <v>8221</v>
      </c>
      <c r="E1267">
        <v>0</v>
      </c>
    </row>
    <row r="1268" spans="1:5" x14ac:dyDescent="0.25">
      <c r="A1268" t="s">
        <v>8219</v>
      </c>
      <c r="B1268">
        <v>49</v>
      </c>
      <c r="D1268" t="s">
        <v>8221</v>
      </c>
      <c r="E1268">
        <v>0</v>
      </c>
    </row>
    <row r="1269" spans="1:5" x14ac:dyDescent="0.25">
      <c r="A1269" t="s">
        <v>8219</v>
      </c>
      <c r="B1269">
        <v>49</v>
      </c>
      <c r="D1269" t="s">
        <v>8221</v>
      </c>
      <c r="E1269">
        <v>0</v>
      </c>
    </row>
    <row r="1270" spans="1:5" x14ac:dyDescent="0.25">
      <c r="A1270" t="s">
        <v>8219</v>
      </c>
      <c r="B1270">
        <v>49</v>
      </c>
      <c r="D1270" t="s">
        <v>8221</v>
      </c>
      <c r="E1270">
        <v>0</v>
      </c>
    </row>
    <row r="1271" spans="1:5" x14ac:dyDescent="0.25">
      <c r="A1271" t="s">
        <v>8219</v>
      </c>
      <c r="B1271">
        <v>49</v>
      </c>
      <c r="D1271" t="s">
        <v>8221</v>
      </c>
      <c r="E1271">
        <v>0</v>
      </c>
    </row>
    <row r="1272" spans="1:5" x14ac:dyDescent="0.25">
      <c r="A1272" t="s">
        <v>8219</v>
      </c>
      <c r="B1272">
        <v>49</v>
      </c>
      <c r="D1272" t="s">
        <v>8221</v>
      </c>
      <c r="E1272">
        <v>0</v>
      </c>
    </row>
    <row r="1273" spans="1:5" x14ac:dyDescent="0.25">
      <c r="A1273" t="s">
        <v>8219</v>
      </c>
      <c r="B1273">
        <v>49</v>
      </c>
      <c r="D1273" t="s">
        <v>8221</v>
      </c>
      <c r="E1273">
        <v>0</v>
      </c>
    </row>
    <row r="1274" spans="1:5" x14ac:dyDescent="0.25">
      <c r="A1274" t="s">
        <v>8219</v>
      </c>
      <c r="B1274">
        <v>49</v>
      </c>
      <c r="D1274" t="s">
        <v>8221</v>
      </c>
      <c r="E1274">
        <v>0</v>
      </c>
    </row>
    <row r="1275" spans="1:5" x14ac:dyDescent="0.25">
      <c r="A1275" t="s">
        <v>8219</v>
      </c>
      <c r="B1275">
        <v>49</v>
      </c>
      <c r="D1275" t="s">
        <v>8221</v>
      </c>
      <c r="E1275">
        <v>0</v>
      </c>
    </row>
    <row r="1276" spans="1:5" x14ac:dyDescent="0.25">
      <c r="A1276" t="s">
        <v>8219</v>
      </c>
      <c r="B1276">
        <v>49</v>
      </c>
      <c r="D1276" t="s">
        <v>8221</v>
      </c>
      <c r="E1276">
        <v>0</v>
      </c>
    </row>
    <row r="1277" spans="1:5" x14ac:dyDescent="0.25">
      <c r="A1277" t="s">
        <v>8219</v>
      </c>
      <c r="B1277">
        <v>49</v>
      </c>
      <c r="D1277" t="s">
        <v>8221</v>
      </c>
      <c r="E1277">
        <v>0</v>
      </c>
    </row>
    <row r="1278" spans="1:5" x14ac:dyDescent="0.25">
      <c r="A1278" t="s">
        <v>8219</v>
      </c>
      <c r="B1278">
        <v>49</v>
      </c>
      <c r="D1278" t="s">
        <v>8221</v>
      </c>
      <c r="E1278">
        <v>0</v>
      </c>
    </row>
    <row r="1279" spans="1:5" x14ac:dyDescent="0.25">
      <c r="A1279" t="s">
        <v>8219</v>
      </c>
      <c r="B1279">
        <v>49</v>
      </c>
      <c r="D1279" t="s">
        <v>8221</v>
      </c>
      <c r="E1279">
        <v>0</v>
      </c>
    </row>
    <row r="1280" spans="1:5" x14ac:dyDescent="0.25">
      <c r="A1280" t="s">
        <v>8219</v>
      </c>
      <c r="B1280">
        <v>48</v>
      </c>
      <c r="D1280" t="s">
        <v>8221</v>
      </c>
      <c r="E1280">
        <v>0</v>
      </c>
    </row>
    <row r="1281" spans="1:5" x14ac:dyDescent="0.25">
      <c r="A1281" t="s">
        <v>8219</v>
      </c>
      <c r="B1281">
        <v>48</v>
      </c>
      <c r="D1281" t="s">
        <v>8221</v>
      </c>
      <c r="E1281">
        <v>0</v>
      </c>
    </row>
    <row r="1282" spans="1:5" x14ac:dyDescent="0.25">
      <c r="A1282" t="s">
        <v>8219</v>
      </c>
      <c r="B1282">
        <v>48</v>
      </c>
      <c r="D1282" t="s">
        <v>8221</v>
      </c>
      <c r="E1282">
        <v>0</v>
      </c>
    </row>
    <row r="1283" spans="1:5" x14ac:dyDescent="0.25">
      <c r="A1283" t="s">
        <v>8219</v>
      </c>
      <c r="B1283">
        <v>48</v>
      </c>
      <c r="D1283" t="s">
        <v>8221</v>
      </c>
      <c r="E1283">
        <v>0</v>
      </c>
    </row>
    <row r="1284" spans="1:5" x14ac:dyDescent="0.25">
      <c r="A1284" t="s">
        <v>8219</v>
      </c>
      <c r="B1284">
        <v>48</v>
      </c>
      <c r="D1284" t="s">
        <v>8221</v>
      </c>
      <c r="E1284">
        <v>0</v>
      </c>
    </row>
    <row r="1285" spans="1:5" x14ac:dyDescent="0.25">
      <c r="A1285" t="s">
        <v>8219</v>
      </c>
      <c r="B1285">
        <v>48</v>
      </c>
      <c r="D1285" t="s">
        <v>8221</v>
      </c>
      <c r="E1285">
        <v>0</v>
      </c>
    </row>
    <row r="1286" spans="1:5" x14ac:dyDescent="0.25">
      <c r="A1286" t="s">
        <v>8219</v>
      </c>
      <c r="B1286">
        <v>48</v>
      </c>
      <c r="D1286" t="s">
        <v>8221</v>
      </c>
      <c r="E1286">
        <v>0</v>
      </c>
    </row>
    <row r="1287" spans="1:5" x14ac:dyDescent="0.25">
      <c r="A1287" t="s">
        <v>8219</v>
      </c>
      <c r="B1287">
        <v>48</v>
      </c>
      <c r="D1287" t="s">
        <v>8221</v>
      </c>
      <c r="E1287">
        <v>0</v>
      </c>
    </row>
    <row r="1288" spans="1:5" x14ac:dyDescent="0.25">
      <c r="A1288" t="s">
        <v>8219</v>
      </c>
      <c r="B1288">
        <v>48</v>
      </c>
      <c r="D1288" t="s">
        <v>8221</v>
      </c>
      <c r="E1288">
        <v>0</v>
      </c>
    </row>
    <row r="1289" spans="1:5" x14ac:dyDescent="0.25">
      <c r="A1289" t="s">
        <v>8219</v>
      </c>
      <c r="B1289">
        <v>48</v>
      </c>
      <c r="D1289" t="s">
        <v>8221</v>
      </c>
      <c r="E1289">
        <v>0</v>
      </c>
    </row>
    <row r="1290" spans="1:5" x14ac:dyDescent="0.25">
      <c r="A1290" t="s">
        <v>8219</v>
      </c>
      <c r="B1290">
        <v>48</v>
      </c>
      <c r="D1290" t="s">
        <v>8221</v>
      </c>
      <c r="E1290">
        <v>0</v>
      </c>
    </row>
    <row r="1291" spans="1:5" x14ac:dyDescent="0.25">
      <c r="A1291" t="s">
        <v>8219</v>
      </c>
      <c r="B1291">
        <v>48</v>
      </c>
      <c r="D1291" t="s">
        <v>8221</v>
      </c>
      <c r="E1291">
        <v>0</v>
      </c>
    </row>
    <row r="1292" spans="1:5" x14ac:dyDescent="0.25">
      <c r="A1292" t="s">
        <v>8219</v>
      </c>
      <c r="B1292">
        <v>48</v>
      </c>
      <c r="D1292" t="s">
        <v>8221</v>
      </c>
      <c r="E1292">
        <v>0</v>
      </c>
    </row>
    <row r="1293" spans="1:5" x14ac:dyDescent="0.25">
      <c r="A1293" t="s">
        <v>8219</v>
      </c>
      <c r="B1293">
        <v>48</v>
      </c>
      <c r="D1293" t="s">
        <v>8221</v>
      </c>
      <c r="E1293">
        <v>0</v>
      </c>
    </row>
    <row r="1294" spans="1:5" x14ac:dyDescent="0.25">
      <c r="A1294" t="s">
        <v>8219</v>
      </c>
      <c r="B1294">
        <v>47</v>
      </c>
      <c r="D1294" t="s">
        <v>8221</v>
      </c>
      <c r="E1294">
        <v>0</v>
      </c>
    </row>
    <row r="1295" spans="1:5" x14ac:dyDescent="0.25">
      <c r="A1295" t="s">
        <v>8219</v>
      </c>
      <c r="B1295">
        <v>47</v>
      </c>
      <c r="D1295" t="s">
        <v>8221</v>
      </c>
      <c r="E1295">
        <v>0</v>
      </c>
    </row>
    <row r="1296" spans="1:5" x14ac:dyDescent="0.25">
      <c r="A1296" t="s">
        <v>8219</v>
      </c>
      <c r="B1296">
        <v>47</v>
      </c>
      <c r="D1296" t="s">
        <v>8221</v>
      </c>
      <c r="E1296">
        <v>0</v>
      </c>
    </row>
    <row r="1297" spans="1:5" x14ac:dyDescent="0.25">
      <c r="A1297" t="s">
        <v>8219</v>
      </c>
      <c r="B1297">
        <v>47</v>
      </c>
      <c r="D1297" t="s">
        <v>8221</v>
      </c>
      <c r="E1297">
        <v>0</v>
      </c>
    </row>
    <row r="1298" spans="1:5" x14ac:dyDescent="0.25">
      <c r="A1298" t="s">
        <v>8219</v>
      </c>
      <c r="B1298">
        <v>47</v>
      </c>
      <c r="D1298" t="s">
        <v>8221</v>
      </c>
      <c r="E1298">
        <v>0</v>
      </c>
    </row>
    <row r="1299" spans="1:5" x14ac:dyDescent="0.25">
      <c r="A1299" t="s">
        <v>8219</v>
      </c>
      <c r="B1299">
        <v>47</v>
      </c>
      <c r="D1299" t="s">
        <v>8221</v>
      </c>
      <c r="E1299">
        <v>0</v>
      </c>
    </row>
    <row r="1300" spans="1:5" x14ac:dyDescent="0.25">
      <c r="A1300" t="s">
        <v>8219</v>
      </c>
      <c r="B1300">
        <v>47</v>
      </c>
      <c r="D1300" t="s">
        <v>8221</v>
      </c>
      <c r="E1300">
        <v>0</v>
      </c>
    </row>
    <row r="1301" spans="1:5" x14ac:dyDescent="0.25">
      <c r="A1301" t="s">
        <v>8219</v>
      </c>
      <c r="B1301">
        <v>47</v>
      </c>
      <c r="D1301" t="s">
        <v>8221</v>
      </c>
      <c r="E1301">
        <v>0</v>
      </c>
    </row>
    <row r="1302" spans="1:5" x14ac:dyDescent="0.25">
      <c r="A1302" t="s">
        <v>8219</v>
      </c>
      <c r="B1302">
        <v>47</v>
      </c>
      <c r="D1302" t="s">
        <v>8221</v>
      </c>
      <c r="E1302">
        <v>0</v>
      </c>
    </row>
    <row r="1303" spans="1:5" x14ac:dyDescent="0.25">
      <c r="A1303" t="s">
        <v>8219</v>
      </c>
      <c r="B1303">
        <v>47</v>
      </c>
      <c r="D1303" t="s">
        <v>8221</v>
      </c>
      <c r="E1303">
        <v>0</v>
      </c>
    </row>
    <row r="1304" spans="1:5" x14ac:dyDescent="0.25">
      <c r="A1304" t="s">
        <v>8219</v>
      </c>
      <c r="B1304">
        <v>47</v>
      </c>
      <c r="D1304" t="s">
        <v>8221</v>
      </c>
      <c r="E1304">
        <v>0</v>
      </c>
    </row>
    <row r="1305" spans="1:5" x14ac:dyDescent="0.25">
      <c r="A1305" t="s">
        <v>8219</v>
      </c>
      <c r="B1305">
        <v>47</v>
      </c>
      <c r="D1305" t="s">
        <v>8221</v>
      </c>
      <c r="E1305">
        <v>0</v>
      </c>
    </row>
    <row r="1306" spans="1:5" x14ac:dyDescent="0.25">
      <c r="A1306" t="s">
        <v>8219</v>
      </c>
      <c r="B1306">
        <v>47</v>
      </c>
      <c r="D1306" t="s">
        <v>8221</v>
      </c>
      <c r="E1306">
        <v>0</v>
      </c>
    </row>
    <row r="1307" spans="1:5" x14ac:dyDescent="0.25">
      <c r="A1307" t="s">
        <v>8219</v>
      </c>
      <c r="B1307">
        <v>47</v>
      </c>
      <c r="D1307" t="s">
        <v>8221</v>
      </c>
      <c r="E1307">
        <v>0</v>
      </c>
    </row>
    <row r="1308" spans="1:5" x14ac:dyDescent="0.25">
      <c r="A1308" t="s">
        <v>8219</v>
      </c>
      <c r="B1308">
        <v>47</v>
      </c>
      <c r="D1308" t="s">
        <v>8221</v>
      </c>
      <c r="E1308">
        <v>0</v>
      </c>
    </row>
    <row r="1309" spans="1:5" x14ac:dyDescent="0.25">
      <c r="A1309" t="s">
        <v>8219</v>
      </c>
      <c r="B1309">
        <v>47</v>
      </c>
      <c r="D1309" t="s">
        <v>8221</v>
      </c>
      <c r="E1309">
        <v>0</v>
      </c>
    </row>
    <row r="1310" spans="1:5" x14ac:dyDescent="0.25">
      <c r="A1310" t="s">
        <v>8219</v>
      </c>
      <c r="B1310">
        <v>47</v>
      </c>
      <c r="D1310" t="s">
        <v>8221</v>
      </c>
      <c r="E1310">
        <v>0</v>
      </c>
    </row>
    <row r="1311" spans="1:5" x14ac:dyDescent="0.25">
      <c r="A1311" t="s">
        <v>8219</v>
      </c>
      <c r="B1311">
        <v>47</v>
      </c>
      <c r="D1311" t="s">
        <v>8221</v>
      </c>
      <c r="E1311">
        <v>0</v>
      </c>
    </row>
    <row r="1312" spans="1:5" x14ac:dyDescent="0.25">
      <c r="A1312" t="s">
        <v>8219</v>
      </c>
      <c r="B1312">
        <v>47</v>
      </c>
      <c r="D1312" t="s">
        <v>8221</v>
      </c>
      <c r="E1312">
        <v>0</v>
      </c>
    </row>
    <row r="1313" spans="1:5" x14ac:dyDescent="0.25">
      <c r="A1313" t="s">
        <v>8219</v>
      </c>
      <c r="B1313">
        <v>47</v>
      </c>
      <c r="D1313" t="s">
        <v>8221</v>
      </c>
      <c r="E1313">
        <v>0</v>
      </c>
    </row>
    <row r="1314" spans="1:5" x14ac:dyDescent="0.25">
      <c r="A1314" t="s">
        <v>8219</v>
      </c>
      <c r="B1314">
        <v>47</v>
      </c>
      <c r="D1314" t="s">
        <v>8221</v>
      </c>
      <c r="E1314">
        <v>0</v>
      </c>
    </row>
    <row r="1315" spans="1:5" x14ac:dyDescent="0.25">
      <c r="A1315" t="s">
        <v>8219</v>
      </c>
      <c r="B1315">
        <v>46</v>
      </c>
      <c r="D1315" t="s">
        <v>8221</v>
      </c>
      <c r="E1315">
        <v>0</v>
      </c>
    </row>
    <row r="1316" spans="1:5" x14ac:dyDescent="0.25">
      <c r="A1316" t="s">
        <v>8219</v>
      </c>
      <c r="B1316">
        <v>46</v>
      </c>
      <c r="D1316" t="s">
        <v>8221</v>
      </c>
      <c r="E1316">
        <v>0</v>
      </c>
    </row>
    <row r="1317" spans="1:5" x14ac:dyDescent="0.25">
      <c r="A1317" t="s">
        <v>8219</v>
      </c>
      <c r="B1317">
        <v>46</v>
      </c>
      <c r="D1317" t="s">
        <v>8221</v>
      </c>
      <c r="E1317">
        <v>0</v>
      </c>
    </row>
    <row r="1318" spans="1:5" x14ac:dyDescent="0.25">
      <c r="A1318" t="s">
        <v>8219</v>
      </c>
      <c r="B1318">
        <v>46</v>
      </c>
      <c r="D1318" t="s">
        <v>8221</v>
      </c>
      <c r="E1318">
        <v>0</v>
      </c>
    </row>
    <row r="1319" spans="1:5" x14ac:dyDescent="0.25">
      <c r="A1319" t="s">
        <v>8219</v>
      </c>
      <c r="B1319">
        <v>46</v>
      </c>
      <c r="D1319" t="s">
        <v>8221</v>
      </c>
      <c r="E1319">
        <v>0</v>
      </c>
    </row>
    <row r="1320" spans="1:5" x14ac:dyDescent="0.25">
      <c r="A1320" t="s">
        <v>8219</v>
      </c>
      <c r="B1320">
        <v>46</v>
      </c>
      <c r="D1320" t="s">
        <v>8221</v>
      </c>
      <c r="E1320">
        <v>0</v>
      </c>
    </row>
    <row r="1321" spans="1:5" x14ac:dyDescent="0.25">
      <c r="A1321" t="s">
        <v>8219</v>
      </c>
      <c r="B1321">
        <v>46</v>
      </c>
      <c r="D1321" t="s">
        <v>8221</v>
      </c>
      <c r="E1321">
        <v>0</v>
      </c>
    </row>
    <row r="1322" spans="1:5" x14ac:dyDescent="0.25">
      <c r="A1322" t="s">
        <v>8219</v>
      </c>
      <c r="B1322">
        <v>46</v>
      </c>
      <c r="D1322" t="s">
        <v>8221</v>
      </c>
      <c r="E1322">
        <v>0</v>
      </c>
    </row>
    <row r="1323" spans="1:5" x14ac:dyDescent="0.25">
      <c r="A1323" t="s">
        <v>8219</v>
      </c>
      <c r="B1323">
        <v>46</v>
      </c>
      <c r="D1323" t="s">
        <v>8221</v>
      </c>
      <c r="E1323">
        <v>0</v>
      </c>
    </row>
    <row r="1324" spans="1:5" x14ac:dyDescent="0.25">
      <c r="A1324" t="s">
        <v>8219</v>
      </c>
      <c r="B1324">
        <v>46</v>
      </c>
      <c r="D1324" t="s">
        <v>8221</v>
      </c>
      <c r="E1324">
        <v>0</v>
      </c>
    </row>
    <row r="1325" spans="1:5" x14ac:dyDescent="0.25">
      <c r="A1325" t="s">
        <v>8219</v>
      </c>
      <c r="B1325">
        <v>46</v>
      </c>
      <c r="D1325" t="s">
        <v>8221</v>
      </c>
      <c r="E1325">
        <v>0</v>
      </c>
    </row>
    <row r="1326" spans="1:5" x14ac:dyDescent="0.25">
      <c r="A1326" t="s">
        <v>8219</v>
      </c>
      <c r="B1326">
        <v>46</v>
      </c>
      <c r="D1326" t="s">
        <v>8221</v>
      </c>
      <c r="E1326">
        <v>0</v>
      </c>
    </row>
    <row r="1327" spans="1:5" x14ac:dyDescent="0.25">
      <c r="A1327" t="s">
        <v>8219</v>
      </c>
      <c r="B1327">
        <v>46</v>
      </c>
      <c r="D1327" t="s">
        <v>8221</v>
      </c>
      <c r="E1327">
        <v>0</v>
      </c>
    </row>
    <row r="1328" spans="1:5" x14ac:dyDescent="0.25">
      <c r="A1328" t="s">
        <v>8219</v>
      </c>
      <c r="B1328">
        <v>46</v>
      </c>
      <c r="D1328" t="s">
        <v>8221</v>
      </c>
      <c r="E1328">
        <v>0</v>
      </c>
    </row>
    <row r="1329" spans="1:5" x14ac:dyDescent="0.25">
      <c r="A1329" t="s">
        <v>8219</v>
      </c>
      <c r="B1329">
        <v>46</v>
      </c>
      <c r="D1329" t="s">
        <v>8221</v>
      </c>
      <c r="E1329">
        <v>0</v>
      </c>
    </row>
    <row r="1330" spans="1:5" x14ac:dyDescent="0.25">
      <c r="A1330" t="s">
        <v>8219</v>
      </c>
      <c r="B1330">
        <v>46</v>
      </c>
      <c r="D1330" t="s">
        <v>8221</v>
      </c>
      <c r="E1330">
        <v>0</v>
      </c>
    </row>
    <row r="1331" spans="1:5" x14ac:dyDescent="0.25">
      <c r="A1331" t="s">
        <v>8219</v>
      </c>
      <c r="B1331">
        <v>46</v>
      </c>
      <c r="D1331" t="s">
        <v>8221</v>
      </c>
      <c r="E1331">
        <v>0</v>
      </c>
    </row>
    <row r="1332" spans="1:5" x14ac:dyDescent="0.25">
      <c r="A1332" t="s">
        <v>8219</v>
      </c>
      <c r="B1332">
        <v>46</v>
      </c>
      <c r="D1332" t="s">
        <v>8221</v>
      </c>
      <c r="E1332">
        <v>0</v>
      </c>
    </row>
    <row r="1333" spans="1:5" x14ac:dyDescent="0.25">
      <c r="A1333" t="s">
        <v>8219</v>
      </c>
      <c r="B1333">
        <v>46</v>
      </c>
      <c r="D1333" t="s">
        <v>8221</v>
      </c>
      <c r="E1333">
        <v>0</v>
      </c>
    </row>
    <row r="1334" spans="1:5" x14ac:dyDescent="0.25">
      <c r="A1334" t="s">
        <v>8219</v>
      </c>
      <c r="B1334">
        <v>46</v>
      </c>
      <c r="D1334" t="s">
        <v>8221</v>
      </c>
      <c r="E1334">
        <v>0</v>
      </c>
    </row>
    <row r="1335" spans="1:5" x14ac:dyDescent="0.25">
      <c r="A1335" t="s">
        <v>8219</v>
      </c>
      <c r="B1335">
        <v>46</v>
      </c>
      <c r="D1335" t="s">
        <v>8221</v>
      </c>
      <c r="E1335">
        <v>0</v>
      </c>
    </row>
    <row r="1336" spans="1:5" x14ac:dyDescent="0.25">
      <c r="A1336" t="s">
        <v>8219</v>
      </c>
      <c r="B1336">
        <v>45</v>
      </c>
      <c r="D1336" t="s">
        <v>8221</v>
      </c>
      <c r="E1336">
        <v>0</v>
      </c>
    </row>
    <row r="1337" spans="1:5" x14ac:dyDescent="0.25">
      <c r="A1337" t="s">
        <v>8219</v>
      </c>
      <c r="B1337">
        <v>45</v>
      </c>
      <c r="D1337" t="s">
        <v>8221</v>
      </c>
      <c r="E1337">
        <v>0</v>
      </c>
    </row>
    <row r="1338" spans="1:5" x14ac:dyDescent="0.25">
      <c r="A1338" t="s">
        <v>8219</v>
      </c>
      <c r="B1338">
        <v>45</v>
      </c>
      <c r="D1338" t="s">
        <v>8221</v>
      </c>
      <c r="E1338">
        <v>0</v>
      </c>
    </row>
    <row r="1339" spans="1:5" x14ac:dyDescent="0.25">
      <c r="A1339" t="s">
        <v>8219</v>
      </c>
      <c r="B1339">
        <v>45</v>
      </c>
      <c r="D1339" t="s">
        <v>8221</v>
      </c>
      <c r="E1339">
        <v>0</v>
      </c>
    </row>
    <row r="1340" spans="1:5" x14ac:dyDescent="0.25">
      <c r="A1340" t="s">
        <v>8219</v>
      </c>
      <c r="B1340">
        <v>45</v>
      </c>
      <c r="D1340" t="s">
        <v>8221</v>
      </c>
      <c r="E1340">
        <v>0</v>
      </c>
    </row>
    <row r="1341" spans="1:5" x14ac:dyDescent="0.25">
      <c r="A1341" t="s">
        <v>8219</v>
      </c>
      <c r="B1341">
        <v>45</v>
      </c>
      <c r="D1341" t="s">
        <v>8221</v>
      </c>
      <c r="E1341">
        <v>0</v>
      </c>
    </row>
    <row r="1342" spans="1:5" x14ac:dyDescent="0.25">
      <c r="A1342" t="s">
        <v>8219</v>
      </c>
      <c r="B1342">
        <v>45</v>
      </c>
      <c r="D1342" t="s">
        <v>8221</v>
      </c>
      <c r="E1342">
        <v>0</v>
      </c>
    </row>
    <row r="1343" spans="1:5" x14ac:dyDescent="0.25">
      <c r="A1343" t="s">
        <v>8219</v>
      </c>
      <c r="B1343">
        <v>45</v>
      </c>
      <c r="D1343" t="s">
        <v>8221</v>
      </c>
      <c r="E1343">
        <v>0</v>
      </c>
    </row>
    <row r="1344" spans="1:5" x14ac:dyDescent="0.25">
      <c r="A1344" t="s">
        <v>8219</v>
      </c>
      <c r="B1344">
        <v>45</v>
      </c>
      <c r="D1344" t="s">
        <v>8221</v>
      </c>
      <c r="E1344">
        <v>0</v>
      </c>
    </row>
    <row r="1345" spans="1:5" x14ac:dyDescent="0.25">
      <c r="A1345" t="s">
        <v>8219</v>
      </c>
      <c r="B1345">
        <v>45</v>
      </c>
      <c r="D1345" t="s">
        <v>8221</v>
      </c>
      <c r="E1345">
        <v>0</v>
      </c>
    </row>
    <row r="1346" spans="1:5" x14ac:dyDescent="0.25">
      <c r="A1346" t="s">
        <v>8219</v>
      </c>
      <c r="B1346">
        <v>45</v>
      </c>
      <c r="D1346" t="s">
        <v>8221</v>
      </c>
      <c r="E1346">
        <v>0</v>
      </c>
    </row>
    <row r="1347" spans="1:5" x14ac:dyDescent="0.25">
      <c r="A1347" t="s">
        <v>8219</v>
      </c>
      <c r="B1347">
        <v>45</v>
      </c>
      <c r="D1347" t="s">
        <v>8221</v>
      </c>
      <c r="E1347">
        <v>0</v>
      </c>
    </row>
    <row r="1348" spans="1:5" x14ac:dyDescent="0.25">
      <c r="A1348" t="s">
        <v>8219</v>
      </c>
      <c r="B1348">
        <v>45</v>
      </c>
      <c r="D1348" t="s">
        <v>8221</v>
      </c>
      <c r="E1348">
        <v>0</v>
      </c>
    </row>
    <row r="1349" spans="1:5" x14ac:dyDescent="0.25">
      <c r="A1349" t="s">
        <v>8219</v>
      </c>
      <c r="B1349">
        <v>45</v>
      </c>
      <c r="D1349" t="s">
        <v>8221</v>
      </c>
      <c r="E1349">
        <v>0</v>
      </c>
    </row>
    <row r="1350" spans="1:5" x14ac:dyDescent="0.25">
      <c r="A1350" t="s">
        <v>8219</v>
      </c>
      <c r="B1350">
        <v>45</v>
      </c>
      <c r="D1350" t="s">
        <v>8221</v>
      </c>
      <c r="E1350">
        <v>0</v>
      </c>
    </row>
    <row r="1351" spans="1:5" x14ac:dyDescent="0.25">
      <c r="A1351" t="s">
        <v>8219</v>
      </c>
      <c r="B1351">
        <v>44</v>
      </c>
      <c r="D1351" t="s">
        <v>8221</v>
      </c>
      <c r="E1351">
        <v>0</v>
      </c>
    </row>
    <row r="1352" spans="1:5" x14ac:dyDescent="0.25">
      <c r="A1352" t="s">
        <v>8219</v>
      </c>
      <c r="B1352">
        <v>44</v>
      </c>
      <c r="D1352" t="s">
        <v>8221</v>
      </c>
      <c r="E1352">
        <v>0</v>
      </c>
    </row>
    <row r="1353" spans="1:5" x14ac:dyDescent="0.25">
      <c r="A1353" t="s">
        <v>8219</v>
      </c>
      <c r="B1353">
        <v>44</v>
      </c>
      <c r="D1353" t="s">
        <v>8221</v>
      </c>
      <c r="E1353">
        <v>0</v>
      </c>
    </row>
    <row r="1354" spans="1:5" x14ac:dyDescent="0.25">
      <c r="A1354" t="s">
        <v>8219</v>
      </c>
      <c r="B1354">
        <v>44</v>
      </c>
      <c r="D1354" t="s">
        <v>8221</v>
      </c>
      <c r="E1354">
        <v>0</v>
      </c>
    </row>
    <row r="1355" spans="1:5" x14ac:dyDescent="0.25">
      <c r="A1355" t="s">
        <v>8219</v>
      </c>
      <c r="B1355">
        <v>44</v>
      </c>
      <c r="D1355" t="s">
        <v>8221</v>
      </c>
      <c r="E1355">
        <v>0</v>
      </c>
    </row>
    <row r="1356" spans="1:5" x14ac:dyDescent="0.25">
      <c r="A1356" t="s">
        <v>8219</v>
      </c>
      <c r="B1356">
        <v>44</v>
      </c>
      <c r="D1356" t="s">
        <v>8221</v>
      </c>
      <c r="E1356">
        <v>0</v>
      </c>
    </row>
    <row r="1357" spans="1:5" x14ac:dyDescent="0.25">
      <c r="A1357" t="s">
        <v>8219</v>
      </c>
      <c r="B1357">
        <v>44</v>
      </c>
      <c r="D1357" t="s">
        <v>8221</v>
      </c>
      <c r="E1357">
        <v>0</v>
      </c>
    </row>
    <row r="1358" spans="1:5" x14ac:dyDescent="0.25">
      <c r="A1358" t="s">
        <v>8219</v>
      </c>
      <c r="B1358">
        <v>44</v>
      </c>
      <c r="D1358" t="s">
        <v>8221</v>
      </c>
      <c r="E1358">
        <v>0</v>
      </c>
    </row>
    <row r="1359" spans="1:5" x14ac:dyDescent="0.25">
      <c r="A1359" t="s">
        <v>8219</v>
      </c>
      <c r="B1359">
        <v>44</v>
      </c>
      <c r="D1359" t="s">
        <v>8221</v>
      </c>
      <c r="E1359">
        <v>0</v>
      </c>
    </row>
    <row r="1360" spans="1:5" x14ac:dyDescent="0.25">
      <c r="A1360" t="s">
        <v>8219</v>
      </c>
      <c r="B1360">
        <v>44</v>
      </c>
      <c r="D1360" t="s">
        <v>8221</v>
      </c>
      <c r="E1360">
        <v>0</v>
      </c>
    </row>
    <row r="1361" spans="1:5" x14ac:dyDescent="0.25">
      <c r="A1361" t="s">
        <v>8219</v>
      </c>
      <c r="B1361">
        <v>44</v>
      </c>
      <c r="D1361" t="s">
        <v>8221</v>
      </c>
      <c r="E1361">
        <v>0</v>
      </c>
    </row>
    <row r="1362" spans="1:5" x14ac:dyDescent="0.25">
      <c r="A1362" t="s">
        <v>8219</v>
      </c>
      <c r="B1362">
        <v>44</v>
      </c>
      <c r="D1362" t="s">
        <v>8221</v>
      </c>
      <c r="E1362">
        <v>0</v>
      </c>
    </row>
    <row r="1363" spans="1:5" x14ac:dyDescent="0.25">
      <c r="A1363" t="s">
        <v>8219</v>
      </c>
      <c r="B1363">
        <v>44</v>
      </c>
      <c r="D1363" t="s">
        <v>8221</v>
      </c>
      <c r="E1363">
        <v>0</v>
      </c>
    </row>
    <row r="1364" spans="1:5" x14ac:dyDescent="0.25">
      <c r="A1364" t="s">
        <v>8219</v>
      </c>
      <c r="B1364">
        <v>44</v>
      </c>
      <c r="D1364" t="s">
        <v>8221</v>
      </c>
      <c r="E1364">
        <v>0</v>
      </c>
    </row>
    <row r="1365" spans="1:5" x14ac:dyDescent="0.25">
      <c r="A1365" t="s">
        <v>8219</v>
      </c>
      <c r="B1365">
        <v>44</v>
      </c>
      <c r="D1365" t="s">
        <v>8221</v>
      </c>
      <c r="E1365">
        <v>0</v>
      </c>
    </row>
    <row r="1366" spans="1:5" x14ac:dyDescent="0.25">
      <c r="A1366" t="s">
        <v>8219</v>
      </c>
      <c r="B1366">
        <v>43</v>
      </c>
      <c r="D1366" t="s">
        <v>8221</v>
      </c>
      <c r="E1366">
        <v>0</v>
      </c>
    </row>
    <row r="1367" spans="1:5" x14ac:dyDescent="0.25">
      <c r="A1367" t="s">
        <v>8219</v>
      </c>
      <c r="B1367">
        <v>43</v>
      </c>
      <c r="D1367" t="s">
        <v>8221</v>
      </c>
      <c r="E1367">
        <v>0</v>
      </c>
    </row>
    <row r="1368" spans="1:5" x14ac:dyDescent="0.25">
      <c r="A1368" t="s">
        <v>8219</v>
      </c>
      <c r="B1368">
        <v>43</v>
      </c>
      <c r="D1368" t="s">
        <v>8221</v>
      </c>
      <c r="E1368">
        <v>0</v>
      </c>
    </row>
    <row r="1369" spans="1:5" x14ac:dyDescent="0.25">
      <c r="A1369" t="s">
        <v>8219</v>
      </c>
      <c r="B1369">
        <v>43</v>
      </c>
      <c r="D1369" t="s">
        <v>8221</v>
      </c>
      <c r="E1369">
        <v>0</v>
      </c>
    </row>
    <row r="1370" spans="1:5" x14ac:dyDescent="0.25">
      <c r="A1370" t="s">
        <v>8219</v>
      </c>
      <c r="B1370">
        <v>43</v>
      </c>
      <c r="D1370" t="s">
        <v>8221</v>
      </c>
      <c r="E1370">
        <v>0</v>
      </c>
    </row>
    <row r="1371" spans="1:5" x14ac:dyDescent="0.25">
      <c r="A1371" t="s">
        <v>8219</v>
      </c>
      <c r="B1371">
        <v>43</v>
      </c>
      <c r="D1371" t="s">
        <v>8221</v>
      </c>
      <c r="E1371">
        <v>0</v>
      </c>
    </row>
    <row r="1372" spans="1:5" x14ac:dyDescent="0.25">
      <c r="A1372" t="s">
        <v>8219</v>
      </c>
      <c r="B1372">
        <v>43</v>
      </c>
      <c r="D1372" t="s">
        <v>8221</v>
      </c>
      <c r="E1372">
        <v>0</v>
      </c>
    </row>
    <row r="1373" spans="1:5" x14ac:dyDescent="0.25">
      <c r="A1373" t="s">
        <v>8219</v>
      </c>
      <c r="B1373">
        <v>43</v>
      </c>
      <c r="D1373" t="s">
        <v>8221</v>
      </c>
      <c r="E1373">
        <v>0</v>
      </c>
    </row>
    <row r="1374" spans="1:5" x14ac:dyDescent="0.25">
      <c r="A1374" t="s">
        <v>8219</v>
      </c>
      <c r="B1374">
        <v>43</v>
      </c>
      <c r="D1374" t="s">
        <v>8221</v>
      </c>
      <c r="E1374">
        <v>0</v>
      </c>
    </row>
    <row r="1375" spans="1:5" x14ac:dyDescent="0.25">
      <c r="A1375" t="s">
        <v>8219</v>
      </c>
      <c r="B1375">
        <v>43</v>
      </c>
      <c r="D1375" t="s">
        <v>8221</v>
      </c>
      <c r="E1375">
        <v>0</v>
      </c>
    </row>
    <row r="1376" spans="1:5" x14ac:dyDescent="0.25">
      <c r="A1376" t="s">
        <v>8219</v>
      </c>
      <c r="B1376">
        <v>43</v>
      </c>
      <c r="D1376" t="s">
        <v>8221</v>
      </c>
      <c r="E1376">
        <v>0</v>
      </c>
    </row>
    <row r="1377" spans="1:5" x14ac:dyDescent="0.25">
      <c r="A1377" t="s">
        <v>8219</v>
      </c>
      <c r="B1377">
        <v>43</v>
      </c>
      <c r="D1377" t="s">
        <v>8221</v>
      </c>
      <c r="E1377">
        <v>0</v>
      </c>
    </row>
    <row r="1378" spans="1:5" x14ac:dyDescent="0.25">
      <c r="A1378" t="s">
        <v>8219</v>
      </c>
      <c r="B1378">
        <v>43</v>
      </c>
      <c r="D1378" t="s">
        <v>8221</v>
      </c>
      <c r="E1378">
        <v>0</v>
      </c>
    </row>
    <row r="1379" spans="1:5" x14ac:dyDescent="0.25">
      <c r="A1379" t="s">
        <v>8219</v>
      </c>
      <c r="B1379">
        <v>42</v>
      </c>
      <c r="D1379" t="s">
        <v>8221</v>
      </c>
      <c r="E1379">
        <v>0</v>
      </c>
    </row>
    <row r="1380" spans="1:5" x14ac:dyDescent="0.25">
      <c r="A1380" t="s">
        <v>8219</v>
      </c>
      <c r="B1380">
        <v>42</v>
      </c>
      <c r="D1380" t="s">
        <v>8221</v>
      </c>
      <c r="E1380">
        <v>0</v>
      </c>
    </row>
    <row r="1381" spans="1:5" x14ac:dyDescent="0.25">
      <c r="A1381" t="s">
        <v>8219</v>
      </c>
      <c r="B1381">
        <v>42</v>
      </c>
      <c r="D1381" t="s">
        <v>8221</v>
      </c>
      <c r="E1381">
        <v>0</v>
      </c>
    </row>
    <row r="1382" spans="1:5" x14ac:dyDescent="0.25">
      <c r="A1382" t="s">
        <v>8219</v>
      </c>
      <c r="B1382">
        <v>42</v>
      </c>
      <c r="D1382" t="s">
        <v>8221</v>
      </c>
      <c r="E1382">
        <v>0</v>
      </c>
    </row>
    <row r="1383" spans="1:5" x14ac:dyDescent="0.25">
      <c r="A1383" t="s">
        <v>8219</v>
      </c>
      <c r="B1383">
        <v>42</v>
      </c>
      <c r="D1383" t="s">
        <v>8221</v>
      </c>
      <c r="E1383">
        <v>0</v>
      </c>
    </row>
    <row r="1384" spans="1:5" x14ac:dyDescent="0.25">
      <c r="A1384" t="s">
        <v>8219</v>
      </c>
      <c r="B1384">
        <v>42</v>
      </c>
      <c r="D1384" t="s">
        <v>8221</v>
      </c>
      <c r="E1384">
        <v>0</v>
      </c>
    </row>
    <row r="1385" spans="1:5" x14ac:dyDescent="0.25">
      <c r="A1385" t="s">
        <v>8219</v>
      </c>
      <c r="B1385">
        <v>42</v>
      </c>
      <c r="D1385" t="s">
        <v>8221</v>
      </c>
      <c r="E1385">
        <v>0</v>
      </c>
    </row>
    <row r="1386" spans="1:5" x14ac:dyDescent="0.25">
      <c r="A1386" t="s">
        <v>8219</v>
      </c>
      <c r="B1386">
        <v>42</v>
      </c>
      <c r="D1386" t="s">
        <v>8221</v>
      </c>
      <c r="E1386">
        <v>0</v>
      </c>
    </row>
    <row r="1387" spans="1:5" x14ac:dyDescent="0.25">
      <c r="A1387" t="s">
        <v>8219</v>
      </c>
      <c r="B1387">
        <v>42</v>
      </c>
      <c r="D1387" t="s">
        <v>8221</v>
      </c>
      <c r="E1387">
        <v>0</v>
      </c>
    </row>
    <row r="1388" spans="1:5" x14ac:dyDescent="0.25">
      <c r="A1388" t="s">
        <v>8219</v>
      </c>
      <c r="B1388">
        <v>42</v>
      </c>
      <c r="D1388" t="s">
        <v>8221</v>
      </c>
      <c r="E1388">
        <v>0</v>
      </c>
    </row>
    <row r="1389" spans="1:5" x14ac:dyDescent="0.25">
      <c r="A1389" t="s">
        <v>8219</v>
      </c>
      <c r="B1389">
        <v>42</v>
      </c>
      <c r="D1389" t="s">
        <v>8221</v>
      </c>
      <c r="E1389">
        <v>0</v>
      </c>
    </row>
    <row r="1390" spans="1:5" x14ac:dyDescent="0.25">
      <c r="A1390" t="s">
        <v>8219</v>
      </c>
      <c r="B1390">
        <v>42</v>
      </c>
      <c r="D1390" t="s">
        <v>8221</v>
      </c>
      <c r="E1390">
        <v>0</v>
      </c>
    </row>
    <row r="1391" spans="1:5" x14ac:dyDescent="0.25">
      <c r="A1391" t="s">
        <v>8219</v>
      </c>
      <c r="B1391">
        <v>42</v>
      </c>
      <c r="D1391" t="s">
        <v>8221</v>
      </c>
      <c r="E1391">
        <v>0</v>
      </c>
    </row>
    <row r="1392" spans="1:5" x14ac:dyDescent="0.25">
      <c r="A1392" t="s">
        <v>8219</v>
      </c>
      <c r="B1392">
        <v>42</v>
      </c>
      <c r="D1392" t="s">
        <v>8221</v>
      </c>
      <c r="E1392">
        <v>0</v>
      </c>
    </row>
    <row r="1393" spans="1:5" x14ac:dyDescent="0.25">
      <c r="A1393" t="s">
        <v>8219</v>
      </c>
      <c r="B1393">
        <v>41</v>
      </c>
      <c r="D1393" t="s">
        <v>8221</v>
      </c>
      <c r="E1393">
        <v>0</v>
      </c>
    </row>
    <row r="1394" spans="1:5" x14ac:dyDescent="0.25">
      <c r="A1394" t="s">
        <v>8219</v>
      </c>
      <c r="B1394">
        <v>41</v>
      </c>
      <c r="D1394" t="s">
        <v>8221</v>
      </c>
      <c r="E1394">
        <v>0</v>
      </c>
    </row>
    <row r="1395" spans="1:5" x14ac:dyDescent="0.25">
      <c r="A1395" t="s">
        <v>8219</v>
      </c>
      <c r="B1395">
        <v>41</v>
      </c>
      <c r="D1395" t="s">
        <v>8221</v>
      </c>
      <c r="E1395">
        <v>0</v>
      </c>
    </row>
    <row r="1396" spans="1:5" x14ac:dyDescent="0.25">
      <c r="A1396" t="s">
        <v>8219</v>
      </c>
      <c r="B1396">
        <v>41</v>
      </c>
      <c r="D1396" t="s">
        <v>8221</v>
      </c>
      <c r="E1396">
        <v>0</v>
      </c>
    </row>
    <row r="1397" spans="1:5" x14ac:dyDescent="0.25">
      <c r="A1397" t="s">
        <v>8219</v>
      </c>
      <c r="B1397">
        <v>41</v>
      </c>
      <c r="D1397" t="s">
        <v>8221</v>
      </c>
      <c r="E1397">
        <v>0</v>
      </c>
    </row>
    <row r="1398" spans="1:5" x14ac:dyDescent="0.25">
      <c r="A1398" t="s">
        <v>8219</v>
      </c>
      <c r="B1398">
        <v>41</v>
      </c>
      <c r="D1398" t="s">
        <v>8221</v>
      </c>
      <c r="E1398">
        <v>0</v>
      </c>
    </row>
    <row r="1399" spans="1:5" x14ac:dyDescent="0.25">
      <c r="A1399" t="s">
        <v>8219</v>
      </c>
      <c r="B1399">
        <v>41</v>
      </c>
      <c r="D1399" t="s">
        <v>8221</v>
      </c>
      <c r="E1399">
        <v>0</v>
      </c>
    </row>
    <row r="1400" spans="1:5" x14ac:dyDescent="0.25">
      <c r="A1400" t="s">
        <v>8219</v>
      </c>
      <c r="B1400">
        <v>41</v>
      </c>
      <c r="D1400" t="s">
        <v>8221</v>
      </c>
      <c r="E1400">
        <v>0</v>
      </c>
    </row>
    <row r="1401" spans="1:5" x14ac:dyDescent="0.25">
      <c r="A1401" t="s">
        <v>8219</v>
      </c>
      <c r="B1401">
        <v>41</v>
      </c>
      <c r="D1401" t="s">
        <v>8221</v>
      </c>
      <c r="E1401">
        <v>0</v>
      </c>
    </row>
    <row r="1402" spans="1:5" x14ac:dyDescent="0.25">
      <c r="A1402" t="s">
        <v>8219</v>
      </c>
      <c r="B1402">
        <v>41</v>
      </c>
      <c r="D1402" t="s">
        <v>8221</v>
      </c>
      <c r="E1402">
        <v>0</v>
      </c>
    </row>
    <row r="1403" spans="1:5" x14ac:dyDescent="0.25">
      <c r="A1403" t="s">
        <v>8219</v>
      </c>
      <c r="B1403">
        <v>41</v>
      </c>
      <c r="D1403" t="s">
        <v>8221</v>
      </c>
      <c r="E1403">
        <v>0</v>
      </c>
    </row>
    <row r="1404" spans="1:5" x14ac:dyDescent="0.25">
      <c r="A1404" t="s">
        <v>8219</v>
      </c>
      <c r="B1404">
        <v>41</v>
      </c>
      <c r="D1404" t="s">
        <v>8221</v>
      </c>
      <c r="E1404">
        <v>0</v>
      </c>
    </row>
    <row r="1405" spans="1:5" x14ac:dyDescent="0.25">
      <c r="A1405" t="s">
        <v>8219</v>
      </c>
      <c r="B1405">
        <v>41</v>
      </c>
      <c r="D1405" t="s">
        <v>8221</v>
      </c>
      <c r="E1405">
        <v>0</v>
      </c>
    </row>
    <row r="1406" spans="1:5" x14ac:dyDescent="0.25">
      <c r="A1406" t="s">
        <v>8219</v>
      </c>
      <c r="B1406">
        <v>41</v>
      </c>
      <c r="D1406" t="s">
        <v>8221</v>
      </c>
      <c r="E1406">
        <v>0</v>
      </c>
    </row>
    <row r="1407" spans="1:5" x14ac:dyDescent="0.25">
      <c r="A1407" t="s">
        <v>8219</v>
      </c>
      <c r="B1407">
        <v>41</v>
      </c>
      <c r="D1407" t="s">
        <v>8221</v>
      </c>
      <c r="E1407">
        <v>0</v>
      </c>
    </row>
    <row r="1408" spans="1:5" x14ac:dyDescent="0.25">
      <c r="A1408" t="s">
        <v>8219</v>
      </c>
      <c r="B1408">
        <v>41</v>
      </c>
      <c r="D1408" t="s">
        <v>8221</v>
      </c>
      <c r="E1408">
        <v>0</v>
      </c>
    </row>
    <row r="1409" spans="1:5" x14ac:dyDescent="0.25">
      <c r="A1409" t="s">
        <v>8219</v>
      </c>
      <c r="B1409">
        <v>41</v>
      </c>
      <c r="D1409" t="s">
        <v>8221</v>
      </c>
      <c r="E1409">
        <v>0</v>
      </c>
    </row>
    <row r="1410" spans="1:5" x14ac:dyDescent="0.25">
      <c r="A1410" t="s">
        <v>8219</v>
      </c>
      <c r="B1410">
        <v>41</v>
      </c>
      <c r="D1410" t="s">
        <v>8221</v>
      </c>
      <c r="E1410">
        <v>0</v>
      </c>
    </row>
    <row r="1411" spans="1:5" x14ac:dyDescent="0.25">
      <c r="A1411" t="s">
        <v>8219</v>
      </c>
      <c r="B1411">
        <v>41</v>
      </c>
      <c r="D1411" t="s">
        <v>8221</v>
      </c>
      <c r="E1411">
        <v>0</v>
      </c>
    </row>
    <row r="1412" spans="1:5" x14ac:dyDescent="0.25">
      <c r="A1412" t="s">
        <v>8219</v>
      </c>
      <c r="B1412">
        <v>40</v>
      </c>
      <c r="D1412" t="s">
        <v>8221</v>
      </c>
      <c r="E1412">
        <v>0</v>
      </c>
    </row>
    <row r="1413" spans="1:5" x14ac:dyDescent="0.25">
      <c r="A1413" t="s">
        <v>8219</v>
      </c>
      <c r="B1413">
        <v>40</v>
      </c>
      <c r="D1413" t="s">
        <v>8221</v>
      </c>
      <c r="E1413">
        <v>0</v>
      </c>
    </row>
    <row r="1414" spans="1:5" x14ac:dyDescent="0.25">
      <c r="A1414" t="s">
        <v>8219</v>
      </c>
      <c r="B1414">
        <v>40</v>
      </c>
      <c r="D1414" t="s">
        <v>8221</v>
      </c>
      <c r="E1414">
        <v>0</v>
      </c>
    </row>
    <row r="1415" spans="1:5" x14ac:dyDescent="0.25">
      <c r="A1415" t="s">
        <v>8219</v>
      </c>
      <c r="B1415">
        <v>40</v>
      </c>
      <c r="D1415" t="s">
        <v>8221</v>
      </c>
      <c r="E1415">
        <v>0</v>
      </c>
    </row>
    <row r="1416" spans="1:5" x14ac:dyDescent="0.25">
      <c r="A1416" t="s">
        <v>8219</v>
      </c>
      <c r="B1416">
        <v>40</v>
      </c>
      <c r="D1416" t="s">
        <v>8221</v>
      </c>
      <c r="E1416">
        <v>0</v>
      </c>
    </row>
    <row r="1417" spans="1:5" x14ac:dyDescent="0.25">
      <c r="A1417" t="s">
        <v>8219</v>
      </c>
      <c r="B1417">
        <v>40</v>
      </c>
      <c r="D1417" t="s">
        <v>8221</v>
      </c>
      <c r="E1417">
        <v>0</v>
      </c>
    </row>
    <row r="1418" spans="1:5" x14ac:dyDescent="0.25">
      <c r="A1418" t="s">
        <v>8219</v>
      </c>
      <c r="B1418">
        <v>40</v>
      </c>
      <c r="D1418" t="s">
        <v>8221</v>
      </c>
      <c r="E1418">
        <v>0</v>
      </c>
    </row>
    <row r="1419" spans="1:5" x14ac:dyDescent="0.25">
      <c r="A1419" t="s">
        <v>8219</v>
      </c>
      <c r="B1419">
        <v>40</v>
      </c>
      <c r="D1419" t="s">
        <v>8221</v>
      </c>
      <c r="E1419">
        <v>0</v>
      </c>
    </row>
    <row r="1420" spans="1:5" x14ac:dyDescent="0.25">
      <c r="A1420" t="s">
        <v>8219</v>
      </c>
      <c r="B1420">
        <v>40</v>
      </c>
      <c r="D1420" t="s">
        <v>8221</v>
      </c>
      <c r="E1420">
        <v>0</v>
      </c>
    </row>
    <row r="1421" spans="1:5" x14ac:dyDescent="0.25">
      <c r="A1421" t="s">
        <v>8219</v>
      </c>
      <c r="B1421">
        <v>40</v>
      </c>
      <c r="D1421" t="s">
        <v>8221</v>
      </c>
      <c r="E1421">
        <v>0</v>
      </c>
    </row>
    <row r="1422" spans="1:5" x14ac:dyDescent="0.25">
      <c r="A1422" t="s">
        <v>8219</v>
      </c>
      <c r="B1422">
        <v>40</v>
      </c>
      <c r="D1422" t="s">
        <v>8221</v>
      </c>
      <c r="E1422">
        <v>0</v>
      </c>
    </row>
    <row r="1423" spans="1:5" x14ac:dyDescent="0.25">
      <c r="A1423" t="s">
        <v>8219</v>
      </c>
      <c r="B1423">
        <v>39</v>
      </c>
      <c r="D1423" t="s">
        <v>8221</v>
      </c>
      <c r="E1423">
        <v>0</v>
      </c>
    </row>
    <row r="1424" spans="1:5" x14ac:dyDescent="0.25">
      <c r="A1424" t="s">
        <v>8219</v>
      </c>
      <c r="B1424">
        <v>39</v>
      </c>
      <c r="D1424" t="s">
        <v>8221</v>
      </c>
      <c r="E1424">
        <v>0</v>
      </c>
    </row>
    <row r="1425" spans="1:5" x14ac:dyDescent="0.25">
      <c r="A1425" t="s">
        <v>8219</v>
      </c>
      <c r="B1425">
        <v>39</v>
      </c>
      <c r="D1425" t="s">
        <v>8221</v>
      </c>
      <c r="E1425">
        <v>0</v>
      </c>
    </row>
    <row r="1426" spans="1:5" x14ac:dyDescent="0.25">
      <c r="A1426" t="s">
        <v>8219</v>
      </c>
      <c r="B1426">
        <v>39</v>
      </c>
      <c r="D1426" t="s">
        <v>8221</v>
      </c>
      <c r="E1426">
        <v>0</v>
      </c>
    </row>
    <row r="1427" spans="1:5" x14ac:dyDescent="0.25">
      <c r="A1427" t="s">
        <v>8219</v>
      </c>
      <c r="B1427">
        <v>39</v>
      </c>
      <c r="D1427" t="s">
        <v>8221</v>
      </c>
      <c r="E1427">
        <v>0</v>
      </c>
    </row>
    <row r="1428" spans="1:5" x14ac:dyDescent="0.25">
      <c r="A1428" t="s">
        <v>8219</v>
      </c>
      <c r="B1428">
        <v>39</v>
      </c>
      <c r="D1428" t="s">
        <v>8221</v>
      </c>
      <c r="E1428">
        <v>0</v>
      </c>
    </row>
    <row r="1429" spans="1:5" x14ac:dyDescent="0.25">
      <c r="A1429" t="s">
        <v>8219</v>
      </c>
      <c r="B1429">
        <v>39</v>
      </c>
      <c r="D1429" t="s">
        <v>8221</v>
      </c>
      <c r="E1429">
        <v>0</v>
      </c>
    </row>
    <row r="1430" spans="1:5" x14ac:dyDescent="0.25">
      <c r="A1430" t="s">
        <v>8219</v>
      </c>
      <c r="B1430">
        <v>39</v>
      </c>
      <c r="D1430" t="s">
        <v>8221</v>
      </c>
      <c r="E1430">
        <v>0</v>
      </c>
    </row>
    <row r="1431" spans="1:5" x14ac:dyDescent="0.25">
      <c r="A1431" t="s">
        <v>8219</v>
      </c>
      <c r="B1431">
        <v>39</v>
      </c>
      <c r="D1431" t="s">
        <v>8221</v>
      </c>
      <c r="E1431">
        <v>0</v>
      </c>
    </row>
    <row r="1432" spans="1:5" x14ac:dyDescent="0.25">
      <c r="A1432" t="s">
        <v>8219</v>
      </c>
      <c r="B1432">
        <v>39</v>
      </c>
      <c r="D1432" t="s">
        <v>8221</v>
      </c>
      <c r="E1432">
        <v>0</v>
      </c>
    </row>
    <row r="1433" spans="1:5" x14ac:dyDescent="0.25">
      <c r="A1433" t="s">
        <v>8219</v>
      </c>
      <c r="B1433">
        <v>39</v>
      </c>
      <c r="D1433" t="s">
        <v>8221</v>
      </c>
      <c r="E1433">
        <v>0</v>
      </c>
    </row>
    <row r="1434" spans="1:5" x14ac:dyDescent="0.25">
      <c r="A1434" t="s">
        <v>8219</v>
      </c>
      <c r="B1434">
        <v>39</v>
      </c>
      <c r="D1434" t="s">
        <v>8221</v>
      </c>
      <c r="E1434">
        <v>0</v>
      </c>
    </row>
    <row r="1435" spans="1:5" x14ac:dyDescent="0.25">
      <c r="A1435" t="s">
        <v>8219</v>
      </c>
      <c r="B1435">
        <v>39</v>
      </c>
      <c r="D1435" t="s">
        <v>8221</v>
      </c>
      <c r="E1435">
        <v>0</v>
      </c>
    </row>
    <row r="1436" spans="1:5" x14ac:dyDescent="0.25">
      <c r="A1436" t="s">
        <v>8219</v>
      </c>
      <c r="B1436">
        <v>39</v>
      </c>
      <c r="D1436" t="s">
        <v>8221</v>
      </c>
      <c r="E1436">
        <v>0</v>
      </c>
    </row>
    <row r="1437" spans="1:5" x14ac:dyDescent="0.25">
      <c r="A1437" t="s">
        <v>8219</v>
      </c>
      <c r="B1437">
        <v>39</v>
      </c>
      <c r="D1437" t="s">
        <v>8221</v>
      </c>
      <c r="E1437">
        <v>0</v>
      </c>
    </row>
    <row r="1438" spans="1:5" x14ac:dyDescent="0.25">
      <c r="A1438" t="s">
        <v>8219</v>
      </c>
      <c r="B1438">
        <v>39</v>
      </c>
      <c r="D1438" t="s">
        <v>8221</v>
      </c>
      <c r="E1438">
        <v>0</v>
      </c>
    </row>
    <row r="1439" spans="1:5" x14ac:dyDescent="0.25">
      <c r="A1439" t="s">
        <v>8219</v>
      </c>
      <c r="B1439">
        <v>39</v>
      </c>
      <c r="D1439" t="s">
        <v>8221</v>
      </c>
      <c r="E1439">
        <v>0</v>
      </c>
    </row>
    <row r="1440" spans="1:5" x14ac:dyDescent="0.25">
      <c r="A1440" t="s">
        <v>8219</v>
      </c>
      <c r="B1440">
        <v>38</v>
      </c>
      <c r="D1440" t="s">
        <v>8221</v>
      </c>
      <c r="E1440">
        <v>0</v>
      </c>
    </row>
    <row r="1441" spans="1:5" x14ac:dyDescent="0.25">
      <c r="A1441" t="s">
        <v>8219</v>
      </c>
      <c r="B1441">
        <v>38</v>
      </c>
      <c r="D1441" t="s">
        <v>8221</v>
      </c>
      <c r="E1441">
        <v>0</v>
      </c>
    </row>
    <row r="1442" spans="1:5" x14ac:dyDescent="0.25">
      <c r="A1442" t="s">
        <v>8219</v>
      </c>
      <c r="B1442">
        <v>38</v>
      </c>
      <c r="D1442" t="s">
        <v>8221</v>
      </c>
      <c r="E1442">
        <v>0</v>
      </c>
    </row>
    <row r="1443" spans="1:5" x14ac:dyDescent="0.25">
      <c r="A1443" t="s">
        <v>8219</v>
      </c>
      <c r="B1443">
        <v>38</v>
      </c>
      <c r="D1443" t="s">
        <v>8221</v>
      </c>
      <c r="E1443">
        <v>0</v>
      </c>
    </row>
    <row r="1444" spans="1:5" x14ac:dyDescent="0.25">
      <c r="A1444" t="s">
        <v>8219</v>
      </c>
      <c r="B1444">
        <v>38</v>
      </c>
      <c r="D1444" t="s">
        <v>8221</v>
      </c>
      <c r="E1444">
        <v>0</v>
      </c>
    </row>
    <row r="1445" spans="1:5" x14ac:dyDescent="0.25">
      <c r="A1445" t="s">
        <v>8219</v>
      </c>
      <c r="B1445">
        <v>38</v>
      </c>
      <c r="D1445" t="s">
        <v>8221</v>
      </c>
      <c r="E1445">
        <v>0</v>
      </c>
    </row>
    <row r="1446" spans="1:5" x14ac:dyDescent="0.25">
      <c r="A1446" t="s">
        <v>8219</v>
      </c>
      <c r="B1446">
        <v>38</v>
      </c>
      <c r="D1446" t="s">
        <v>8221</v>
      </c>
      <c r="E1446">
        <v>0</v>
      </c>
    </row>
    <row r="1447" spans="1:5" x14ac:dyDescent="0.25">
      <c r="A1447" t="s">
        <v>8219</v>
      </c>
      <c r="B1447">
        <v>38</v>
      </c>
      <c r="D1447" t="s">
        <v>8221</v>
      </c>
      <c r="E1447">
        <v>0</v>
      </c>
    </row>
    <row r="1448" spans="1:5" x14ac:dyDescent="0.25">
      <c r="A1448" t="s">
        <v>8219</v>
      </c>
      <c r="B1448">
        <v>38</v>
      </c>
      <c r="D1448" t="s">
        <v>8221</v>
      </c>
      <c r="E1448">
        <v>0</v>
      </c>
    </row>
    <row r="1449" spans="1:5" x14ac:dyDescent="0.25">
      <c r="A1449" t="s">
        <v>8219</v>
      </c>
      <c r="B1449">
        <v>38</v>
      </c>
      <c r="D1449" t="s">
        <v>8221</v>
      </c>
      <c r="E1449">
        <v>0</v>
      </c>
    </row>
    <row r="1450" spans="1:5" x14ac:dyDescent="0.25">
      <c r="A1450" t="s">
        <v>8219</v>
      </c>
      <c r="B1450">
        <v>38</v>
      </c>
      <c r="D1450" t="s">
        <v>8221</v>
      </c>
      <c r="E1450">
        <v>0</v>
      </c>
    </row>
    <row r="1451" spans="1:5" x14ac:dyDescent="0.25">
      <c r="A1451" t="s">
        <v>8219</v>
      </c>
      <c r="B1451">
        <v>38</v>
      </c>
      <c r="D1451" t="s">
        <v>8221</v>
      </c>
      <c r="E1451">
        <v>0</v>
      </c>
    </row>
    <row r="1452" spans="1:5" x14ac:dyDescent="0.25">
      <c r="A1452" t="s">
        <v>8219</v>
      </c>
      <c r="B1452">
        <v>38</v>
      </c>
      <c r="D1452" t="s">
        <v>8221</v>
      </c>
      <c r="E1452">
        <v>0</v>
      </c>
    </row>
    <row r="1453" spans="1:5" x14ac:dyDescent="0.25">
      <c r="A1453" t="s">
        <v>8219</v>
      </c>
      <c r="B1453">
        <v>38</v>
      </c>
      <c r="D1453" t="s">
        <v>8221</v>
      </c>
      <c r="E1453">
        <v>0</v>
      </c>
    </row>
    <row r="1454" spans="1:5" x14ac:dyDescent="0.25">
      <c r="A1454" t="s">
        <v>8219</v>
      </c>
      <c r="B1454">
        <v>38</v>
      </c>
      <c r="D1454" t="s">
        <v>8221</v>
      </c>
      <c r="E1454">
        <v>0</v>
      </c>
    </row>
    <row r="1455" spans="1:5" x14ac:dyDescent="0.25">
      <c r="A1455" t="s">
        <v>8219</v>
      </c>
      <c r="B1455">
        <v>38</v>
      </c>
      <c r="D1455" t="s">
        <v>8221</v>
      </c>
      <c r="E1455">
        <v>0</v>
      </c>
    </row>
    <row r="1456" spans="1:5" x14ac:dyDescent="0.25">
      <c r="A1456" t="s">
        <v>8219</v>
      </c>
      <c r="B1456">
        <v>38</v>
      </c>
      <c r="D1456" t="s">
        <v>8221</v>
      </c>
      <c r="E1456">
        <v>0</v>
      </c>
    </row>
    <row r="1457" spans="1:5" x14ac:dyDescent="0.25">
      <c r="A1457" t="s">
        <v>8219</v>
      </c>
      <c r="B1457">
        <v>38</v>
      </c>
      <c r="D1457" t="s">
        <v>8221</v>
      </c>
      <c r="E1457">
        <v>0</v>
      </c>
    </row>
    <row r="1458" spans="1:5" x14ac:dyDescent="0.25">
      <c r="A1458" t="s">
        <v>8219</v>
      </c>
      <c r="B1458">
        <v>38</v>
      </c>
      <c r="D1458" t="s">
        <v>8221</v>
      </c>
      <c r="E1458">
        <v>0</v>
      </c>
    </row>
    <row r="1459" spans="1:5" x14ac:dyDescent="0.25">
      <c r="A1459" t="s">
        <v>8219</v>
      </c>
      <c r="B1459">
        <v>38</v>
      </c>
      <c r="D1459" t="s">
        <v>8221</v>
      </c>
      <c r="E1459">
        <v>0</v>
      </c>
    </row>
    <row r="1460" spans="1:5" x14ac:dyDescent="0.25">
      <c r="A1460" t="s">
        <v>8219</v>
      </c>
      <c r="B1460">
        <v>38</v>
      </c>
      <c r="D1460" t="s">
        <v>8221</v>
      </c>
      <c r="E1460">
        <v>0</v>
      </c>
    </row>
    <row r="1461" spans="1:5" x14ac:dyDescent="0.25">
      <c r="A1461" t="s">
        <v>8219</v>
      </c>
      <c r="B1461">
        <v>38</v>
      </c>
      <c r="D1461" t="s">
        <v>8221</v>
      </c>
      <c r="E1461">
        <v>0</v>
      </c>
    </row>
    <row r="1462" spans="1:5" x14ac:dyDescent="0.25">
      <c r="A1462" t="s">
        <v>8219</v>
      </c>
      <c r="B1462">
        <v>38</v>
      </c>
      <c r="D1462" t="s">
        <v>8221</v>
      </c>
      <c r="E1462">
        <v>0</v>
      </c>
    </row>
    <row r="1463" spans="1:5" x14ac:dyDescent="0.25">
      <c r="A1463" t="s">
        <v>8219</v>
      </c>
      <c r="B1463">
        <v>38</v>
      </c>
      <c r="D1463" t="s">
        <v>8221</v>
      </c>
      <c r="E1463">
        <v>0</v>
      </c>
    </row>
    <row r="1464" spans="1:5" x14ac:dyDescent="0.25">
      <c r="A1464" t="s">
        <v>8219</v>
      </c>
      <c r="B1464">
        <v>38</v>
      </c>
      <c r="D1464" t="s">
        <v>8221</v>
      </c>
      <c r="E1464">
        <v>0</v>
      </c>
    </row>
    <row r="1465" spans="1:5" x14ac:dyDescent="0.25">
      <c r="A1465" t="s">
        <v>8219</v>
      </c>
      <c r="B1465">
        <v>38</v>
      </c>
      <c r="D1465" t="s">
        <v>8221</v>
      </c>
      <c r="E1465">
        <v>0</v>
      </c>
    </row>
    <row r="1466" spans="1:5" x14ac:dyDescent="0.25">
      <c r="A1466" t="s">
        <v>8219</v>
      </c>
      <c r="B1466">
        <v>38</v>
      </c>
      <c r="D1466" t="s">
        <v>8221</v>
      </c>
      <c r="E1466">
        <v>0</v>
      </c>
    </row>
    <row r="1467" spans="1:5" x14ac:dyDescent="0.25">
      <c r="A1467" t="s">
        <v>8219</v>
      </c>
      <c r="B1467">
        <v>38</v>
      </c>
      <c r="D1467" t="s">
        <v>8221</v>
      </c>
      <c r="E1467">
        <v>0</v>
      </c>
    </row>
    <row r="1468" spans="1:5" x14ac:dyDescent="0.25">
      <c r="A1468" t="s">
        <v>8219</v>
      </c>
      <c r="B1468">
        <v>38</v>
      </c>
      <c r="D1468" t="s">
        <v>8221</v>
      </c>
      <c r="E1468">
        <v>0</v>
      </c>
    </row>
    <row r="1469" spans="1:5" x14ac:dyDescent="0.25">
      <c r="A1469" t="s">
        <v>8219</v>
      </c>
      <c r="B1469">
        <v>37</v>
      </c>
      <c r="D1469" t="s">
        <v>8221</v>
      </c>
      <c r="E1469">
        <v>0</v>
      </c>
    </row>
    <row r="1470" spans="1:5" x14ac:dyDescent="0.25">
      <c r="A1470" t="s">
        <v>8219</v>
      </c>
      <c r="B1470">
        <v>37</v>
      </c>
      <c r="D1470" t="s">
        <v>8221</v>
      </c>
      <c r="E1470">
        <v>0</v>
      </c>
    </row>
    <row r="1471" spans="1:5" x14ac:dyDescent="0.25">
      <c r="A1471" t="s">
        <v>8219</v>
      </c>
      <c r="B1471">
        <v>37</v>
      </c>
      <c r="D1471" t="s">
        <v>8221</v>
      </c>
      <c r="E1471">
        <v>0</v>
      </c>
    </row>
    <row r="1472" spans="1:5" x14ac:dyDescent="0.25">
      <c r="A1472" t="s">
        <v>8219</v>
      </c>
      <c r="B1472">
        <v>37</v>
      </c>
      <c r="D1472" t="s">
        <v>8221</v>
      </c>
      <c r="E1472">
        <v>0</v>
      </c>
    </row>
    <row r="1473" spans="1:5" x14ac:dyDescent="0.25">
      <c r="A1473" t="s">
        <v>8219</v>
      </c>
      <c r="B1473">
        <v>37</v>
      </c>
      <c r="D1473" t="s">
        <v>8221</v>
      </c>
      <c r="E1473">
        <v>0</v>
      </c>
    </row>
    <row r="1474" spans="1:5" x14ac:dyDescent="0.25">
      <c r="A1474" t="s">
        <v>8219</v>
      </c>
      <c r="B1474">
        <v>37</v>
      </c>
      <c r="D1474" t="s">
        <v>8221</v>
      </c>
      <c r="E1474">
        <v>0</v>
      </c>
    </row>
    <row r="1475" spans="1:5" x14ac:dyDescent="0.25">
      <c r="A1475" t="s">
        <v>8219</v>
      </c>
      <c r="B1475">
        <v>37</v>
      </c>
      <c r="D1475" t="s">
        <v>8221</v>
      </c>
      <c r="E1475">
        <v>0</v>
      </c>
    </row>
    <row r="1476" spans="1:5" x14ac:dyDescent="0.25">
      <c r="A1476" t="s">
        <v>8219</v>
      </c>
      <c r="B1476">
        <v>37</v>
      </c>
      <c r="D1476" t="s">
        <v>8221</v>
      </c>
      <c r="E1476">
        <v>0</v>
      </c>
    </row>
    <row r="1477" spans="1:5" x14ac:dyDescent="0.25">
      <c r="A1477" t="s">
        <v>8219</v>
      </c>
      <c r="B1477">
        <v>37</v>
      </c>
      <c r="D1477" t="s">
        <v>8221</v>
      </c>
      <c r="E1477">
        <v>0</v>
      </c>
    </row>
    <row r="1478" spans="1:5" x14ac:dyDescent="0.25">
      <c r="A1478" t="s">
        <v>8219</v>
      </c>
      <c r="B1478">
        <v>37</v>
      </c>
      <c r="D1478" t="s">
        <v>8221</v>
      </c>
      <c r="E1478">
        <v>0</v>
      </c>
    </row>
    <row r="1479" spans="1:5" x14ac:dyDescent="0.25">
      <c r="A1479" t="s">
        <v>8219</v>
      </c>
      <c r="B1479">
        <v>37</v>
      </c>
      <c r="D1479" t="s">
        <v>8221</v>
      </c>
      <c r="E1479">
        <v>0</v>
      </c>
    </row>
    <row r="1480" spans="1:5" x14ac:dyDescent="0.25">
      <c r="A1480" t="s">
        <v>8219</v>
      </c>
      <c r="B1480">
        <v>37</v>
      </c>
      <c r="D1480" t="s">
        <v>8221</v>
      </c>
      <c r="E1480">
        <v>0</v>
      </c>
    </row>
    <row r="1481" spans="1:5" x14ac:dyDescent="0.25">
      <c r="A1481" t="s">
        <v>8219</v>
      </c>
      <c r="B1481">
        <v>37</v>
      </c>
      <c r="D1481" t="s">
        <v>8221</v>
      </c>
      <c r="E1481">
        <v>0</v>
      </c>
    </row>
    <row r="1482" spans="1:5" x14ac:dyDescent="0.25">
      <c r="A1482" t="s">
        <v>8219</v>
      </c>
      <c r="B1482">
        <v>37</v>
      </c>
      <c r="D1482" t="s">
        <v>8221</v>
      </c>
      <c r="E1482">
        <v>0</v>
      </c>
    </row>
    <row r="1483" spans="1:5" x14ac:dyDescent="0.25">
      <c r="A1483" t="s">
        <v>8219</v>
      </c>
      <c r="B1483">
        <v>37</v>
      </c>
      <c r="D1483" t="s">
        <v>8221</v>
      </c>
      <c r="E1483">
        <v>0</v>
      </c>
    </row>
    <row r="1484" spans="1:5" x14ac:dyDescent="0.25">
      <c r="A1484" t="s">
        <v>8219</v>
      </c>
      <c r="B1484">
        <v>37</v>
      </c>
      <c r="D1484" t="s">
        <v>8221</v>
      </c>
      <c r="E1484">
        <v>0</v>
      </c>
    </row>
    <row r="1485" spans="1:5" x14ac:dyDescent="0.25">
      <c r="A1485" t="s">
        <v>8219</v>
      </c>
      <c r="B1485">
        <v>37</v>
      </c>
      <c r="D1485" t="s">
        <v>8221</v>
      </c>
      <c r="E1485">
        <v>0</v>
      </c>
    </row>
    <row r="1486" spans="1:5" x14ac:dyDescent="0.25">
      <c r="A1486" t="s">
        <v>8219</v>
      </c>
      <c r="B1486">
        <v>36</v>
      </c>
      <c r="D1486" t="s">
        <v>8221</v>
      </c>
      <c r="E1486">
        <v>0</v>
      </c>
    </row>
    <row r="1487" spans="1:5" x14ac:dyDescent="0.25">
      <c r="A1487" t="s">
        <v>8219</v>
      </c>
      <c r="B1487">
        <v>36</v>
      </c>
      <c r="D1487" t="s">
        <v>8221</v>
      </c>
      <c r="E1487">
        <v>0</v>
      </c>
    </row>
    <row r="1488" spans="1:5" x14ac:dyDescent="0.25">
      <c r="A1488" t="s">
        <v>8219</v>
      </c>
      <c r="B1488">
        <v>36</v>
      </c>
      <c r="D1488" t="s">
        <v>8221</v>
      </c>
      <c r="E1488">
        <v>0</v>
      </c>
    </row>
    <row r="1489" spans="1:5" x14ac:dyDescent="0.25">
      <c r="A1489" t="s">
        <v>8219</v>
      </c>
      <c r="B1489">
        <v>36</v>
      </c>
      <c r="D1489" t="s">
        <v>8221</v>
      </c>
      <c r="E1489">
        <v>0</v>
      </c>
    </row>
    <row r="1490" spans="1:5" x14ac:dyDescent="0.25">
      <c r="A1490" t="s">
        <v>8219</v>
      </c>
      <c r="B1490">
        <v>36</v>
      </c>
      <c r="D1490" t="s">
        <v>8221</v>
      </c>
      <c r="E1490">
        <v>0</v>
      </c>
    </row>
    <row r="1491" spans="1:5" x14ac:dyDescent="0.25">
      <c r="A1491" t="s">
        <v>8219</v>
      </c>
      <c r="B1491">
        <v>36</v>
      </c>
      <c r="D1491" t="s">
        <v>8221</v>
      </c>
      <c r="E1491">
        <v>0</v>
      </c>
    </row>
    <row r="1492" spans="1:5" x14ac:dyDescent="0.25">
      <c r="A1492" t="s">
        <v>8219</v>
      </c>
      <c r="B1492">
        <v>36</v>
      </c>
      <c r="D1492" t="s">
        <v>8221</v>
      </c>
      <c r="E1492">
        <v>0</v>
      </c>
    </row>
    <row r="1493" spans="1:5" x14ac:dyDescent="0.25">
      <c r="A1493" t="s">
        <v>8219</v>
      </c>
      <c r="B1493">
        <v>36</v>
      </c>
      <c r="D1493" t="s">
        <v>8221</v>
      </c>
      <c r="E1493">
        <v>0</v>
      </c>
    </row>
    <row r="1494" spans="1:5" x14ac:dyDescent="0.25">
      <c r="A1494" t="s">
        <v>8219</v>
      </c>
      <c r="B1494">
        <v>36</v>
      </c>
      <c r="D1494" t="s">
        <v>8221</v>
      </c>
      <c r="E1494">
        <v>0</v>
      </c>
    </row>
    <row r="1495" spans="1:5" x14ac:dyDescent="0.25">
      <c r="A1495" t="s">
        <v>8219</v>
      </c>
      <c r="B1495">
        <v>36</v>
      </c>
      <c r="D1495" t="s">
        <v>8221</v>
      </c>
      <c r="E1495">
        <v>0</v>
      </c>
    </row>
    <row r="1496" spans="1:5" x14ac:dyDescent="0.25">
      <c r="A1496" t="s">
        <v>8219</v>
      </c>
      <c r="B1496">
        <v>36</v>
      </c>
      <c r="D1496" t="s">
        <v>8221</v>
      </c>
      <c r="E1496">
        <v>0</v>
      </c>
    </row>
    <row r="1497" spans="1:5" x14ac:dyDescent="0.25">
      <c r="A1497" t="s">
        <v>8219</v>
      </c>
      <c r="B1497">
        <v>36</v>
      </c>
      <c r="D1497" t="s">
        <v>8221</v>
      </c>
      <c r="E1497">
        <v>0</v>
      </c>
    </row>
    <row r="1498" spans="1:5" x14ac:dyDescent="0.25">
      <c r="A1498" t="s">
        <v>8219</v>
      </c>
      <c r="B1498">
        <v>36</v>
      </c>
      <c r="D1498" t="s">
        <v>8221</v>
      </c>
      <c r="E1498">
        <v>0</v>
      </c>
    </row>
    <row r="1499" spans="1:5" x14ac:dyDescent="0.25">
      <c r="A1499" t="s">
        <v>8219</v>
      </c>
      <c r="B1499">
        <v>36</v>
      </c>
      <c r="D1499" t="s">
        <v>8221</v>
      </c>
      <c r="E1499">
        <v>0</v>
      </c>
    </row>
    <row r="1500" spans="1:5" x14ac:dyDescent="0.25">
      <c r="A1500" t="s">
        <v>8219</v>
      </c>
      <c r="B1500">
        <v>36</v>
      </c>
      <c r="D1500" t="s">
        <v>8221</v>
      </c>
      <c r="E1500">
        <v>0</v>
      </c>
    </row>
    <row r="1501" spans="1:5" x14ac:dyDescent="0.25">
      <c r="A1501" t="s">
        <v>8219</v>
      </c>
      <c r="B1501">
        <v>35</v>
      </c>
      <c r="D1501" t="s">
        <v>8221</v>
      </c>
      <c r="E1501">
        <v>0</v>
      </c>
    </row>
    <row r="1502" spans="1:5" x14ac:dyDescent="0.25">
      <c r="A1502" t="s">
        <v>8219</v>
      </c>
      <c r="B1502">
        <v>35</v>
      </c>
      <c r="D1502" t="s">
        <v>8221</v>
      </c>
      <c r="E1502">
        <v>0</v>
      </c>
    </row>
    <row r="1503" spans="1:5" x14ac:dyDescent="0.25">
      <c r="A1503" t="s">
        <v>8219</v>
      </c>
      <c r="B1503">
        <v>35</v>
      </c>
      <c r="D1503" t="s">
        <v>8221</v>
      </c>
      <c r="E1503">
        <v>0</v>
      </c>
    </row>
    <row r="1504" spans="1:5" x14ac:dyDescent="0.25">
      <c r="A1504" t="s">
        <v>8219</v>
      </c>
      <c r="B1504">
        <v>35</v>
      </c>
      <c r="D1504" t="s">
        <v>8221</v>
      </c>
      <c r="E1504">
        <v>0</v>
      </c>
    </row>
    <row r="1505" spans="1:5" x14ac:dyDescent="0.25">
      <c r="A1505" t="s">
        <v>8219</v>
      </c>
      <c r="B1505">
        <v>35</v>
      </c>
      <c r="D1505" t="s">
        <v>8221</v>
      </c>
      <c r="E1505">
        <v>0</v>
      </c>
    </row>
    <row r="1506" spans="1:5" x14ac:dyDescent="0.25">
      <c r="A1506" t="s">
        <v>8219</v>
      </c>
      <c r="B1506">
        <v>35</v>
      </c>
      <c r="D1506" t="s">
        <v>8221</v>
      </c>
      <c r="E1506">
        <v>0</v>
      </c>
    </row>
    <row r="1507" spans="1:5" x14ac:dyDescent="0.25">
      <c r="A1507" t="s">
        <v>8219</v>
      </c>
      <c r="B1507">
        <v>35</v>
      </c>
      <c r="D1507" t="s">
        <v>8221</v>
      </c>
      <c r="E1507">
        <v>0</v>
      </c>
    </row>
    <row r="1508" spans="1:5" x14ac:dyDescent="0.25">
      <c r="A1508" t="s">
        <v>8219</v>
      </c>
      <c r="B1508">
        <v>35</v>
      </c>
      <c r="D1508" t="s">
        <v>8221</v>
      </c>
      <c r="E1508">
        <v>0</v>
      </c>
    </row>
    <row r="1509" spans="1:5" x14ac:dyDescent="0.25">
      <c r="A1509" t="s">
        <v>8219</v>
      </c>
      <c r="B1509">
        <v>35</v>
      </c>
      <c r="D1509" t="s">
        <v>8221</v>
      </c>
      <c r="E1509">
        <v>0</v>
      </c>
    </row>
    <row r="1510" spans="1:5" x14ac:dyDescent="0.25">
      <c r="A1510" t="s">
        <v>8219</v>
      </c>
      <c r="B1510">
        <v>35</v>
      </c>
      <c r="D1510" t="s">
        <v>8221</v>
      </c>
      <c r="E1510">
        <v>0</v>
      </c>
    </row>
    <row r="1511" spans="1:5" x14ac:dyDescent="0.25">
      <c r="A1511" t="s">
        <v>8219</v>
      </c>
      <c r="B1511">
        <v>35</v>
      </c>
      <c r="D1511" t="s">
        <v>8221</v>
      </c>
      <c r="E1511">
        <v>0</v>
      </c>
    </row>
    <row r="1512" spans="1:5" x14ac:dyDescent="0.25">
      <c r="A1512" t="s">
        <v>8219</v>
      </c>
      <c r="B1512">
        <v>35</v>
      </c>
      <c r="D1512" t="s">
        <v>8221</v>
      </c>
      <c r="E1512">
        <v>0</v>
      </c>
    </row>
    <row r="1513" spans="1:5" x14ac:dyDescent="0.25">
      <c r="A1513" t="s">
        <v>8219</v>
      </c>
      <c r="B1513">
        <v>35</v>
      </c>
      <c r="D1513" t="s">
        <v>8221</v>
      </c>
      <c r="E1513">
        <v>0</v>
      </c>
    </row>
    <row r="1514" spans="1:5" x14ac:dyDescent="0.25">
      <c r="A1514" t="s">
        <v>8219</v>
      </c>
      <c r="B1514">
        <v>35</v>
      </c>
      <c r="D1514" t="s">
        <v>8221</v>
      </c>
      <c r="E1514">
        <v>0</v>
      </c>
    </row>
    <row r="1515" spans="1:5" x14ac:dyDescent="0.25">
      <c r="A1515" t="s">
        <v>8219</v>
      </c>
      <c r="B1515">
        <v>35</v>
      </c>
      <c r="D1515" t="s">
        <v>8221</v>
      </c>
      <c r="E1515">
        <v>0</v>
      </c>
    </row>
    <row r="1516" spans="1:5" x14ac:dyDescent="0.25">
      <c r="A1516" t="s">
        <v>8219</v>
      </c>
      <c r="B1516">
        <v>35</v>
      </c>
      <c r="D1516" t="s">
        <v>8221</v>
      </c>
      <c r="E1516">
        <v>0</v>
      </c>
    </row>
    <row r="1517" spans="1:5" x14ac:dyDescent="0.25">
      <c r="A1517" t="s">
        <v>8219</v>
      </c>
      <c r="B1517">
        <v>35</v>
      </c>
      <c r="D1517" t="s">
        <v>8221</v>
      </c>
      <c r="E1517">
        <v>0</v>
      </c>
    </row>
    <row r="1518" spans="1:5" x14ac:dyDescent="0.25">
      <c r="A1518" t="s">
        <v>8219</v>
      </c>
      <c r="B1518">
        <v>35</v>
      </c>
      <c r="D1518" t="s">
        <v>8221</v>
      </c>
      <c r="E1518">
        <v>0</v>
      </c>
    </row>
    <row r="1519" spans="1:5" x14ac:dyDescent="0.25">
      <c r="A1519" t="s">
        <v>8219</v>
      </c>
      <c r="B1519">
        <v>35</v>
      </c>
      <c r="D1519" t="s">
        <v>8221</v>
      </c>
      <c r="E1519">
        <v>0</v>
      </c>
    </row>
    <row r="1520" spans="1:5" x14ac:dyDescent="0.25">
      <c r="A1520" t="s">
        <v>8219</v>
      </c>
      <c r="B1520">
        <v>35</v>
      </c>
      <c r="D1520" t="s">
        <v>8221</v>
      </c>
      <c r="E1520">
        <v>0</v>
      </c>
    </row>
    <row r="1521" spans="1:5" x14ac:dyDescent="0.25">
      <c r="A1521" t="s">
        <v>8219</v>
      </c>
      <c r="B1521">
        <v>35</v>
      </c>
      <c r="D1521" t="s">
        <v>8221</v>
      </c>
      <c r="E1521">
        <v>0</v>
      </c>
    </row>
    <row r="1522" spans="1:5" x14ac:dyDescent="0.25">
      <c r="A1522" t="s">
        <v>8219</v>
      </c>
      <c r="B1522">
        <v>35</v>
      </c>
      <c r="D1522" t="s">
        <v>8221</v>
      </c>
      <c r="E1522">
        <v>0</v>
      </c>
    </row>
    <row r="1523" spans="1:5" x14ac:dyDescent="0.25">
      <c r="A1523" t="s">
        <v>8219</v>
      </c>
      <c r="B1523">
        <v>35</v>
      </c>
      <c r="D1523" t="s">
        <v>8221</v>
      </c>
      <c r="E1523">
        <v>0</v>
      </c>
    </row>
    <row r="1524" spans="1:5" x14ac:dyDescent="0.25">
      <c r="A1524" t="s">
        <v>8219</v>
      </c>
      <c r="B1524">
        <v>34</v>
      </c>
      <c r="D1524" t="s">
        <v>8221</v>
      </c>
      <c r="E1524">
        <v>0</v>
      </c>
    </row>
    <row r="1525" spans="1:5" x14ac:dyDescent="0.25">
      <c r="A1525" t="s">
        <v>8219</v>
      </c>
      <c r="B1525">
        <v>34</v>
      </c>
      <c r="D1525" t="s">
        <v>8221</v>
      </c>
      <c r="E1525">
        <v>0</v>
      </c>
    </row>
    <row r="1526" spans="1:5" x14ac:dyDescent="0.25">
      <c r="A1526" t="s">
        <v>8219</v>
      </c>
      <c r="B1526">
        <v>34</v>
      </c>
      <c r="D1526" t="s">
        <v>8221</v>
      </c>
      <c r="E1526">
        <v>0</v>
      </c>
    </row>
    <row r="1527" spans="1:5" x14ac:dyDescent="0.25">
      <c r="A1527" t="s">
        <v>8219</v>
      </c>
      <c r="B1527">
        <v>34</v>
      </c>
      <c r="D1527" t="s">
        <v>8221</v>
      </c>
      <c r="E1527">
        <v>0</v>
      </c>
    </row>
    <row r="1528" spans="1:5" x14ac:dyDescent="0.25">
      <c r="A1528" t="s">
        <v>8219</v>
      </c>
      <c r="B1528">
        <v>34</v>
      </c>
      <c r="D1528" t="s">
        <v>8221</v>
      </c>
      <c r="E1528">
        <v>0</v>
      </c>
    </row>
    <row r="1529" spans="1:5" x14ac:dyDescent="0.25">
      <c r="A1529" t="s">
        <v>8219</v>
      </c>
      <c r="B1529">
        <v>34</v>
      </c>
      <c r="D1529" t="s">
        <v>8221</v>
      </c>
      <c r="E1529">
        <v>0</v>
      </c>
    </row>
    <row r="1530" spans="1:5" x14ac:dyDescent="0.25">
      <c r="A1530" t="s">
        <v>8219</v>
      </c>
      <c r="B1530">
        <v>34</v>
      </c>
      <c r="D1530" t="s">
        <v>8221</v>
      </c>
      <c r="E1530">
        <v>0</v>
      </c>
    </row>
    <row r="1531" spans="1:5" x14ac:dyDescent="0.25">
      <c r="A1531" t="s">
        <v>8219</v>
      </c>
      <c r="B1531">
        <v>34</v>
      </c>
      <c r="D1531" t="s">
        <v>8221</v>
      </c>
      <c r="E1531">
        <v>0</v>
      </c>
    </row>
    <row r="1532" spans="1:5" x14ac:dyDescent="0.25">
      <c r="A1532" t="s">
        <v>8219</v>
      </c>
      <c r="B1532">
        <v>34</v>
      </c>
    </row>
    <row r="1533" spans="1:5" x14ac:dyDescent="0.25">
      <c r="A1533" t="s">
        <v>8219</v>
      </c>
      <c r="B1533">
        <v>34</v>
      </c>
    </row>
    <row r="1534" spans="1:5" x14ac:dyDescent="0.25">
      <c r="A1534" t="s">
        <v>8219</v>
      </c>
      <c r="B1534">
        <v>34</v>
      </c>
    </row>
    <row r="1535" spans="1:5" x14ac:dyDescent="0.25">
      <c r="A1535" t="s">
        <v>8219</v>
      </c>
      <c r="B1535">
        <v>34</v>
      </c>
    </row>
    <row r="1536" spans="1:5" x14ac:dyDescent="0.25">
      <c r="A1536" t="s">
        <v>8219</v>
      </c>
      <c r="B1536">
        <v>34</v>
      </c>
    </row>
    <row r="1537" spans="1:2" x14ac:dyDescent="0.25">
      <c r="A1537" t="s">
        <v>8219</v>
      </c>
      <c r="B1537">
        <v>34</v>
      </c>
    </row>
    <row r="1538" spans="1:2" x14ac:dyDescent="0.25">
      <c r="A1538" t="s">
        <v>8219</v>
      </c>
      <c r="B1538">
        <v>34</v>
      </c>
    </row>
    <row r="1539" spans="1:2" x14ac:dyDescent="0.25">
      <c r="A1539" t="s">
        <v>8219</v>
      </c>
      <c r="B1539">
        <v>34</v>
      </c>
    </row>
    <row r="1540" spans="1:2" x14ac:dyDescent="0.25">
      <c r="A1540" t="s">
        <v>8219</v>
      </c>
      <c r="B1540">
        <v>34</v>
      </c>
    </row>
    <row r="1541" spans="1:2" x14ac:dyDescent="0.25">
      <c r="A1541" t="s">
        <v>8219</v>
      </c>
      <c r="B1541">
        <v>34</v>
      </c>
    </row>
    <row r="1542" spans="1:2" x14ac:dyDescent="0.25">
      <c r="A1542" t="s">
        <v>8219</v>
      </c>
      <c r="B1542">
        <v>34</v>
      </c>
    </row>
    <row r="1543" spans="1:2" x14ac:dyDescent="0.25">
      <c r="A1543" t="s">
        <v>8219</v>
      </c>
      <c r="B1543">
        <v>34</v>
      </c>
    </row>
    <row r="1544" spans="1:2" x14ac:dyDescent="0.25">
      <c r="A1544" t="s">
        <v>8219</v>
      </c>
      <c r="B1544">
        <v>34</v>
      </c>
    </row>
    <row r="1545" spans="1:2" x14ac:dyDescent="0.25">
      <c r="A1545" t="s">
        <v>8219</v>
      </c>
      <c r="B1545">
        <v>34</v>
      </c>
    </row>
    <row r="1546" spans="1:2" x14ac:dyDescent="0.25">
      <c r="A1546" t="s">
        <v>8219</v>
      </c>
      <c r="B1546">
        <v>34</v>
      </c>
    </row>
    <row r="1547" spans="1:2" x14ac:dyDescent="0.25">
      <c r="A1547" t="s">
        <v>8219</v>
      </c>
      <c r="B1547">
        <v>34</v>
      </c>
    </row>
    <row r="1548" spans="1:2" x14ac:dyDescent="0.25">
      <c r="A1548" t="s">
        <v>8219</v>
      </c>
      <c r="B1548">
        <v>34</v>
      </c>
    </row>
    <row r="1549" spans="1:2" x14ac:dyDescent="0.25">
      <c r="A1549" t="s">
        <v>8219</v>
      </c>
      <c r="B1549">
        <v>34</v>
      </c>
    </row>
    <row r="1550" spans="1:2" x14ac:dyDescent="0.25">
      <c r="A1550" t="s">
        <v>8219</v>
      </c>
      <c r="B1550">
        <v>33</v>
      </c>
    </row>
    <row r="1551" spans="1:2" x14ac:dyDescent="0.25">
      <c r="A1551" t="s">
        <v>8219</v>
      </c>
      <c r="B1551">
        <v>33</v>
      </c>
    </row>
    <row r="1552" spans="1:2" x14ac:dyDescent="0.25">
      <c r="A1552" t="s">
        <v>8219</v>
      </c>
      <c r="B1552">
        <v>33</v>
      </c>
    </row>
    <row r="1553" spans="1:2" x14ac:dyDescent="0.25">
      <c r="A1553" t="s">
        <v>8219</v>
      </c>
      <c r="B1553">
        <v>33</v>
      </c>
    </row>
    <row r="1554" spans="1:2" x14ac:dyDescent="0.25">
      <c r="A1554" t="s">
        <v>8219</v>
      </c>
      <c r="B1554">
        <v>33</v>
      </c>
    </row>
    <row r="1555" spans="1:2" x14ac:dyDescent="0.25">
      <c r="A1555" t="s">
        <v>8219</v>
      </c>
      <c r="B1555">
        <v>33</v>
      </c>
    </row>
    <row r="1556" spans="1:2" x14ac:dyDescent="0.25">
      <c r="A1556" t="s">
        <v>8219</v>
      </c>
      <c r="B1556">
        <v>33</v>
      </c>
    </row>
    <row r="1557" spans="1:2" x14ac:dyDescent="0.25">
      <c r="A1557" t="s">
        <v>8219</v>
      </c>
      <c r="B1557">
        <v>33</v>
      </c>
    </row>
    <row r="1558" spans="1:2" x14ac:dyDescent="0.25">
      <c r="A1558" t="s">
        <v>8219</v>
      </c>
      <c r="B1558">
        <v>33</v>
      </c>
    </row>
    <row r="1559" spans="1:2" x14ac:dyDescent="0.25">
      <c r="A1559" t="s">
        <v>8219</v>
      </c>
      <c r="B1559">
        <v>33</v>
      </c>
    </row>
    <row r="1560" spans="1:2" x14ac:dyDescent="0.25">
      <c r="A1560" t="s">
        <v>8219</v>
      </c>
      <c r="B1560">
        <v>33</v>
      </c>
    </row>
    <row r="1561" spans="1:2" x14ac:dyDescent="0.25">
      <c r="A1561" t="s">
        <v>8219</v>
      </c>
      <c r="B1561">
        <v>33</v>
      </c>
    </row>
    <row r="1562" spans="1:2" x14ac:dyDescent="0.25">
      <c r="A1562" t="s">
        <v>8219</v>
      </c>
      <c r="B1562">
        <v>33</v>
      </c>
    </row>
    <row r="1563" spans="1:2" x14ac:dyDescent="0.25">
      <c r="A1563" t="s">
        <v>8219</v>
      </c>
      <c r="B1563">
        <v>33</v>
      </c>
    </row>
    <row r="1564" spans="1:2" x14ac:dyDescent="0.25">
      <c r="A1564" t="s">
        <v>8219</v>
      </c>
      <c r="B1564">
        <v>33</v>
      </c>
    </row>
    <row r="1565" spans="1:2" x14ac:dyDescent="0.25">
      <c r="A1565" t="s">
        <v>8219</v>
      </c>
      <c r="B1565">
        <v>33</v>
      </c>
    </row>
    <row r="1566" spans="1:2" x14ac:dyDescent="0.25">
      <c r="A1566" t="s">
        <v>8219</v>
      </c>
      <c r="B1566">
        <v>33</v>
      </c>
    </row>
    <row r="1567" spans="1:2" x14ac:dyDescent="0.25">
      <c r="A1567" t="s">
        <v>8219</v>
      </c>
      <c r="B1567">
        <v>33</v>
      </c>
    </row>
    <row r="1568" spans="1:2" x14ac:dyDescent="0.25">
      <c r="A1568" t="s">
        <v>8219</v>
      </c>
      <c r="B1568">
        <v>33</v>
      </c>
    </row>
    <row r="1569" spans="1:2" x14ac:dyDescent="0.25">
      <c r="A1569" t="s">
        <v>8219</v>
      </c>
      <c r="B1569">
        <v>33</v>
      </c>
    </row>
    <row r="1570" spans="1:2" x14ac:dyDescent="0.25">
      <c r="A1570" t="s">
        <v>8219</v>
      </c>
      <c r="B1570">
        <v>33</v>
      </c>
    </row>
    <row r="1571" spans="1:2" x14ac:dyDescent="0.25">
      <c r="A1571" t="s">
        <v>8219</v>
      </c>
      <c r="B1571">
        <v>33</v>
      </c>
    </row>
    <row r="1572" spans="1:2" x14ac:dyDescent="0.25">
      <c r="A1572" t="s">
        <v>8219</v>
      </c>
      <c r="B1572">
        <v>33</v>
      </c>
    </row>
    <row r="1573" spans="1:2" x14ac:dyDescent="0.25">
      <c r="A1573" t="s">
        <v>8219</v>
      </c>
      <c r="B1573">
        <v>33</v>
      </c>
    </row>
    <row r="1574" spans="1:2" x14ac:dyDescent="0.25">
      <c r="A1574" t="s">
        <v>8219</v>
      </c>
      <c r="B1574">
        <v>32</v>
      </c>
    </row>
    <row r="1575" spans="1:2" x14ac:dyDescent="0.25">
      <c r="A1575" t="s">
        <v>8219</v>
      </c>
      <c r="B1575">
        <v>32</v>
      </c>
    </row>
    <row r="1576" spans="1:2" x14ac:dyDescent="0.25">
      <c r="A1576" t="s">
        <v>8219</v>
      </c>
      <c r="B1576">
        <v>32</v>
      </c>
    </row>
    <row r="1577" spans="1:2" x14ac:dyDescent="0.25">
      <c r="A1577" t="s">
        <v>8219</v>
      </c>
      <c r="B1577">
        <v>32</v>
      </c>
    </row>
    <row r="1578" spans="1:2" x14ac:dyDescent="0.25">
      <c r="A1578" t="s">
        <v>8219</v>
      </c>
      <c r="B1578">
        <v>32</v>
      </c>
    </row>
    <row r="1579" spans="1:2" x14ac:dyDescent="0.25">
      <c r="A1579" t="s">
        <v>8219</v>
      </c>
      <c r="B1579">
        <v>32</v>
      </c>
    </row>
    <row r="1580" spans="1:2" x14ac:dyDescent="0.25">
      <c r="A1580" t="s">
        <v>8219</v>
      </c>
      <c r="B1580">
        <v>32</v>
      </c>
    </row>
    <row r="1581" spans="1:2" x14ac:dyDescent="0.25">
      <c r="A1581" t="s">
        <v>8219</v>
      </c>
      <c r="B1581">
        <v>32</v>
      </c>
    </row>
    <row r="1582" spans="1:2" x14ac:dyDescent="0.25">
      <c r="A1582" t="s">
        <v>8219</v>
      </c>
      <c r="B1582">
        <v>32</v>
      </c>
    </row>
    <row r="1583" spans="1:2" x14ac:dyDescent="0.25">
      <c r="A1583" t="s">
        <v>8219</v>
      </c>
      <c r="B1583">
        <v>32</v>
      </c>
    </row>
    <row r="1584" spans="1:2" x14ac:dyDescent="0.25">
      <c r="A1584" t="s">
        <v>8219</v>
      </c>
      <c r="B1584">
        <v>32</v>
      </c>
    </row>
    <row r="1585" spans="1:2" x14ac:dyDescent="0.25">
      <c r="A1585" t="s">
        <v>8219</v>
      </c>
      <c r="B1585">
        <v>32</v>
      </c>
    </row>
    <row r="1586" spans="1:2" x14ac:dyDescent="0.25">
      <c r="A1586" t="s">
        <v>8219</v>
      </c>
      <c r="B1586">
        <v>32</v>
      </c>
    </row>
    <row r="1587" spans="1:2" x14ac:dyDescent="0.25">
      <c r="A1587" t="s">
        <v>8219</v>
      </c>
      <c r="B1587">
        <v>32</v>
      </c>
    </row>
    <row r="1588" spans="1:2" x14ac:dyDescent="0.25">
      <c r="A1588" t="s">
        <v>8219</v>
      </c>
      <c r="B1588">
        <v>32</v>
      </c>
    </row>
    <row r="1589" spans="1:2" x14ac:dyDescent="0.25">
      <c r="A1589" t="s">
        <v>8219</v>
      </c>
      <c r="B1589">
        <v>32</v>
      </c>
    </row>
    <row r="1590" spans="1:2" x14ac:dyDescent="0.25">
      <c r="A1590" t="s">
        <v>8219</v>
      </c>
      <c r="B1590">
        <v>32</v>
      </c>
    </row>
    <row r="1591" spans="1:2" x14ac:dyDescent="0.25">
      <c r="A1591" t="s">
        <v>8219</v>
      </c>
      <c r="B1591">
        <v>32</v>
      </c>
    </row>
    <row r="1592" spans="1:2" x14ac:dyDescent="0.25">
      <c r="A1592" t="s">
        <v>8219</v>
      </c>
      <c r="B1592">
        <v>32</v>
      </c>
    </row>
    <row r="1593" spans="1:2" x14ac:dyDescent="0.25">
      <c r="A1593" t="s">
        <v>8219</v>
      </c>
      <c r="B1593">
        <v>31</v>
      </c>
    </row>
    <row r="1594" spans="1:2" x14ac:dyDescent="0.25">
      <c r="A1594" t="s">
        <v>8219</v>
      </c>
      <c r="B1594">
        <v>31</v>
      </c>
    </row>
    <row r="1595" spans="1:2" x14ac:dyDescent="0.25">
      <c r="A1595" t="s">
        <v>8219</v>
      </c>
      <c r="B1595">
        <v>31</v>
      </c>
    </row>
    <row r="1596" spans="1:2" x14ac:dyDescent="0.25">
      <c r="A1596" t="s">
        <v>8219</v>
      </c>
      <c r="B1596">
        <v>31</v>
      </c>
    </row>
    <row r="1597" spans="1:2" x14ac:dyDescent="0.25">
      <c r="A1597" t="s">
        <v>8219</v>
      </c>
      <c r="B1597">
        <v>31</v>
      </c>
    </row>
    <row r="1598" spans="1:2" x14ac:dyDescent="0.25">
      <c r="A1598" t="s">
        <v>8219</v>
      </c>
      <c r="B1598">
        <v>31</v>
      </c>
    </row>
    <row r="1599" spans="1:2" x14ac:dyDescent="0.25">
      <c r="A1599" t="s">
        <v>8219</v>
      </c>
      <c r="B1599">
        <v>31</v>
      </c>
    </row>
    <row r="1600" spans="1:2" x14ac:dyDescent="0.25">
      <c r="A1600" t="s">
        <v>8219</v>
      </c>
      <c r="B1600">
        <v>31</v>
      </c>
    </row>
    <row r="1601" spans="1:2" x14ac:dyDescent="0.25">
      <c r="A1601" t="s">
        <v>8219</v>
      </c>
      <c r="B1601">
        <v>31</v>
      </c>
    </row>
    <row r="1602" spans="1:2" x14ac:dyDescent="0.25">
      <c r="A1602" t="s">
        <v>8219</v>
      </c>
      <c r="B1602">
        <v>31</v>
      </c>
    </row>
    <row r="1603" spans="1:2" x14ac:dyDescent="0.25">
      <c r="A1603" t="s">
        <v>8219</v>
      </c>
      <c r="B1603">
        <v>31</v>
      </c>
    </row>
    <row r="1604" spans="1:2" x14ac:dyDescent="0.25">
      <c r="A1604" t="s">
        <v>8219</v>
      </c>
      <c r="B1604">
        <v>31</v>
      </c>
    </row>
    <row r="1605" spans="1:2" x14ac:dyDescent="0.25">
      <c r="A1605" t="s">
        <v>8219</v>
      </c>
      <c r="B1605">
        <v>31</v>
      </c>
    </row>
    <row r="1606" spans="1:2" x14ac:dyDescent="0.25">
      <c r="A1606" t="s">
        <v>8219</v>
      </c>
      <c r="B1606">
        <v>31</v>
      </c>
    </row>
    <row r="1607" spans="1:2" x14ac:dyDescent="0.25">
      <c r="A1607" t="s">
        <v>8219</v>
      </c>
      <c r="B1607">
        <v>31</v>
      </c>
    </row>
    <row r="1608" spans="1:2" x14ac:dyDescent="0.25">
      <c r="A1608" t="s">
        <v>8219</v>
      </c>
      <c r="B1608">
        <v>31</v>
      </c>
    </row>
    <row r="1609" spans="1:2" x14ac:dyDescent="0.25">
      <c r="A1609" t="s">
        <v>8219</v>
      </c>
      <c r="B1609">
        <v>31</v>
      </c>
    </row>
    <row r="1610" spans="1:2" x14ac:dyDescent="0.25">
      <c r="A1610" t="s">
        <v>8219</v>
      </c>
      <c r="B1610">
        <v>31</v>
      </c>
    </row>
    <row r="1611" spans="1:2" x14ac:dyDescent="0.25">
      <c r="A1611" t="s">
        <v>8219</v>
      </c>
      <c r="B1611">
        <v>31</v>
      </c>
    </row>
    <row r="1612" spans="1:2" x14ac:dyDescent="0.25">
      <c r="A1612" t="s">
        <v>8219</v>
      </c>
      <c r="B1612">
        <v>31</v>
      </c>
    </row>
    <row r="1613" spans="1:2" x14ac:dyDescent="0.25">
      <c r="A1613" t="s">
        <v>8219</v>
      </c>
      <c r="B1613">
        <v>30</v>
      </c>
    </row>
    <row r="1614" spans="1:2" x14ac:dyDescent="0.25">
      <c r="A1614" t="s">
        <v>8219</v>
      </c>
      <c r="B1614">
        <v>30</v>
      </c>
    </row>
    <row r="1615" spans="1:2" x14ac:dyDescent="0.25">
      <c r="A1615" t="s">
        <v>8219</v>
      </c>
      <c r="B1615">
        <v>30</v>
      </c>
    </row>
    <row r="1616" spans="1:2" x14ac:dyDescent="0.25">
      <c r="A1616" t="s">
        <v>8219</v>
      </c>
      <c r="B1616">
        <v>30</v>
      </c>
    </row>
    <row r="1617" spans="1:2" x14ac:dyDescent="0.25">
      <c r="A1617" t="s">
        <v>8219</v>
      </c>
      <c r="B1617">
        <v>30</v>
      </c>
    </row>
    <row r="1618" spans="1:2" x14ac:dyDescent="0.25">
      <c r="A1618" t="s">
        <v>8219</v>
      </c>
      <c r="B1618">
        <v>30</v>
      </c>
    </row>
    <row r="1619" spans="1:2" x14ac:dyDescent="0.25">
      <c r="A1619" t="s">
        <v>8219</v>
      </c>
      <c r="B1619">
        <v>30</v>
      </c>
    </row>
    <row r="1620" spans="1:2" x14ac:dyDescent="0.25">
      <c r="A1620" t="s">
        <v>8219</v>
      </c>
      <c r="B1620">
        <v>30</v>
      </c>
    </row>
    <row r="1621" spans="1:2" x14ac:dyDescent="0.25">
      <c r="A1621" t="s">
        <v>8219</v>
      </c>
      <c r="B1621">
        <v>30</v>
      </c>
    </row>
    <row r="1622" spans="1:2" x14ac:dyDescent="0.25">
      <c r="A1622" t="s">
        <v>8219</v>
      </c>
      <c r="B1622">
        <v>30</v>
      </c>
    </row>
    <row r="1623" spans="1:2" x14ac:dyDescent="0.25">
      <c r="A1623" t="s">
        <v>8219</v>
      </c>
      <c r="B1623">
        <v>30</v>
      </c>
    </row>
    <row r="1624" spans="1:2" x14ac:dyDescent="0.25">
      <c r="A1624" t="s">
        <v>8219</v>
      </c>
      <c r="B1624">
        <v>30</v>
      </c>
    </row>
    <row r="1625" spans="1:2" x14ac:dyDescent="0.25">
      <c r="A1625" t="s">
        <v>8219</v>
      </c>
      <c r="B1625">
        <v>30</v>
      </c>
    </row>
    <row r="1626" spans="1:2" x14ac:dyDescent="0.25">
      <c r="A1626" t="s">
        <v>8219</v>
      </c>
      <c r="B1626">
        <v>30</v>
      </c>
    </row>
    <row r="1627" spans="1:2" x14ac:dyDescent="0.25">
      <c r="A1627" t="s">
        <v>8219</v>
      </c>
      <c r="B1627">
        <v>30</v>
      </c>
    </row>
    <row r="1628" spans="1:2" x14ac:dyDescent="0.25">
      <c r="A1628" t="s">
        <v>8219</v>
      </c>
      <c r="B1628">
        <v>30</v>
      </c>
    </row>
    <row r="1629" spans="1:2" x14ac:dyDescent="0.25">
      <c r="A1629" t="s">
        <v>8219</v>
      </c>
      <c r="B1629">
        <v>30</v>
      </c>
    </row>
    <row r="1630" spans="1:2" x14ac:dyDescent="0.25">
      <c r="A1630" t="s">
        <v>8219</v>
      </c>
      <c r="B1630">
        <v>30</v>
      </c>
    </row>
    <row r="1631" spans="1:2" x14ac:dyDescent="0.25">
      <c r="A1631" t="s">
        <v>8219</v>
      </c>
      <c r="B1631">
        <v>30</v>
      </c>
    </row>
    <row r="1632" spans="1:2" x14ac:dyDescent="0.25">
      <c r="A1632" t="s">
        <v>8219</v>
      </c>
      <c r="B1632">
        <v>30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30</v>
      </c>
    </row>
    <row r="1635" spans="1:2" x14ac:dyDescent="0.25">
      <c r="A1635" t="s">
        <v>8219</v>
      </c>
      <c r="B1635">
        <v>30</v>
      </c>
    </row>
    <row r="1636" spans="1:2" x14ac:dyDescent="0.25">
      <c r="A1636" t="s">
        <v>8219</v>
      </c>
      <c r="B1636">
        <v>30</v>
      </c>
    </row>
    <row r="1637" spans="1:2" x14ac:dyDescent="0.25">
      <c r="A1637" t="s">
        <v>8219</v>
      </c>
      <c r="B1637">
        <v>29</v>
      </c>
    </row>
    <row r="1638" spans="1:2" x14ac:dyDescent="0.25">
      <c r="A1638" t="s">
        <v>8219</v>
      </c>
      <c r="B1638">
        <v>29</v>
      </c>
    </row>
    <row r="1639" spans="1:2" x14ac:dyDescent="0.25">
      <c r="A1639" t="s">
        <v>8219</v>
      </c>
      <c r="B1639">
        <v>29</v>
      </c>
    </row>
    <row r="1640" spans="1:2" x14ac:dyDescent="0.25">
      <c r="A1640" t="s">
        <v>8219</v>
      </c>
      <c r="B1640">
        <v>29</v>
      </c>
    </row>
    <row r="1641" spans="1:2" x14ac:dyDescent="0.25">
      <c r="A1641" t="s">
        <v>8219</v>
      </c>
      <c r="B1641">
        <v>29</v>
      </c>
    </row>
    <row r="1642" spans="1:2" x14ac:dyDescent="0.25">
      <c r="A1642" t="s">
        <v>8219</v>
      </c>
      <c r="B1642">
        <v>29</v>
      </c>
    </row>
    <row r="1643" spans="1:2" x14ac:dyDescent="0.25">
      <c r="A1643" t="s">
        <v>8219</v>
      </c>
      <c r="B1643">
        <v>29</v>
      </c>
    </row>
    <row r="1644" spans="1:2" x14ac:dyDescent="0.25">
      <c r="A1644" t="s">
        <v>8219</v>
      </c>
      <c r="B1644">
        <v>29</v>
      </c>
    </row>
    <row r="1645" spans="1:2" x14ac:dyDescent="0.25">
      <c r="A1645" t="s">
        <v>8219</v>
      </c>
      <c r="B1645">
        <v>29</v>
      </c>
    </row>
    <row r="1646" spans="1:2" x14ac:dyDescent="0.25">
      <c r="A1646" t="s">
        <v>8219</v>
      </c>
      <c r="B1646">
        <v>29</v>
      </c>
    </row>
    <row r="1647" spans="1:2" x14ac:dyDescent="0.25">
      <c r="A1647" t="s">
        <v>8219</v>
      </c>
      <c r="B1647">
        <v>29</v>
      </c>
    </row>
    <row r="1648" spans="1:2" x14ac:dyDescent="0.25">
      <c r="A1648" t="s">
        <v>8219</v>
      </c>
      <c r="B1648">
        <v>29</v>
      </c>
    </row>
    <row r="1649" spans="1:2" x14ac:dyDescent="0.25">
      <c r="A1649" t="s">
        <v>8219</v>
      </c>
      <c r="B1649">
        <v>29</v>
      </c>
    </row>
    <row r="1650" spans="1:2" x14ac:dyDescent="0.25">
      <c r="A1650" t="s">
        <v>8219</v>
      </c>
      <c r="B1650">
        <v>29</v>
      </c>
    </row>
    <row r="1651" spans="1:2" x14ac:dyDescent="0.25">
      <c r="A1651" t="s">
        <v>8219</v>
      </c>
      <c r="B1651">
        <v>29</v>
      </c>
    </row>
    <row r="1652" spans="1:2" x14ac:dyDescent="0.25">
      <c r="A1652" t="s">
        <v>8219</v>
      </c>
      <c r="B1652">
        <v>29</v>
      </c>
    </row>
    <row r="1653" spans="1:2" x14ac:dyDescent="0.25">
      <c r="A1653" t="s">
        <v>8219</v>
      </c>
      <c r="B1653">
        <v>29</v>
      </c>
    </row>
    <row r="1654" spans="1:2" x14ac:dyDescent="0.25">
      <c r="A1654" t="s">
        <v>8219</v>
      </c>
      <c r="B1654">
        <v>29</v>
      </c>
    </row>
    <row r="1655" spans="1:2" x14ac:dyDescent="0.25">
      <c r="A1655" t="s">
        <v>8219</v>
      </c>
      <c r="B1655">
        <v>28</v>
      </c>
    </row>
    <row r="1656" spans="1:2" x14ac:dyDescent="0.25">
      <c r="A1656" t="s">
        <v>8219</v>
      </c>
      <c r="B1656">
        <v>28</v>
      </c>
    </row>
    <row r="1657" spans="1:2" x14ac:dyDescent="0.25">
      <c r="A1657" t="s">
        <v>8219</v>
      </c>
      <c r="B1657">
        <v>28</v>
      </c>
    </row>
    <row r="1658" spans="1:2" x14ac:dyDescent="0.25">
      <c r="A1658" t="s">
        <v>8219</v>
      </c>
      <c r="B1658">
        <v>28</v>
      </c>
    </row>
    <row r="1659" spans="1:2" x14ac:dyDescent="0.25">
      <c r="A1659" t="s">
        <v>8219</v>
      </c>
      <c r="B1659">
        <v>28</v>
      </c>
    </row>
    <row r="1660" spans="1:2" x14ac:dyDescent="0.25">
      <c r="A1660" t="s">
        <v>8219</v>
      </c>
      <c r="B1660">
        <v>28</v>
      </c>
    </row>
    <row r="1661" spans="1:2" x14ac:dyDescent="0.25">
      <c r="A1661" t="s">
        <v>8219</v>
      </c>
      <c r="B1661">
        <v>28</v>
      </c>
    </row>
    <row r="1662" spans="1:2" x14ac:dyDescent="0.25">
      <c r="A1662" t="s">
        <v>8219</v>
      </c>
      <c r="B1662">
        <v>28</v>
      </c>
    </row>
    <row r="1663" spans="1:2" x14ac:dyDescent="0.25">
      <c r="A1663" t="s">
        <v>8219</v>
      </c>
      <c r="B1663">
        <v>28</v>
      </c>
    </row>
    <row r="1664" spans="1:2" x14ac:dyDescent="0.25">
      <c r="A1664" t="s">
        <v>8219</v>
      </c>
      <c r="B1664">
        <v>28</v>
      </c>
    </row>
    <row r="1665" spans="1:2" x14ac:dyDescent="0.25">
      <c r="A1665" t="s">
        <v>8219</v>
      </c>
      <c r="B1665">
        <v>28</v>
      </c>
    </row>
    <row r="1666" spans="1:2" x14ac:dyDescent="0.25">
      <c r="A1666" t="s">
        <v>8219</v>
      </c>
      <c r="B1666">
        <v>28</v>
      </c>
    </row>
    <row r="1667" spans="1:2" x14ac:dyDescent="0.25">
      <c r="A1667" t="s">
        <v>8219</v>
      </c>
      <c r="B1667">
        <v>28</v>
      </c>
    </row>
    <row r="1668" spans="1:2" x14ac:dyDescent="0.25">
      <c r="A1668" t="s">
        <v>8219</v>
      </c>
      <c r="B1668">
        <v>28</v>
      </c>
    </row>
    <row r="1669" spans="1:2" x14ac:dyDescent="0.25">
      <c r="A1669" t="s">
        <v>8219</v>
      </c>
      <c r="B1669">
        <v>28</v>
      </c>
    </row>
    <row r="1670" spans="1:2" x14ac:dyDescent="0.25">
      <c r="A1670" t="s">
        <v>8219</v>
      </c>
      <c r="B1670">
        <v>28</v>
      </c>
    </row>
    <row r="1671" spans="1:2" x14ac:dyDescent="0.25">
      <c r="A1671" t="s">
        <v>8219</v>
      </c>
      <c r="B1671">
        <v>28</v>
      </c>
    </row>
    <row r="1672" spans="1:2" x14ac:dyDescent="0.25">
      <c r="A1672" t="s">
        <v>8219</v>
      </c>
      <c r="B1672">
        <v>28</v>
      </c>
    </row>
    <row r="1673" spans="1:2" x14ac:dyDescent="0.25">
      <c r="A1673" t="s">
        <v>8219</v>
      </c>
      <c r="B1673">
        <v>28</v>
      </c>
    </row>
    <row r="1674" spans="1:2" x14ac:dyDescent="0.25">
      <c r="A1674" t="s">
        <v>8219</v>
      </c>
      <c r="B1674">
        <v>28</v>
      </c>
    </row>
    <row r="1675" spans="1:2" x14ac:dyDescent="0.25">
      <c r="A1675" t="s">
        <v>8219</v>
      </c>
      <c r="B1675">
        <v>28</v>
      </c>
    </row>
    <row r="1676" spans="1:2" x14ac:dyDescent="0.25">
      <c r="A1676" t="s">
        <v>8219</v>
      </c>
      <c r="B1676">
        <v>28</v>
      </c>
    </row>
    <row r="1677" spans="1:2" x14ac:dyDescent="0.25">
      <c r="A1677" t="s">
        <v>8219</v>
      </c>
      <c r="B1677">
        <v>28</v>
      </c>
    </row>
    <row r="1678" spans="1:2" x14ac:dyDescent="0.25">
      <c r="A1678" t="s">
        <v>8219</v>
      </c>
      <c r="B1678">
        <v>28</v>
      </c>
    </row>
    <row r="1679" spans="1:2" x14ac:dyDescent="0.25">
      <c r="A1679" t="s">
        <v>8219</v>
      </c>
      <c r="B1679">
        <v>28</v>
      </c>
    </row>
    <row r="1680" spans="1:2" x14ac:dyDescent="0.25">
      <c r="A1680" t="s">
        <v>8219</v>
      </c>
      <c r="B1680">
        <v>28</v>
      </c>
    </row>
    <row r="1681" spans="1:2" x14ac:dyDescent="0.25">
      <c r="A1681" t="s">
        <v>8219</v>
      </c>
      <c r="B1681">
        <v>28</v>
      </c>
    </row>
    <row r="1682" spans="1:2" x14ac:dyDescent="0.25">
      <c r="A1682" t="s">
        <v>8219</v>
      </c>
      <c r="B1682">
        <v>28</v>
      </c>
    </row>
    <row r="1683" spans="1:2" x14ac:dyDescent="0.25">
      <c r="A1683" t="s">
        <v>8219</v>
      </c>
      <c r="B1683">
        <v>28</v>
      </c>
    </row>
    <row r="1684" spans="1:2" x14ac:dyDescent="0.25">
      <c r="A1684" t="s">
        <v>8219</v>
      </c>
      <c r="B1684">
        <v>27</v>
      </c>
    </row>
    <row r="1685" spans="1:2" x14ac:dyDescent="0.25">
      <c r="A1685" t="s">
        <v>8219</v>
      </c>
      <c r="B1685">
        <v>27</v>
      </c>
    </row>
    <row r="1686" spans="1:2" x14ac:dyDescent="0.25">
      <c r="A1686" t="s">
        <v>8219</v>
      </c>
      <c r="B1686">
        <v>27</v>
      </c>
    </row>
    <row r="1687" spans="1:2" x14ac:dyDescent="0.25">
      <c r="A1687" t="s">
        <v>8219</v>
      </c>
      <c r="B1687">
        <v>27</v>
      </c>
    </row>
    <row r="1688" spans="1:2" x14ac:dyDescent="0.25">
      <c r="A1688" t="s">
        <v>8219</v>
      </c>
      <c r="B1688">
        <v>27</v>
      </c>
    </row>
    <row r="1689" spans="1:2" x14ac:dyDescent="0.25">
      <c r="A1689" t="s">
        <v>8219</v>
      </c>
      <c r="B1689">
        <v>27</v>
      </c>
    </row>
    <row r="1690" spans="1:2" x14ac:dyDescent="0.25">
      <c r="A1690" t="s">
        <v>8219</v>
      </c>
      <c r="B1690">
        <v>27</v>
      </c>
    </row>
    <row r="1691" spans="1:2" x14ac:dyDescent="0.25">
      <c r="A1691" t="s">
        <v>8219</v>
      </c>
      <c r="B1691">
        <v>27</v>
      </c>
    </row>
    <row r="1692" spans="1:2" x14ac:dyDescent="0.25">
      <c r="A1692" t="s">
        <v>8219</v>
      </c>
      <c r="B1692">
        <v>27</v>
      </c>
    </row>
    <row r="1693" spans="1:2" x14ac:dyDescent="0.25">
      <c r="A1693" t="s">
        <v>8219</v>
      </c>
      <c r="B1693">
        <v>27</v>
      </c>
    </row>
    <row r="1694" spans="1:2" x14ac:dyDescent="0.25">
      <c r="A1694" t="s">
        <v>8219</v>
      </c>
      <c r="B1694">
        <v>27</v>
      </c>
    </row>
    <row r="1695" spans="1:2" x14ac:dyDescent="0.25">
      <c r="A1695" t="s">
        <v>8219</v>
      </c>
      <c r="B1695">
        <v>27</v>
      </c>
    </row>
    <row r="1696" spans="1:2" x14ac:dyDescent="0.25">
      <c r="A1696" t="s">
        <v>8219</v>
      </c>
      <c r="B1696">
        <v>27</v>
      </c>
    </row>
    <row r="1697" spans="1:2" x14ac:dyDescent="0.25">
      <c r="A1697" t="s">
        <v>8219</v>
      </c>
      <c r="B1697">
        <v>27</v>
      </c>
    </row>
    <row r="1698" spans="1:2" x14ac:dyDescent="0.25">
      <c r="A1698" t="s">
        <v>8219</v>
      </c>
      <c r="B1698">
        <v>27</v>
      </c>
    </row>
    <row r="1699" spans="1:2" x14ac:dyDescent="0.25">
      <c r="A1699" t="s">
        <v>8219</v>
      </c>
      <c r="B1699">
        <v>27</v>
      </c>
    </row>
    <row r="1700" spans="1:2" x14ac:dyDescent="0.25">
      <c r="A1700" t="s">
        <v>8219</v>
      </c>
      <c r="B1700">
        <v>27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27</v>
      </c>
    </row>
    <row r="1703" spans="1:2" x14ac:dyDescent="0.25">
      <c r="A1703" t="s">
        <v>8219</v>
      </c>
      <c r="B1703">
        <v>27</v>
      </c>
    </row>
    <row r="1704" spans="1:2" x14ac:dyDescent="0.25">
      <c r="A1704" t="s">
        <v>8219</v>
      </c>
      <c r="B1704">
        <v>27</v>
      </c>
    </row>
    <row r="1705" spans="1:2" x14ac:dyDescent="0.25">
      <c r="A1705" t="s">
        <v>8219</v>
      </c>
      <c r="B1705">
        <v>27</v>
      </c>
    </row>
    <row r="1706" spans="1:2" x14ac:dyDescent="0.25">
      <c r="A1706" t="s">
        <v>8219</v>
      </c>
      <c r="B1706">
        <v>27</v>
      </c>
    </row>
    <row r="1707" spans="1:2" x14ac:dyDescent="0.25">
      <c r="A1707" t="s">
        <v>8219</v>
      </c>
      <c r="B1707">
        <v>27</v>
      </c>
    </row>
    <row r="1708" spans="1:2" x14ac:dyDescent="0.25">
      <c r="A1708" t="s">
        <v>8219</v>
      </c>
      <c r="B1708">
        <v>27</v>
      </c>
    </row>
    <row r="1709" spans="1:2" x14ac:dyDescent="0.25">
      <c r="A1709" t="s">
        <v>8219</v>
      </c>
      <c r="B1709">
        <v>27</v>
      </c>
    </row>
    <row r="1710" spans="1:2" x14ac:dyDescent="0.25">
      <c r="A1710" t="s">
        <v>8219</v>
      </c>
      <c r="B1710">
        <v>27</v>
      </c>
    </row>
    <row r="1711" spans="1:2" x14ac:dyDescent="0.25">
      <c r="A1711" t="s">
        <v>8219</v>
      </c>
      <c r="B1711">
        <v>27</v>
      </c>
    </row>
    <row r="1712" spans="1:2" x14ac:dyDescent="0.25">
      <c r="A1712" t="s">
        <v>8219</v>
      </c>
      <c r="B1712">
        <v>27</v>
      </c>
    </row>
    <row r="1713" spans="1:2" x14ac:dyDescent="0.25">
      <c r="A1713" t="s">
        <v>8219</v>
      </c>
      <c r="B1713">
        <v>27</v>
      </c>
    </row>
    <row r="1714" spans="1:2" x14ac:dyDescent="0.25">
      <c r="A1714" t="s">
        <v>8219</v>
      </c>
      <c r="B1714">
        <v>27</v>
      </c>
    </row>
    <row r="1715" spans="1:2" x14ac:dyDescent="0.25">
      <c r="A1715" t="s">
        <v>8219</v>
      </c>
      <c r="B1715">
        <v>27</v>
      </c>
    </row>
    <row r="1716" spans="1:2" x14ac:dyDescent="0.25">
      <c r="A1716" t="s">
        <v>8219</v>
      </c>
      <c r="B1716">
        <v>27</v>
      </c>
    </row>
    <row r="1717" spans="1:2" x14ac:dyDescent="0.25">
      <c r="A1717" t="s">
        <v>8219</v>
      </c>
      <c r="B1717">
        <v>27</v>
      </c>
    </row>
    <row r="1718" spans="1:2" x14ac:dyDescent="0.25">
      <c r="A1718" t="s">
        <v>8219</v>
      </c>
      <c r="B1718">
        <v>27</v>
      </c>
    </row>
    <row r="1719" spans="1:2" x14ac:dyDescent="0.25">
      <c r="A1719" t="s">
        <v>8219</v>
      </c>
      <c r="B1719">
        <v>27</v>
      </c>
    </row>
    <row r="1720" spans="1:2" x14ac:dyDescent="0.25">
      <c r="A1720" t="s">
        <v>8219</v>
      </c>
      <c r="B1720">
        <v>27</v>
      </c>
    </row>
    <row r="1721" spans="1:2" x14ac:dyDescent="0.25">
      <c r="A1721" t="s">
        <v>8219</v>
      </c>
      <c r="B1721">
        <v>26</v>
      </c>
    </row>
    <row r="1722" spans="1:2" x14ac:dyDescent="0.25">
      <c r="A1722" t="s">
        <v>8219</v>
      </c>
      <c r="B1722">
        <v>26</v>
      </c>
    </row>
    <row r="1723" spans="1:2" x14ac:dyDescent="0.25">
      <c r="A1723" t="s">
        <v>8219</v>
      </c>
      <c r="B1723">
        <v>26</v>
      </c>
    </row>
    <row r="1724" spans="1:2" x14ac:dyDescent="0.25">
      <c r="A1724" t="s">
        <v>8219</v>
      </c>
      <c r="B1724">
        <v>26</v>
      </c>
    </row>
    <row r="1725" spans="1:2" x14ac:dyDescent="0.25">
      <c r="A1725" t="s">
        <v>8219</v>
      </c>
      <c r="B1725">
        <v>26</v>
      </c>
    </row>
    <row r="1726" spans="1:2" x14ac:dyDescent="0.25">
      <c r="A1726" t="s">
        <v>8219</v>
      </c>
      <c r="B1726">
        <v>26</v>
      </c>
    </row>
    <row r="1727" spans="1:2" x14ac:dyDescent="0.25">
      <c r="A1727" t="s">
        <v>8219</v>
      </c>
      <c r="B1727">
        <v>26</v>
      </c>
    </row>
    <row r="1728" spans="1:2" x14ac:dyDescent="0.25">
      <c r="A1728" t="s">
        <v>8219</v>
      </c>
      <c r="B1728">
        <v>26</v>
      </c>
    </row>
    <row r="1729" spans="1:2" x14ac:dyDescent="0.25">
      <c r="A1729" t="s">
        <v>8219</v>
      </c>
      <c r="B1729">
        <v>26</v>
      </c>
    </row>
    <row r="1730" spans="1:2" x14ac:dyDescent="0.25">
      <c r="A1730" t="s">
        <v>8219</v>
      </c>
      <c r="B1730">
        <v>26</v>
      </c>
    </row>
    <row r="1731" spans="1:2" x14ac:dyDescent="0.25">
      <c r="A1731" t="s">
        <v>8219</v>
      </c>
      <c r="B1731">
        <v>26</v>
      </c>
    </row>
    <row r="1732" spans="1:2" x14ac:dyDescent="0.25">
      <c r="A1732" t="s">
        <v>8219</v>
      </c>
      <c r="B1732">
        <v>26</v>
      </c>
    </row>
    <row r="1733" spans="1:2" x14ac:dyDescent="0.25">
      <c r="A1733" t="s">
        <v>8219</v>
      </c>
      <c r="B1733">
        <v>26</v>
      </c>
    </row>
    <row r="1734" spans="1:2" x14ac:dyDescent="0.25">
      <c r="A1734" t="s">
        <v>8219</v>
      </c>
      <c r="B1734">
        <v>26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26</v>
      </c>
    </row>
    <row r="1737" spans="1:2" x14ac:dyDescent="0.25">
      <c r="A1737" t="s">
        <v>8219</v>
      </c>
      <c r="B1737">
        <v>26</v>
      </c>
    </row>
    <row r="1738" spans="1:2" x14ac:dyDescent="0.25">
      <c r="A1738" t="s">
        <v>8219</v>
      </c>
      <c r="B1738">
        <v>26</v>
      </c>
    </row>
    <row r="1739" spans="1:2" x14ac:dyDescent="0.25">
      <c r="A1739" t="s">
        <v>8219</v>
      </c>
      <c r="B1739">
        <v>26</v>
      </c>
    </row>
    <row r="1740" spans="1:2" x14ac:dyDescent="0.25">
      <c r="A1740" t="s">
        <v>8219</v>
      </c>
      <c r="B1740">
        <v>26</v>
      </c>
    </row>
    <row r="1741" spans="1:2" x14ac:dyDescent="0.25">
      <c r="A1741" t="s">
        <v>8219</v>
      </c>
      <c r="B1741">
        <v>26</v>
      </c>
    </row>
    <row r="1742" spans="1:2" x14ac:dyDescent="0.25">
      <c r="A1742" t="s">
        <v>8219</v>
      </c>
      <c r="B1742">
        <v>26</v>
      </c>
    </row>
    <row r="1743" spans="1:2" x14ac:dyDescent="0.25">
      <c r="A1743" t="s">
        <v>8219</v>
      </c>
      <c r="B1743">
        <v>26</v>
      </c>
    </row>
    <row r="1744" spans="1:2" x14ac:dyDescent="0.25">
      <c r="A1744" t="s">
        <v>8219</v>
      </c>
      <c r="B1744">
        <v>26</v>
      </c>
    </row>
    <row r="1745" spans="1:2" x14ac:dyDescent="0.25">
      <c r="A1745" t="s">
        <v>8219</v>
      </c>
      <c r="B1745">
        <v>26</v>
      </c>
    </row>
    <row r="1746" spans="1:2" x14ac:dyDescent="0.25">
      <c r="A1746" t="s">
        <v>8219</v>
      </c>
      <c r="B1746">
        <v>26</v>
      </c>
    </row>
    <row r="1747" spans="1:2" x14ac:dyDescent="0.25">
      <c r="A1747" t="s">
        <v>8219</v>
      </c>
      <c r="B1747">
        <v>26</v>
      </c>
    </row>
    <row r="1748" spans="1:2" x14ac:dyDescent="0.25">
      <c r="A1748" t="s">
        <v>8219</v>
      </c>
      <c r="B1748">
        <v>26</v>
      </c>
    </row>
    <row r="1749" spans="1:2" x14ac:dyDescent="0.25">
      <c r="A1749" t="s">
        <v>8219</v>
      </c>
      <c r="B1749">
        <v>25</v>
      </c>
    </row>
    <row r="1750" spans="1:2" x14ac:dyDescent="0.25">
      <c r="A1750" t="s">
        <v>8219</v>
      </c>
      <c r="B1750">
        <v>25</v>
      </c>
    </row>
    <row r="1751" spans="1:2" x14ac:dyDescent="0.25">
      <c r="A1751" t="s">
        <v>8219</v>
      </c>
      <c r="B1751">
        <v>25</v>
      </c>
    </row>
    <row r="1752" spans="1:2" x14ac:dyDescent="0.25">
      <c r="A1752" t="s">
        <v>8219</v>
      </c>
      <c r="B1752">
        <v>25</v>
      </c>
    </row>
    <row r="1753" spans="1:2" x14ac:dyDescent="0.25">
      <c r="A1753" t="s">
        <v>8219</v>
      </c>
      <c r="B1753">
        <v>25</v>
      </c>
    </row>
    <row r="1754" spans="1:2" x14ac:dyDescent="0.25">
      <c r="A1754" t="s">
        <v>8219</v>
      </c>
      <c r="B1754">
        <v>25</v>
      </c>
    </row>
    <row r="1755" spans="1:2" x14ac:dyDescent="0.25">
      <c r="A1755" t="s">
        <v>8219</v>
      </c>
      <c r="B1755">
        <v>25</v>
      </c>
    </row>
    <row r="1756" spans="1:2" x14ac:dyDescent="0.25">
      <c r="A1756" t="s">
        <v>8219</v>
      </c>
      <c r="B1756">
        <v>25</v>
      </c>
    </row>
    <row r="1757" spans="1:2" x14ac:dyDescent="0.25">
      <c r="A1757" t="s">
        <v>8219</v>
      </c>
      <c r="B1757">
        <v>25</v>
      </c>
    </row>
    <row r="1758" spans="1:2" x14ac:dyDescent="0.25">
      <c r="A1758" t="s">
        <v>8219</v>
      </c>
      <c r="B1758">
        <v>25</v>
      </c>
    </row>
    <row r="1759" spans="1:2" x14ac:dyDescent="0.25">
      <c r="A1759" t="s">
        <v>8219</v>
      </c>
      <c r="B1759">
        <v>25</v>
      </c>
    </row>
    <row r="1760" spans="1:2" x14ac:dyDescent="0.25">
      <c r="A1760" t="s">
        <v>8219</v>
      </c>
      <c r="B1760">
        <v>25</v>
      </c>
    </row>
    <row r="1761" spans="1:2" x14ac:dyDescent="0.25">
      <c r="A1761" t="s">
        <v>8219</v>
      </c>
      <c r="B1761">
        <v>25</v>
      </c>
    </row>
    <row r="1762" spans="1:2" x14ac:dyDescent="0.25">
      <c r="A1762" t="s">
        <v>8219</v>
      </c>
      <c r="B1762">
        <v>25</v>
      </c>
    </row>
    <row r="1763" spans="1:2" x14ac:dyDescent="0.25">
      <c r="A1763" t="s">
        <v>8219</v>
      </c>
      <c r="B1763">
        <v>25</v>
      </c>
    </row>
    <row r="1764" spans="1:2" x14ac:dyDescent="0.25">
      <c r="A1764" t="s">
        <v>8219</v>
      </c>
      <c r="B1764">
        <v>25</v>
      </c>
    </row>
    <row r="1765" spans="1:2" x14ac:dyDescent="0.25">
      <c r="A1765" t="s">
        <v>8219</v>
      </c>
      <c r="B1765">
        <v>25</v>
      </c>
    </row>
    <row r="1766" spans="1:2" x14ac:dyDescent="0.25">
      <c r="A1766" t="s">
        <v>8219</v>
      </c>
      <c r="B1766">
        <v>25</v>
      </c>
    </row>
    <row r="1767" spans="1:2" x14ac:dyDescent="0.25">
      <c r="A1767" t="s">
        <v>8219</v>
      </c>
      <c r="B1767">
        <v>25</v>
      </c>
    </row>
    <row r="1768" spans="1:2" x14ac:dyDescent="0.25">
      <c r="A1768" t="s">
        <v>8219</v>
      </c>
      <c r="B1768">
        <v>25</v>
      </c>
    </row>
    <row r="1769" spans="1:2" x14ac:dyDescent="0.25">
      <c r="A1769" t="s">
        <v>8219</v>
      </c>
      <c r="B1769">
        <v>25</v>
      </c>
    </row>
    <row r="1770" spans="1:2" x14ac:dyDescent="0.25">
      <c r="A1770" t="s">
        <v>8219</v>
      </c>
      <c r="B1770">
        <v>25</v>
      </c>
    </row>
    <row r="1771" spans="1:2" x14ac:dyDescent="0.25">
      <c r="A1771" t="s">
        <v>8219</v>
      </c>
      <c r="B1771">
        <v>25</v>
      </c>
    </row>
    <row r="1772" spans="1:2" x14ac:dyDescent="0.25">
      <c r="A1772" t="s">
        <v>8219</v>
      </c>
      <c r="B1772">
        <v>25</v>
      </c>
    </row>
    <row r="1773" spans="1:2" x14ac:dyDescent="0.25">
      <c r="A1773" t="s">
        <v>8219</v>
      </c>
      <c r="B1773">
        <v>25</v>
      </c>
    </row>
    <row r="1774" spans="1:2" x14ac:dyDescent="0.25">
      <c r="A1774" t="s">
        <v>8219</v>
      </c>
      <c r="B1774">
        <v>25</v>
      </c>
    </row>
    <row r="1775" spans="1:2" x14ac:dyDescent="0.25">
      <c r="A1775" t="s">
        <v>8219</v>
      </c>
      <c r="B1775">
        <v>25</v>
      </c>
    </row>
    <row r="1776" spans="1:2" x14ac:dyDescent="0.25">
      <c r="A1776" t="s">
        <v>8219</v>
      </c>
      <c r="B1776">
        <v>25</v>
      </c>
    </row>
    <row r="1777" spans="1:2" x14ac:dyDescent="0.25">
      <c r="A1777" t="s">
        <v>8219</v>
      </c>
      <c r="B1777">
        <v>25</v>
      </c>
    </row>
    <row r="1778" spans="1:2" x14ac:dyDescent="0.25">
      <c r="A1778" t="s">
        <v>8219</v>
      </c>
      <c r="B1778">
        <v>25</v>
      </c>
    </row>
    <row r="1779" spans="1:2" x14ac:dyDescent="0.25">
      <c r="A1779" t="s">
        <v>8219</v>
      </c>
      <c r="B1779">
        <v>25</v>
      </c>
    </row>
    <row r="1780" spans="1:2" x14ac:dyDescent="0.25">
      <c r="A1780" t="s">
        <v>8219</v>
      </c>
      <c r="B1780">
        <v>25</v>
      </c>
    </row>
    <row r="1781" spans="1:2" x14ac:dyDescent="0.25">
      <c r="A1781" t="s">
        <v>8219</v>
      </c>
      <c r="B1781">
        <v>24</v>
      </c>
    </row>
    <row r="1782" spans="1:2" x14ac:dyDescent="0.25">
      <c r="A1782" t="s">
        <v>8219</v>
      </c>
      <c r="B1782">
        <v>24</v>
      </c>
    </row>
    <row r="1783" spans="1:2" x14ac:dyDescent="0.25">
      <c r="A1783" t="s">
        <v>8219</v>
      </c>
      <c r="B1783">
        <v>24</v>
      </c>
    </row>
    <row r="1784" spans="1:2" x14ac:dyDescent="0.25">
      <c r="A1784" t="s">
        <v>8219</v>
      </c>
      <c r="B1784">
        <v>24</v>
      </c>
    </row>
    <row r="1785" spans="1:2" x14ac:dyDescent="0.25">
      <c r="A1785" t="s">
        <v>8219</v>
      </c>
      <c r="B1785">
        <v>24</v>
      </c>
    </row>
    <row r="1786" spans="1:2" x14ac:dyDescent="0.25">
      <c r="A1786" t="s">
        <v>8219</v>
      </c>
      <c r="B1786">
        <v>24</v>
      </c>
    </row>
    <row r="1787" spans="1:2" x14ac:dyDescent="0.25">
      <c r="A1787" t="s">
        <v>8219</v>
      </c>
      <c r="B1787">
        <v>24</v>
      </c>
    </row>
    <row r="1788" spans="1:2" x14ac:dyDescent="0.25">
      <c r="A1788" t="s">
        <v>8219</v>
      </c>
      <c r="B1788">
        <v>24</v>
      </c>
    </row>
    <row r="1789" spans="1:2" x14ac:dyDescent="0.25">
      <c r="A1789" t="s">
        <v>8219</v>
      </c>
      <c r="B1789">
        <v>24</v>
      </c>
    </row>
    <row r="1790" spans="1:2" x14ac:dyDescent="0.25">
      <c r="A1790" t="s">
        <v>8219</v>
      </c>
      <c r="B1790">
        <v>24</v>
      </c>
    </row>
    <row r="1791" spans="1:2" x14ac:dyDescent="0.25">
      <c r="A1791" t="s">
        <v>8219</v>
      </c>
      <c r="B1791">
        <v>24</v>
      </c>
    </row>
    <row r="1792" spans="1:2" x14ac:dyDescent="0.25">
      <c r="A1792" t="s">
        <v>8219</v>
      </c>
      <c r="B1792">
        <v>24</v>
      </c>
    </row>
    <row r="1793" spans="1:2" x14ac:dyDescent="0.25">
      <c r="A1793" t="s">
        <v>8219</v>
      </c>
      <c r="B1793">
        <v>24</v>
      </c>
    </row>
    <row r="1794" spans="1:2" x14ac:dyDescent="0.25">
      <c r="A1794" t="s">
        <v>8219</v>
      </c>
      <c r="B1794">
        <v>24</v>
      </c>
    </row>
    <row r="1795" spans="1:2" x14ac:dyDescent="0.25">
      <c r="A1795" t="s">
        <v>8219</v>
      </c>
      <c r="B1795">
        <v>24</v>
      </c>
    </row>
    <row r="1796" spans="1:2" x14ac:dyDescent="0.25">
      <c r="A1796" t="s">
        <v>8219</v>
      </c>
      <c r="B1796">
        <v>24</v>
      </c>
    </row>
    <row r="1797" spans="1:2" x14ac:dyDescent="0.25">
      <c r="A1797" t="s">
        <v>8219</v>
      </c>
      <c r="B1797">
        <v>24</v>
      </c>
    </row>
    <row r="1798" spans="1:2" x14ac:dyDescent="0.25">
      <c r="A1798" t="s">
        <v>8219</v>
      </c>
      <c r="B1798">
        <v>24</v>
      </c>
    </row>
    <row r="1799" spans="1:2" x14ac:dyDescent="0.25">
      <c r="A1799" t="s">
        <v>8219</v>
      </c>
      <c r="B1799">
        <v>24</v>
      </c>
    </row>
    <row r="1800" spans="1:2" x14ac:dyDescent="0.25">
      <c r="A1800" t="s">
        <v>8219</v>
      </c>
      <c r="B1800">
        <v>23</v>
      </c>
    </row>
    <row r="1801" spans="1:2" x14ac:dyDescent="0.25">
      <c r="A1801" t="s">
        <v>8219</v>
      </c>
      <c r="B1801">
        <v>23</v>
      </c>
    </row>
    <row r="1802" spans="1:2" x14ac:dyDescent="0.25">
      <c r="A1802" t="s">
        <v>8219</v>
      </c>
      <c r="B1802">
        <v>23</v>
      </c>
    </row>
    <row r="1803" spans="1:2" x14ac:dyDescent="0.25">
      <c r="A1803" t="s">
        <v>8219</v>
      </c>
      <c r="B1803">
        <v>23</v>
      </c>
    </row>
    <row r="1804" spans="1:2" x14ac:dyDescent="0.25">
      <c r="A1804" t="s">
        <v>8219</v>
      </c>
      <c r="B1804">
        <v>23</v>
      </c>
    </row>
    <row r="1805" spans="1:2" x14ac:dyDescent="0.25">
      <c r="A1805" t="s">
        <v>8219</v>
      </c>
      <c r="B1805">
        <v>23</v>
      </c>
    </row>
    <row r="1806" spans="1:2" x14ac:dyDescent="0.25">
      <c r="A1806" t="s">
        <v>8219</v>
      </c>
      <c r="B1806">
        <v>23</v>
      </c>
    </row>
    <row r="1807" spans="1:2" x14ac:dyDescent="0.25">
      <c r="A1807" t="s">
        <v>8219</v>
      </c>
      <c r="B1807">
        <v>23</v>
      </c>
    </row>
    <row r="1808" spans="1:2" x14ac:dyDescent="0.25">
      <c r="A1808" t="s">
        <v>8219</v>
      </c>
      <c r="B1808">
        <v>23</v>
      </c>
    </row>
    <row r="1809" spans="1:2" x14ac:dyDescent="0.25">
      <c r="A1809" t="s">
        <v>8219</v>
      </c>
      <c r="B1809">
        <v>23</v>
      </c>
    </row>
    <row r="1810" spans="1:2" x14ac:dyDescent="0.25">
      <c r="A1810" t="s">
        <v>8219</v>
      </c>
      <c r="B1810">
        <v>23</v>
      </c>
    </row>
    <row r="1811" spans="1:2" x14ac:dyDescent="0.25">
      <c r="A1811" t="s">
        <v>8219</v>
      </c>
      <c r="B1811">
        <v>23</v>
      </c>
    </row>
    <row r="1812" spans="1:2" x14ac:dyDescent="0.25">
      <c r="A1812" t="s">
        <v>8219</v>
      </c>
      <c r="B1812">
        <v>23</v>
      </c>
    </row>
    <row r="1813" spans="1:2" x14ac:dyDescent="0.25">
      <c r="A1813" t="s">
        <v>8219</v>
      </c>
      <c r="B1813">
        <v>23</v>
      </c>
    </row>
    <row r="1814" spans="1:2" x14ac:dyDescent="0.25">
      <c r="A1814" t="s">
        <v>8219</v>
      </c>
      <c r="B1814">
        <v>23</v>
      </c>
    </row>
    <row r="1815" spans="1:2" x14ac:dyDescent="0.25">
      <c r="A1815" t="s">
        <v>8219</v>
      </c>
      <c r="B1815">
        <v>23</v>
      </c>
    </row>
    <row r="1816" spans="1:2" x14ac:dyDescent="0.25">
      <c r="A1816" t="s">
        <v>8219</v>
      </c>
      <c r="B1816">
        <v>23</v>
      </c>
    </row>
    <row r="1817" spans="1:2" x14ac:dyDescent="0.25">
      <c r="A1817" t="s">
        <v>8219</v>
      </c>
      <c r="B1817">
        <v>23</v>
      </c>
    </row>
    <row r="1818" spans="1:2" x14ac:dyDescent="0.25">
      <c r="A1818" t="s">
        <v>8219</v>
      </c>
      <c r="B1818">
        <v>23</v>
      </c>
    </row>
    <row r="1819" spans="1:2" x14ac:dyDescent="0.25">
      <c r="A1819" t="s">
        <v>8219</v>
      </c>
      <c r="B1819">
        <v>23</v>
      </c>
    </row>
    <row r="1820" spans="1:2" x14ac:dyDescent="0.25">
      <c r="A1820" t="s">
        <v>8219</v>
      </c>
      <c r="B1820">
        <v>23</v>
      </c>
    </row>
    <row r="1821" spans="1:2" x14ac:dyDescent="0.25">
      <c r="A1821" t="s">
        <v>8219</v>
      </c>
      <c r="B1821">
        <v>23</v>
      </c>
    </row>
    <row r="1822" spans="1:2" x14ac:dyDescent="0.25">
      <c r="A1822" t="s">
        <v>8219</v>
      </c>
      <c r="B1822">
        <v>23</v>
      </c>
    </row>
    <row r="1823" spans="1:2" x14ac:dyDescent="0.25">
      <c r="A1823" t="s">
        <v>8219</v>
      </c>
      <c r="B1823">
        <v>23</v>
      </c>
    </row>
    <row r="1824" spans="1:2" x14ac:dyDescent="0.25">
      <c r="A1824" t="s">
        <v>8219</v>
      </c>
      <c r="B1824">
        <v>22</v>
      </c>
    </row>
    <row r="1825" spans="1:2" x14ac:dyDescent="0.25">
      <c r="A1825" t="s">
        <v>8219</v>
      </c>
      <c r="B1825">
        <v>22</v>
      </c>
    </row>
    <row r="1826" spans="1:2" x14ac:dyDescent="0.25">
      <c r="A1826" t="s">
        <v>8219</v>
      </c>
      <c r="B1826">
        <v>22</v>
      </c>
    </row>
    <row r="1827" spans="1:2" x14ac:dyDescent="0.25">
      <c r="A1827" t="s">
        <v>8219</v>
      </c>
      <c r="B1827">
        <v>22</v>
      </c>
    </row>
    <row r="1828" spans="1:2" x14ac:dyDescent="0.25">
      <c r="A1828" t="s">
        <v>8219</v>
      </c>
      <c r="B1828">
        <v>22</v>
      </c>
    </row>
    <row r="1829" spans="1:2" x14ac:dyDescent="0.25">
      <c r="A1829" t="s">
        <v>8219</v>
      </c>
      <c r="B1829">
        <v>22</v>
      </c>
    </row>
    <row r="1830" spans="1:2" x14ac:dyDescent="0.25">
      <c r="A1830" t="s">
        <v>8219</v>
      </c>
      <c r="B1830">
        <v>22</v>
      </c>
    </row>
    <row r="1831" spans="1:2" x14ac:dyDescent="0.25">
      <c r="A1831" t="s">
        <v>8219</v>
      </c>
      <c r="B1831">
        <v>22</v>
      </c>
    </row>
    <row r="1832" spans="1:2" x14ac:dyDescent="0.25">
      <c r="A1832" t="s">
        <v>8219</v>
      </c>
      <c r="B1832">
        <v>22</v>
      </c>
    </row>
    <row r="1833" spans="1:2" x14ac:dyDescent="0.25">
      <c r="A1833" t="s">
        <v>8219</v>
      </c>
      <c r="B1833">
        <v>22</v>
      </c>
    </row>
    <row r="1834" spans="1:2" x14ac:dyDescent="0.25">
      <c r="A1834" t="s">
        <v>8219</v>
      </c>
      <c r="B1834">
        <v>22</v>
      </c>
    </row>
    <row r="1835" spans="1:2" x14ac:dyDescent="0.25">
      <c r="A1835" t="s">
        <v>8219</v>
      </c>
      <c r="B1835">
        <v>22</v>
      </c>
    </row>
    <row r="1836" spans="1:2" x14ac:dyDescent="0.25">
      <c r="A1836" t="s">
        <v>8219</v>
      </c>
      <c r="B1836">
        <v>22</v>
      </c>
    </row>
    <row r="1837" spans="1:2" x14ac:dyDescent="0.25">
      <c r="A1837" t="s">
        <v>8219</v>
      </c>
      <c r="B1837">
        <v>22</v>
      </c>
    </row>
    <row r="1838" spans="1:2" x14ac:dyDescent="0.25">
      <c r="A1838" t="s">
        <v>8219</v>
      </c>
      <c r="B1838">
        <v>22</v>
      </c>
    </row>
    <row r="1839" spans="1:2" x14ac:dyDescent="0.25">
      <c r="A1839" t="s">
        <v>8219</v>
      </c>
      <c r="B1839">
        <v>22</v>
      </c>
    </row>
    <row r="1840" spans="1:2" x14ac:dyDescent="0.25">
      <c r="A1840" t="s">
        <v>8219</v>
      </c>
      <c r="B1840">
        <v>22</v>
      </c>
    </row>
    <row r="1841" spans="1:2" x14ac:dyDescent="0.25">
      <c r="A1841" t="s">
        <v>8219</v>
      </c>
      <c r="B1841">
        <v>22</v>
      </c>
    </row>
    <row r="1842" spans="1:2" x14ac:dyDescent="0.25">
      <c r="A1842" t="s">
        <v>8219</v>
      </c>
      <c r="B1842">
        <v>21</v>
      </c>
    </row>
    <row r="1843" spans="1:2" x14ac:dyDescent="0.25">
      <c r="A1843" t="s">
        <v>8219</v>
      </c>
      <c r="B1843">
        <v>21</v>
      </c>
    </row>
    <row r="1844" spans="1:2" x14ac:dyDescent="0.25">
      <c r="A1844" t="s">
        <v>8219</v>
      </c>
      <c r="B1844">
        <v>21</v>
      </c>
    </row>
    <row r="1845" spans="1:2" x14ac:dyDescent="0.25">
      <c r="A1845" t="s">
        <v>8219</v>
      </c>
      <c r="B1845">
        <v>21</v>
      </c>
    </row>
    <row r="1846" spans="1:2" x14ac:dyDescent="0.25">
      <c r="A1846" t="s">
        <v>8219</v>
      </c>
      <c r="B1846">
        <v>21</v>
      </c>
    </row>
    <row r="1847" spans="1:2" x14ac:dyDescent="0.25">
      <c r="A1847" t="s">
        <v>8219</v>
      </c>
      <c r="B1847">
        <v>21</v>
      </c>
    </row>
    <row r="1848" spans="1:2" x14ac:dyDescent="0.25">
      <c r="A1848" t="s">
        <v>8219</v>
      </c>
      <c r="B1848">
        <v>21</v>
      </c>
    </row>
    <row r="1849" spans="1:2" x14ac:dyDescent="0.25">
      <c r="A1849" t="s">
        <v>8219</v>
      </c>
      <c r="B1849">
        <v>21</v>
      </c>
    </row>
    <row r="1850" spans="1:2" x14ac:dyDescent="0.25">
      <c r="A1850" t="s">
        <v>8219</v>
      </c>
      <c r="B1850">
        <v>21</v>
      </c>
    </row>
    <row r="1851" spans="1:2" x14ac:dyDescent="0.25">
      <c r="A1851" t="s">
        <v>8219</v>
      </c>
      <c r="B1851">
        <v>21</v>
      </c>
    </row>
    <row r="1852" spans="1:2" x14ac:dyDescent="0.25">
      <c r="A1852" t="s">
        <v>8219</v>
      </c>
      <c r="B1852">
        <v>21</v>
      </c>
    </row>
    <row r="1853" spans="1:2" x14ac:dyDescent="0.25">
      <c r="A1853" t="s">
        <v>8219</v>
      </c>
      <c r="B1853">
        <v>21</v>
      </c>
    </row>
    <row r="1854" spans="1:2" x14ac:dyDescent="0.25">
      <c r="A1854" t="s">
        <v>8219</v>
      </c>
      <c r="B1854">
        <v>21</v>
      </c>
    </row>
    <row r="1855" spans="1:2" x14ac:dyDescent="0.25">
      <c r="A1855" t="s">
        <v>8219</v>
      </c>
      <c r="B1855">
        <v>21</v>
      </c>
    </row>
    <row r="1856" spans="1:2" x14ac:dyDescent="0.25">
      <c r="A1856" t="s">
        <v>8219</v>
      </c>
      <c r="B1856">
        <v>21</v>
      </c>
    </row>
    <row r="1857" spans="1:2" x14ac:dyDescent="0.25">
      <c r="A1857" t="s">
        <v>8219</v>
      </c>
      <c r="B1857">
        <v>21</v>
      </c>
    </row>
    <row r="1858" spans="1:2" x14ac:dyDescent="0.25">
      <c r="A1858" t="s">
        <v>8219</v>
      </c>
      <c r="B1858">
        <v>21</v>
      </c>
    </row>
    <row r="1859" spans="1:2" x14ac:dyDescent="0.25">
      <c r="A1859" t="s">
        <v>8219</v>
      </c>
      <c r="B1859">
        <v>21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21</v>
      </c>
    </row>
    <row r="1862" spans="1:2" x14ac:dyDescent="0.25">
      <c r="A1862" t="s">
        <v>8219</v>
      </c>
      <c r="B1862">
        <v>21</v>
      </c>
    </row>
    <row r="1863" spans="1:2" x14ac:dyDescent="0.25">
      <c r="A1863" t="s">
        <v>8219</v>
      </c>
      <c r="B1863">
        <v>21</v>
      </c>
    </row>
    <row r="1864" spans="1:2" x14ac:dyDescent="0.25">
      <c r="A1864" t="s">
        <v>8219</v>
      </c>
      <c r="B1864">
        <v>21</v>
      </c>
    </row>
    <row r="1865" spans="1:2" x14ac:dyDescent="0.25">
      <c r="A1865" t="s">
        <v>8219</v>
      </c>
      <c r="B1865">
        <v>21</v>
      </c>
    </row>
    <row r="1866" spans="1:2" x14ac:dyDescent="0.25">
      <c r="A1866" t="s">
        <v>8219</v>
      </c>
      <c r="B1866">
        <v>21</v>
      </c>
    </row>
    <row r="1867" spans="1:2" x14ac:dyDescent="0.25">
      <c r="A1867" t="s">
        <v>8219</v>
      </c>
      <c r="B1867">
        <v>21</v>
      </c>
    </row>
    <row r="1868" spans="1:2" x14ac:dyDescent="0.25">
      <c r="A1868" t="s">
        <v>8219</v>
      </c>
      <c r="B1868">
        <v>21</v>
      </c>
    </row>
    <row r="1869" spans="1:2" x14ac:dyDescent="0.25">
      <c r="A1869" t="s">
        <v>8219</v>
      </c>
      <c r="B1869">
        <v>21</v>
      </c>
    </row>
    <row r="1870" spans="1:2" x14ac:dyDescent="0.25">
      <c r="A1870" t="s">
        <v>8219</v>
      </c>
      <c r="B1870">
        <v>20</v>
      </c>
    </row>
    <row r="1871" spans="1:2" x14ac:dyDescent="0.25">
      <c r="A1871" t="s">
        <v>8219</v>
      </c>
      <c r="B1871">
        <v>20</v>
      </c>
    </row>
    <row r="1872" spans="1:2" x14ac:dyDescent="0.25">
      <c r="A1872" t="s">
        <v>8219</v>
      </c>
      <c r="B1872">
        <v>20</v>
      </c>
    </row>
    <row r="1873" spans="1:2" x14ac:dyDescent="0.25">
      <c r="A1873" t="s">
        <v>8219</v>
      </c>
      <c r="B1873">
        <v>20</v>
      </c>
    </row>
    <row r="1874" spans="1:2" x14ac:dyDescent="0.25">
      <c r="A1874" t="s">
        <v>8219</v>
      </c>
      <c r="B1874">
        <v>20</v>
      </c>
    </row>
    <row r="1875" spans="1:2" x14ac:dyDescent="0.25">
      <c r="A1875" t="s">
        <v>8219</v>
      </c>
      <c r="B1875">
        <v>20</v>
      </c>
    </row>
    <row r="1876" spans="1:2" x14ac:dyDescent="0.25">
      <c r="A1876" t="s">
        <v>8219</v>
      </c>
      <c r="B1876">
        <v>20</v>
      </c>
    </row>
    <row r="1877" spans="1:2" x14ac:dyDescent="0.25">
      <c r="A1877" t="s">
        <v>8219</v>
      </c>
      <c r="B1877">
        <v>20</v>
      </c>
    </row>
    <row r="1878" spans="1:2" x14ac:dyDescent="0.25">
      <c r="A1878" t="s">
        <v>8219</v>
      </c>
      <c r="B1878">
        <v>20</v>
      </c>
    </row>
    <row r="1879" spans="1:2" x14ac:dyDescent="0.25">
      <c r="A1879" t="s">
        <v>8219</v>
      </c>
      <c r="B1879">
        <v>20</v>
      </c>
    </row>
    <row r="1880" spans="1:2" x14ac:dyDescent="0.25">
      <c r="A1880" t="s">
        <v>8219</v>
      </c>
      <c r="B1880">
        <v>20</v>
      </c>
    </row>
    <row r="1881" spans="1:2" x14ac:dyDescent="0.25">
      <c r="A1881" t="s">
        <v>8219</v>
      </c>
      <c r="B1881">
        <v>20</v>
      </c>
    </row>
    <row r="1882" spans="1:2" x14ac:dyDescent="0.25">
      <c r="A1882" t="s">
        <v>8219</v>
      </c>
      <c r="B1882">
        <v>20</v>
      </c>
    </row>
    <row r="1883" spans="1:2" x14ac:dyDescent="0.25">
      <c r="A1883" t="s">
        <v>8219</v>
      </c>
      <c r="B1883">
        <v>20</v>
      </c>
    </row>
    <row r="1884" spans="1:2" x14ac:dyDescent="0.25">
      <c r="A1884" t="s">
        <v>8219</v>
      </c>
      <c r="B1884">
        <v>20</v>
      </c>
    </row>
    <row r="1885" spans="1:2" x14ac:dyDescent="0.25">
      <c r="A1885" t="s">
        <v>8219</v>
      </c>
      <c r="B1885">
        <v>20</v>
      </c>
    </row>
    <row r="1886" spans="1:2" x14ac:dyDescent="0.25">
      <c r="A1886" t="s">
        <v>8219</v>
      </c>
      <c r="B1886">
        <v>20</v>
      </c>
    </row>
    <row r="1887" spans="1:2" x14ac:dyDescent="0.25">
      <c r="A1887" t="s">
        <v>8219</v>
      </c>
      <c r="B1887">
        <v>20</v>
      </c>
    </row>
    <row r="1888" spans="1:2" x14ac:dyDescent="0.25">
      <c r="A1888" t="s">
        <v>8219</v>
      </c>
      <c r="B1888">
        <v>20</v>
      </c>
    </row>
    <row r="1889" spans="1:2" x14ac:dyDescent="0.25">
      <c r="A1889" t="s">
        <v>8219</v>
      </c>
      <c r="B1889">
        <v>20</v>
      </c>
    </row>
    <row r="1890" spans="1:2" x14ac:dyDescent="0.25">
      <c r="A1890" t="s">
        <v>8219</v>
      </c>
      <c r="B1890">
        <v>20</v>
      </c>
    </row>
    <row r="1891" spans="1:2" x14ac:dyDescent="0.25">
      <c r="A1891" t="s">
        <v>8219</v>
      </c>
      <c r="B1891">
        <v>20</v>
      </c>
    </row>
    <row r="1892" spans="1:2" x14ac:dyDescent="0.25">
      <c r="A1892" t="s">
        <v>8219</v>
      </c>
      <c r="B1892">
        <v>20</v>
      </c>
    </row>
    <row r="1893" spans="1:2" x14ac:dyDescent="0.25">
      <c r="A1893" t="s">
        <v>8219</v>
      </c>
      <c r="B1893">
        <v>20</v>
      </c>
    </row>
    <row r="1894" spans="1:2" x14ac:dyDescent="0.25">
      <c r="A1894" t="s">
        <v>8219</v>
      </c>
      <c r="B1894">
        <v>20</v>
      </c>
    </row>
    <row r="1895" spans="1:2" x14ac:dyDescent="0.25">
      <c r="A1895" t="s">
        <v>8219</v>
      </c>
      <c r="B1895">
        <v>20</v>
      </c>
    </row>
    <row r="1896" spans="1:2" x14ac:dyDescent="0.25">
      <c r="A1896" t="s">
        <v>8219</v>
      </c>
      <c r="B1896">
        <v>20</v>
      </c>
    </row>
    <row r="1897" spans="1:2" x14ac:dyDescent="0.25">
      <c r="A1897" t="s">
        <v>8219</v>
      </c>
      <c r="B1897">
        <v>20</v>
      </c>
    </row>
    <row r="1898" spans="1:2" x14ac:dyDescent="0.25">
      <c r="A1898" t="s">
        <v>8219</v>
      </c>
      <c r="B1898">
        <v>20</v>
      </c>
    </row>
    <row r="1899" spans="1:2" x14ac:dyDescent="0.25">
      <c r="A1899" t="s">
        <v>8219</v>
      </c>
      <c r="B1899">
        <v>20</v>
      </c>
    </row>
    <row r="1900" spans="1:2" x14ac:dyDescent="0.25">
      <c r="A1900" t="s">
        <v>8219</v>
      </c>
      <c r="B1900">
        <v>20</v>
      </c>
    </row>
    <row r="1901" spans="1:2" x14ac:dyDescent="0.25">
      <c r="A1901" t="s">
        <v>8219</v>
      </c>
      <c r="B1901">
        <v>20</v>
      </c>
    </row>
    <row r="1902" spans="1:2" x14ac:dyDescent="0.25">
      <c r="A1902" t="s">
        <v>8219</v>
      </c>
      <c r="B1902">
        <v>20</v>
      </c>
    </row>
    <row r="1903" spans="1:2" x14ac:dyDescent="0.25">
      <c r="A1903" t="s">
        <v>8219</v>
      </c>
      <c r="B1903">
        <v>20</v>
      </c>
    </row>
    <row r="1904" spans="1:2" x14ac:dyDescent="0.25">
      <c r="A1904" t="s">
        <v>8219</v>
      </c>
      <c r="B1904">
        <v>20</v>
      </c>
    </row>
    <row r="1905" spans="1:2" x14ac:dyDescent="0.25">
      <c r="A1905" t="s">
        <v>8219</v>
      </c>
      <c r="B1905">
        <v>19</v>
      </c>
    </row>
    <row r="1906" spans="1:2" x14ac:dyDescent="0.25">
      <c r="A1906" t="s">
        <v>8219</v>
      </c>
      <c r="B1906">
        <v>19</v>
      </c>
    </row>
    <row r="1907" spans="1:2" x14ac:dyDescent="0.25">
      <c r="A1907" t="s">
        <v>8219</v>
      </c>
      <c r="B1907">
        <v>19</v>
      </c>
    </row>
    <row r="1908" spans="1:2" x14ac:dyDescent="0.25">
      <c r="A1908" t="s">
        <v>8219</v>
      </c>
      <c r="B1908">
        <v>19</v>
      </c>
    </row>
    <row r="1909" spans="1:2" x14ac:dyDescent="0.25">
      <c r="A1909" t="s">
        <v>8219</v>
      </c>
      <c r="B1909">
        <v>19</v>
      </c>
    </row>
    <row r="1910" spans="1:2" x14ac:dyDescent="0.25">
      <c r="A1910" t="s">
        <v>8219</v>
      </c>
      <c r="B1910">
        <v>19</v>
      </c>
    </row>
    <row r="1911" spans="1:2" x14ac:dyDescent="0.25">
      <c r="A1911" t="s">
        <v>8219</v>
      </c>
      <c r="B1911">
        <v>19</v>
      </c>
    </row>
    <row r="1912" spans="1:2" x14ac:dyDescent="0.25">
      <c r="A1912" t="s">
        <v>8219</v>
      </c>
      <c r="B1912">
        <v>19</v>
      </c>
    </row>
    <row r="1913" spans="1:2" x14ac:dyDescent="0.25">
      <c r="A1913" t="s">
        <v>8219</v>
      </c>
      <c r="B1913">
        <v>19</v>
      </c>
    </row>
    <row r="1914" spans="1:2" x14ac:dyDescent="0.25">
      <c r="A1914" t="s">
        <v>8219</v>
      </c>
      <c r="B1914">
        <v>19</v>
      </c>
    </row>
    <row r="1915" spans="1:2" x14ac:dyDescent="0.25">
      <c r="A1915" t="s">
        <v>8219</v>
      </c>
      <c r="B1915">
        <v>19</v>
      </c>
    </row>
    <row r="1916" spans="1:2" x14ac:dyDescent="0.25">
      <c r="A1916" t="s">
        <v>8219</v>
      </c>
      <c r="B1916">
        <v>19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19</v>
      </c>
    </row>
    <row r="1919" spans="1:2" x14ac:dyDescent="0.25">
      <c r="A1919" t="s">
        <v>8219</v>
      </c>
      <c r="B1919">
        <v>19</v>
      </c>
    </row>
    <row r="1920" spans="1:2" x14ac:dyDescent="0.25">
      <c r="A1920" t="s">
        <v>8219</v>
      </c>
      <c r="B1920">
        <v>19</v>
      </c>
    </row>
    <row r="1921" spans="1:2" x14ac:dyDescent="0.25">
      <c r="A1921" t="s">
        <v>8219</v>
      </c>
      <c r="B1921">
        <v>19</v>
      </c>
    </row>
    <row r="1922" spans="1:2" x14ac:dyDescent="0.25">
      <c r="A1922" t="s">
        <v>8219</v>
      </c>
      <c r="B1922">
        <v>19</v>
      </c>
    </row>
    <row r="1923" spans="1:2" x14ac:dyDescent="0.25">
      <c r="A1923" t="s">
        <v>8219</v>
      </c>
      <c r="B1923">
        <v>19</v>
      </c>
    </row>
    <row r="1924" spans="1:2" x14ac:dyDescent="0.25">
      <c r="A1924" t="s">
        <v>8219</v>
      </c>
      <c r="B1924">
        <v>19</v>
      </c>
    </row>
    <row r="1925" spans="1:2" x14ac:dyDescent="0.25">
      <c r="A1925" t="s">
        <v>8219</v>
      </c>
      <c r="B1925">
        <v>19</v>
      </c>
    </row>
    <row r="1926" spans="1:2" x14ac:dyDescent="0.25">
      <c r="A1926" t="s">
        <v>8219</v>
      </c>
      <c r="B1926">
        <v>19</v>
      </c>
    </row>
    <row r="1927" spans="1:2" x14ac:dyDescent="0.25">
      <c r="A1927" t="s">
        <v>8219</v>
      </c>
      <c r="B1927">
        <v>19</v>
      </c>
    </row>
    <row r="1928" spans="1:2" x14ac:dyDescent="0.25">
      <c r="A1928" t="s">
        <v>8219</v>
      </c>
      <c r="B1928">
        <v>19</v>
      </c>
    </row>
    <row r="1929" spans="1:2" x14ac:dyDescent="0.25">
      <c r="A1929" t="s">
        <v>8219</v>
      </c>
      <c r="B1929">
        <v>19</v>
      </c>
    </row>
    <row r="1930" spans="1:2" x14ac:dyDescent="0.25">
      <c r="A1930" t="s">
        <v>8219</v>
      </c>
      <c r="B1930">
        <v>18</v>
      </c>
    </row>
    <row r="1931" spans="1:2" x14ac:dyDescent="0.25">
      <c r="A1931" t="s">
        <v>8219</v>
      </c>
      <c r="B1931">
        <v>18</v>
      </c>
    </row>
    <row r="1932" spans="1:2" x14ac:dyDescent="0.25">
      <c r="A1932" t="s">
        <v>8219</v>
      </c>
      <c r="B1932">
        <v>18</v>
      </c>
    </row>
    <row r="1933" spans="1:2" x14ac:dyDescent="0.25">
      <c r="A1933" t="s">
        <v>8219</v>
      </c>
      <c r="B1933">
        <v>18</v>
      </c>
    </row>
    <row r="1934" spans="1:2" x14ac:dyDescent="0.25">
      <c r="A1934" t="s">
        <v>8219</v>
      </c>
      <c r="B1934">
        <v>18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18</v>
      </c>
    </row>
    <row r="1938" spans="1:2" x14ac:dyDescent="0.25">
      <c r="A1938" t="s">
        <v>8219</v>
      </c>
      <c r="B1938">
        <v>18</v>
      </c>
    </row>
    <row r="1939" spans="1:2" x14ac:dyDescent="0.25">
      <c r="A1939" t="s">
        <v>8219</v>
      </c>
      <c r="B1939">
        <v>18</v>
      </c>
    </row>
    <row r="1940" spans="1:2" x14ac:dyDescent="0.25">
      <c r="A1940" t="s">
        <v>8219</v>
      </c>
      <c r="B1940">
        <v>18</v>
      </c>
    </row>
    <row r="1941" spans="1:2" x14ac:dyDescent="0.25">
      <c r="A1941" t="s">
        <v>8219</v>
      </c>
      <c r="B1941">
        <v>18</v>
      </c>
    </row>
    <row r="1942" spans="1:2" x14ac:dyDescent="0.25">
      <c r="A1942" t="s">
        <v>8219</v>
      </c>
      <c r="B1942">
        <v>18</v>
      </c>
    </row>
    <row r="1943" spans="1:2" x14ac:dyDescent="0.25">
      <c r="A1943" t="s">
        <v>8219</v>
      </c>
      <c r="B1943">
        <v>18</v>
      </c>
    </row>
    <row r="1944" spans="1:2" x14ac:dyDescent="0.25">
      <c r="A1944" t="s">
        <v>8219</v>
      </c>
      <c r="B1944">
        <v>18</v>
      </c>
    </row>
    <row r="1945" spans="1:2" x14ac:dyDescent="0.25">
      <c r="A1945" t="s">
        <v>8219</v>
      </c>
      <c r="B1945">
        <v>18</v>
      </c>
    </row>
    <row r="1946" spans="1:2" x14ac:dyDescent="0.25">
      <c r="A1946" t="s">
        <v>8219</v>
      </c>
      <c r="B1946">
        <v>18</v>
      </c>
    </row>
    <row r="1947" spans="1:2" x14ac:dyDescent="0.25">
      <c r="A1947" t="s">
        <v>8219</v>
      </c>
      <c r="B1947">
        <v>18</v>
      </c>
    </row>
    <row r="1948" spans="1:2" x14ac:dyDescent="0.25">
      <c r="A1948" t="s">
        <v>8219</v>
      </c>
      <c r="B1948">
        <v>18</v>
      </c>
    </row>
    <row r="1949" spans="1:2" x14ac:dyDescent="0.25">
      <c r="A1949" t="s">
        <v>8219</v>
      </c>
      <c r="B1949">
        <v>18</v>
      </c>
    </row>
    <row r="1950" spans="1:2" x14ac:dyDescent="0.25">
      <c r="A1950" t="s">
        <v>8219</v>
      </c>
      <c r="B1950">
        <v>18</v>
      </c>
    </row>
    <row r="1951" spans="1:2" x14ac:dyDescent="0.25">
      <c r="A1951" t="s">
        <v>8219</v>
      </c>
      <c r="B1951">
        <v>17</v>
      </c>
    </row>
    <row r="1952" spans="1:2" x14ac:dyDescent="0.25">
      <c r="A1952" t="s">
        <v>8219</v>
      </c>
      <c r="B1952">
        <v>17</v>
      </c>
    </row>
    <row r="1953" spans="1:2" x14ac:dyDescent="0.25">
      <c r="A1953" t="s">
        <v>8219</v>
      </c>
      <c r="B1953">
        <v>17</v>
      </c>
    </row>
    <row r="1954" spans="1:2" x14ac:dyDescent="0.25">
      <c r="A1954" t="s">
        <v>8219</v>
      </c>
      <c r="B1954">
        <v>17</v>
      </c>
    </row>
    <row r="1955" spans="1:2" x14ac:dyDescent="0.25">
      <c r="A1955" t="s">
        <v>8219</v>
      </c>
      <c r="B1955">
        <v>17</v>
      </c>
    </row>
    <row r="1956" spans="1:2" x14ac:dyDescent="0.25">
      <c r="A1956" t="s">
        <v>8219</v>
      </c>
      <c r="B1956">
        <v>17</v>
      </c>
    </row>
    <row r="1957" spans="1:2" x14ac:dyDescent="0.25">
      <c r="A1957" t="s">
        <v>8219</v>
      </c>
      <c r="B1957">
        <v>17</v>
      </c>
    </row>
    <row r="1958" spans="1:2" x14ac:dyDescent="0.25">
      <c r="A1958" t="s">
        <v>8219</v>
      </c>
      <c r="B1958">
        <v>17</v>
      </c>
    </row>
    <row r="1959" spans="1:2" x14ac:dyDescent="0.25">
      <c r="A1959" t="s">
        <v>8219</v>
      </c>
      <c r="B1959">
        <v>17</v>
      </c>
    </row>
    <row r="1960" spans="1:2" x14ac:dyDescent="0.25">
      <c r="A1960" t="s">
        <v>8219</v>
      </c>
      <c r="B1960">
        <v>17</v>
      </c>
    </row>
    <row r="1961" spans="1:2" x14ac:dyDescent="0.25">
      <c r="A1961" t="s">
        <v>8219</v>
      </c>
      <c r="B1961">
        <v>17</v>
      </c>
    </row>
    <row r="1962" spans="1:2" x14ac:dyDescent="0.25">
      <c r="A1962" t="s">
        <v>8219</v>
      </c>
      <c r="B1962">
        <v>17</v>
      </c>
    </row>
    <row r="1963" spans="1:2" x14ac:dyDescent="0.25">
      <c r="A1963" t="s">
        <v>8219</v>
      </c>
      <c r="B1963">
        <v>17</v>
      </c>
    </row>
    <row r="1964" spans="1:2" x14ac:dyDescent="0.25">
      <c r="A1964" t="s">
        <v>8219</v>
      </c>
      <c r="B1964">
        <v>17</v>
      </c>
    </row>
    <row r="1965" spans="1:2" x14ac:dyDescent="0.25">
      <c r="A1965" t="s">
        <v>8219</v>
      </c>
      <c r="B1965">
        <v>17</v>
      </c>
    </row>
    <row r="1966" spans="1:2" x14ac:dyDescent="0.25">
      <c r="A1966" t="s">
        <v>8219</v>
      </c>
      <c r="B1966">
        <v>17</v>
      </c>
    </row>
    <row r="1967" spans="1:2" x14ac:dyDescent="0.25">
      <c r="A1967" t="s">
        <v>8219</v>
      </c>
      <c r="B1967">
        <v>17</v>
      </c>
    </row>
    <row r="1968" spans="1:2" x14ac:dyDescent="0.25">
      <c r="A1968" t="s">
        <v>8219</v>
      </c>
      <c r="B1968">
        <v>17</v>
      </c>
    </row>
    <row r="1969" spans="1:2" x14ac:dyDescent="0.25">
      <c r="A1969" t="s">
        <v>8219</v>
      </c>
      <c r="B1969">
        <v>17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17</v>
      </c>
    </row>
    <row r="1973" spans="1:2" x14ac:dyDescent="0.25">
      <c r="A1973" t="s">
        <v>8219</v>
      </c>
      <c r="B1973">
        <v>17</v>
      </c>
    </row>
    <row r="1974" spans="1:2" x14ac:dyDescent="0.25">
      <c r="A1974" t="s">
        <v>8219</v>
      </c>
      <c r="B1974">
        <v>17</v>
      </c>
    </row>
    <row r="1975" spans="1:2" x14ac:dyDescent="0.25">
      <c r="A1975" t="s">
        <v>8219</v>
      </c>
      <c r="B1975">
        <v>17</v>
      </c>
    </row>
    <row r="1976" spans="1:2" x14ac:dyDescent="0.25">
      <c r="A1976" t="s">
        <v>8219</v>
      </c>
      <c r="B1976">
        <v>17</v>
      </c>
    </row>
    <row r="1977" spans="1:2" x14ac:dyDescent="0.25">
      <c r="A1977" t="s">
        <v>8219</v>
      </c>
      <c r="B1977">
        <v>17</v>
      </c>
    </row>
    <row r="1978" spans="1:2" x14ac:dyDescent="0.25">
      <c r="A1978" t="s">
        <v>8219</v>
      </c>
      <c r="B1978">
        <v>17</v>
      </c>
    </row>
    <row r="1979" spans="1:2" x14ac:dyDescent="0.25">
      <c r="A1979" t="s">
        <v>8219</v>
      </c>
      <c r="B1979">
        <v>17</v>
      </c>
    </row>
    <row r="1980" spans="1:2" x14ac:dyDescent="0.25">
      <c r="A1980" t="s">
        <v>8219</v>
      </c>
      <c r="B1980">
        <v>17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17</v>
      </c>
    </row>
    <row r="1983" spans="1:2" x14ac:dyDescent="0.25">
      <c r="A1983" t="s">
        <v>8219</v>
      </c>
      <c r="B1983">
        <v>17</v>
      </c>
    </row>
    <row r="1984" spans="1:2" x14ac:dyDescent="0.25">
      <c r="A1984" t="s">
        <v>8219</v>
      </c>
      <c r="B1984">
        <v>17</v>
      </c>
    </row>
    <row r="1985" spans="1:2" x14ac:dyDescent="0.25">
      <c r="A1985" t="s">
        <v>8219</v>
      </c>
      <c r="B1985">
        <v>16</v>
      </c>
    </row>
    <row r="1986" spans="1:2" x14ac:dyDescent="0.25">
      <c r="A1986" t="s">
        <v>8219</v>
      </c>
      <c r="B1986">
        <v>16</v>
      </c>
    </row>
    <row r="1987" spans="1:2" x14ac:dyDescent="0.25">
      <c r="A1987" t="s">
        <v>8219</v>
      </c>
      <c r="B1987">
        <v>16</v>
      </c>
    </row>
    <row r="1988" spans="1:2" x14ac:dyDescent="0.25">
      <c r="A1988" t="s">
        <v>8219</v>
      </c>
      <c r="B1988">
        <v>16</v>
      </c>
    </row>
    <row r="1989" spans="1:2" x14ac:dyDescent="0.25">
      <c r="A1989" t="s">
        <v>8219</v>
      </c>
      <c r="B1989">
        <v>16</v>
      </c>
    </row>
    <row r="1990" spans="1:2" x14ac:dyDescent="0.25">
      <c r="A1990" t="s">
        <v>8219</v>
      </c>
      <c r="B1990">
        <v>16</v>
      </c>
    </row>
    <row r="1991" spans="1:2" x14ac:dyDescent="0.25">
      <c r="A1991" t="s">
        <v>8219</v>
      </c>
      <c r="B1991">
        <v>16</v>
      </c>
    </row>
    <row r="1992" spans="1:2" x14ac:dyDescent="0.25">
      <c r="A1992" t="s">
        <v>8219</v>
      </c>
      <c r="B1992">
        <v>16</v>
      </c>
    </row>
    <row r="1993" spans="1:2" x14ac:dyDescent="0.25">
      <c r="A1993" t="s">
        <v>8219</v>
      </c>
      <c r="B1993">
        <v>16</v>
      </c>
    </row>
    <row r="1994" spans="1:2" x14ac:dyDescent="0.25">
      <c r="A1994" t="s">
        <v>8219</v>
      </c>
      <c r="B1994">
        <v>16</v>
      </c>
    </row>
    <row r="1995" spans="1:2" x14ac:dyDescent="0.25">
      <c r="A1995" t="s">
        <v>8219</v>
      </c>
      <c r="B1995">
        <v>16</v>
      </c>
    </row>
    <row r="1996" spans="1:2" x14ac:dyDescent="0.25">
      <c r="A1996" t="s">
        <v>8219</v>
      </c>
      <c r="B1996">
        <v>16</v>
      </c>
    </row>
    <row r="1997" spans="1:2" x14ac:dyDescent="0.25">
      <c r="A1997" t="s">
        <v>8219</v>
      </c>
      <c r="B1997">
        <v>16</v>
      </c>
    </row>
    <row r="1998" spans="1:2" x14ac:dyDescent="0.25">
      <c r="A1998" t="s">
        <v>8219</v>
      </c>
      <c r="B1998">
        <v>15</v>
      </c>
    </row>
    <row r="1999" spans="1:2" x14ac:dyDescent="0.25">
      <c r="A1999" t="s">
        <v>8219</v>
      </c>
      <c r="B1999">
        <v>15</v>
      </c>
    </row>
    <row r="2000" spans="1:2" x14ac:dyDescent="0.25">
      <c r="A2000" t="s">
        <v>8219</v>
      </c>
      <c r="B2000">
        <v>15</v>
      </c>
    </row>
    <row r="2001" spans="1:2" x14ac:dyDescent="0.25">
      <c r="A2001" t="s">
        <v>8219</v>
      </c>
      <c r="B2001">
        <v>15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15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15</v>
      </c>
    </row>
    <row r="2008" spans="1:2" x14ac:dyDescent="0.25">
      <c r="A2008" t="s">
        <v>8219</v>
      </c>
      <c r="B2008">
        <v>15</v>
      </c>
    </row>
    <row r="2009" spans="1:2" x14ac:dyDescent="0.25">
      <c r="A2009" t="s">
        <v>8219</v>
      </c>
      <c r="B2009">
        <v>15</v>
      </c>
    </row>
    <row r="2010" spans="1:2" x14ac:dyDescent="0.25">
      <c r="A2010" t="s">
        <v>8219</v>
      </c>
      <c r="B2010">
        <v>15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15</v>
      </c>
    </row>
    <row r="2014" spans="1:2" x14ac:dyDescent="0.25">
      <c r="A2014" t="s">
        <v>8219</v>
      </c>
      <c r="B2014">
        <v>15</v>
      </c>
    </row>
    <row r="2015" spans="1:2" x14ac:dyDescent="0.25">
      <c r="A2015" t="s">
        <v>8219</v>
      </c>
      <c r="B2015">
        <v>15</v>
      </c>
    </row>
    <row r="2016" spans="1:2" x14ac:dyDescent="0.25">
      <c r="A2016" t="s">
        <v>8219</v>
      </c>
      <c r="B2016">
        <v>15</v>
      </c>
    </row>
    <row r="2017" spans="1:2" x14ac:dyDescent="0.25">
      <c r="A2017" t="s">
        <v>8219</v>
      </c>
      <c r="B2017">
        <v>15</v>
      </c>
    </row>
    <row r="2018" spans="1:2" x14ac:dyDescent="0.25">
      <c r="A2018" t="s">
        <v>8219</v>
      </c>
      <c r="B2018">
        <v>15</v>
      </c>
    </row>
    <row r="2019" spans="1:2" x14ac:dyDescent="0.25">
      <c r="A2019" t="s">
        <v>8219</v>
      </c>
      <c r="B2019">
        <v>15</v>
      </c>
    </row>
    <row r="2020" spans="1:2" x14ac:dyDescent="0.25">
      <c r="A2020" t="s">
        <v>8219</v>
      </c>
      <c r="B2020">
        <v>15</v>
      </c>
    </row>
    <row r="2021" spans="1:2" x14ac:dyDescent="0.25">
      <c r="A2021" t="s">
        <v>8219</v>
      </c>
      <c r="B2021">
        <v>15</v>
      </c>
    </row>
    <row r="2022" spans="1:2" x14ac:dyDescent="0.25">
      <c r="A2022" t="s">
        <v>8219</v>
      </c>
      <c r="B2022">
        <v>15</v>
      </c>
    </row>
    <row r="2023" spans="1:2" x14ac:dyDescent="0.25">
      <c r="A2023" t="s">
        <v>8219</v>
      </c>
      <c r="B2023">
        <v>15</v>
      </c>
    </row>
    <row r="2024" spans="1:2" x14ac:dyDescent="0.25">
      <c r="A2024" t="s">
        <v>8219</v>
      </c>
      <c r="B2024">
        <v>14</v>
      </c>
    </row>
    <row r="2025" spans="1:2" x14ac:dyDescent="0.25">
      <c r="A2025" t="s">
        <v>8219</v>
      </c>
      <c r="B2025">
        <v>14</v>
      </c>
    </row>
    <row r="2026" spans="1:2" x14ac:dyDescent="0.25">
      <c r="A2026" t="s">
        <v>8219</v>
      </c>
      <c r="B2026">
        <v>14</v>
      </c>
    </row>
    <row r="2027" spans="1:2" x14ac:dyDescent="0.25">
      <c r="A2027" t="s">
        <v>8219</v>
      </c>
      <c r="B2027">
        <v>14</v>
      </c>
    </row>
    <row r="2028" spans="1:2" x14ac:dyDescent="0.25">
      <c r="A2028" t="s">
        <v>8219</v>
      </c>
      <c r="B2028">
        <v>14</v>
      </c>
    </row>
    <row r="2029" spans="1:2" x14ac:dyDescent="0.25">
      <c r="A2029" t="s">
        <v>8219</v>
      </c>
      <c r="B2029">
        <v>14</v>
      </c>
    </row>
    <row r="2030" spans="1:2" x14ac:dyDescent="0.25">
      <c r="A2030" t="s">
        <v>8219</v>
      </c>
      <c r="B2030">
        <v>14</v>
      </c>
    </row>
    <row r="2031" spans="1:2" x14ac:dyDescent="0.25">
      <c r="A2031" t="s">
        <v>8219</v>
      </c>
      <c r="B2031">
        <v>14</v>
      </c>
    </row>
    <row r="2032" spans="1:2" x14ac:dyDescent="0.25">
      <c r="A2032" t="s">
        <v>8219</v>
      </c>
      <c r="B2032">
        <v>14</v>
      </c>
    </row>
    <row r="2033" spans="1:2" x14ac:dyDescent="0.25">
      <c r="A2033" t="s">
        <v>8219</v>
      </c>
      <c r="B2033">
        <v>14</v>
      </c>
    </row>
    <row r="2034" spans="1:2" x14ac:dyDescent="0.25">
      <c r="A2034" t="s">
        <v>8219</v>
      </c>
      <c r="B2034">
        <v>14</v>
      </c>
    </row>
    <row r="2035" spans="1:2" x14ac:dyDescent="0.25">
      <c r="A2035" t="s">
        <v>8219</v>
      </c>
      <c r="B2035">
        <v>14</v>
      </c>
    </row>
    <row r="2036" spans="1:2" x14ac:dyDescent="0.25">
      <c r="A2036" t="s">
        <v>8219</v>
      </c>
      <c r="B2036">
        <v>14</v>
      </c>
    </row>
    <row r="2037" spans="1:2" x14ac:dyDescent="0.25">
      <c r="A2037" t="s">
        <v>8219</v>
      </c>
      <c r="B2037">
        <v>14</v>
      </c>
    </row>
    <row r="2038" spans="1:2" x14ac:dyDescent="0.25">
      <c r="A2038" t="s">
        <v>8219</v>
      </c>
      <c r="B2038">
        <v>14</v>
      </c>
    </row>
    <row r="2039" spans="1:2" x14ac:dyDescent="0.25">
      <c r="A2039" t="s">
        <v>8219</v>
      </c>
      <c r="B2039">
        <v>14</v>
      </c>
    </row>
    <row r="2040" spans="1:2" x14ac:dyDescent="0.25">
      <c r="A2040" t="s">
        <v>8219</v>
      </c>
      <c r="B2040">
        <v>14</v>
      </c>
    </row>
    <row r="2041" spans="1:2" x14ac:dyDescent="0.25">
      <c r="A2041" t="s">
        <v>8219</v>
      </c>
      <c r="B2041">
        <v>14</v>
      </c>
    </row>
    <row r="2042" spans="1:2" x14ac:dyDescent="0.25">
      <c r="A2042" t="s">
        <v>8219</v>
      </c>
      <c r="B2042">
        <v>14</v>
      </c>
    </row>
    <row r="2043" spans="1:2" x14ac:dyDescent="0.25">
      <c r="A2043" t="s">
        <v>8219</v>
      </c>
      <c r="B2043">
        <v>14</v>
      </c>
    </row>
    <row r="2044" spans="1:2" x14ac:dyDescent="0.25">
      <c r="A2044" t="s">
        <v>8219</v>
      </c>
      <c r="B2044">
        <v>14</v>
      </c>
    </row>
    <row r="2045" spans="1:2" x14ac:dyDescent="0.25">
      <c r="A2045" t="s">
        <v>8219</v>
      </c>
      <c r="B2045">
        <v>14</v>
      </c>
    </row>
    <row r="2046" spans="1:2" x14ac:dyDescent="0.25">
      <c r="A2046" t="s">
        <v>8219</v>
      </c>
      <c r="B2046">
        <v>14</v>
      </c>
    </row>
    <row r="2047" spans="1:2" x14ac:dyDescent="0.25">
      <c r="A2047" t="s">
        <v>8219</v>
      </c>
      <c r="B2047">
        <v>14</v>
      </c>
    </row>
    <row r="2048" spans="1:2" x14ac:dyDescent="0.25">
      <c r="A2048" t="s">
        <v>8219</v>
      </c>
      <c r="B2048">
        <v>14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14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14</v>
      </c>
    </row>
    <row r="2054" spans="1:2" x14ac:dyDescent="0.25">
      <c r="A2054" t="s">
        <v>8219</v>
      </c>
      <c r="B2054">
        <v>14</v>
      </c>
    </row>
    <row r="2055" spans="1:2" x14ac:dyDescent="0.25">
      <c r="A2055" t="s">
        <v>8219</v>
      </c>
      <c r="B2055">
        <v>13</v>
      </c>
    </row>
    <row r="2056" spans="1:2" x14ac:dyDescent="0.25">
      <c r="A2056" t="s">
        <v>8219</v>
      </c>
      <c r="B2056">
        <v>13</v>
      </c>
    </row>
    <row r="2057" spans="1:2" x14ac:dyDescent="0.25">
      <c r="A2057" t="s">
        <v>8219</v>
      </c>
      <c r="B2057">
        <v>13</v>
      </c>
    </row>
    <row r="2058" spans="1:2" x14ac:dyDescent="0.25">
      <c r="A2058" t="s">
        <v>8219</v>
      </c>
      <c r="B2058">
        <v>13</v>
      </c>
    </row>
    <row r="2059" spans="1:2" x14ac:dyDescent="0.25">
      <c r="A2059" t="s">
        <v>8219</v>
      </c>
      <c r="B2059">
        <v>13</v>
      </c>
    </row>
    <row r="2060" spans="1:2" x14ac:dyDescent="0.25">
      <c r="A2060" t="s">
        <v>8219</v>
      </c>
      <c r="B2060">
        <v>13</v>
      </c>
    </row>
    <row r="2061" spans="1:2" x14ac:dyDescent="0.25">
      <c r="A2061" t="s">
        <v>8219</v>
      </c>
      <c r="B2061">
        <v>13</v>
      </c>
    </row>
    <row r="2062" spans="1:2" x14ac:dyDescent="0.25">
      <c r="A2062" t="s">
        <v>8219</v>
      </c>
      <c r="B2062">
        <v>13</v>
      </c>
    </row>
    <row r="2063" spans="1:2" x14ac:dyDescent="0.25">
      <c r="A2063" t="s">
        <v>8219</v>
      </c>
      <c r="B2063">
        <v>13</v>
      </c>
    </row>
    <row r="2064" spans="1:2" x14ac:dyDescent="0.25">
      <c r="A2064" t="s">
        <v>8219</v>
      </c>
      <c r="B2064">
        <v>13</v>
      </c>
    </row>
    <row r="2065" spans="1:2" x14ac:dyDescent="0.25">
      <c r="A2065" t="s">
        <v>8219</v>
      </c>
      <c r="B2065">
        <v>13</v>
      </c>
    </row>
    <row r="2066" spans="1:2" x14ac:dyDescent="0.25">
      <c r="A2066" t="s">
        <v>8219</v>
      </c>
      <c r="B2066">
        <v>13</v>
      </c>
    </row>
    <row r="2067" spans="1:2" x14ac:dyDescent="0.25">
      <c r="A2067" t="s">
        <v>8219</v>
      </c>
      <c r="B2067">
        <v>13</v>
      </c>
    </row>
    <row r="2068" spans="1:2" x14ac:dyDescent="0.25">
      <c r="A2068" t="s">
        <v>8219</v>
      </c>
      <c r="B2068">
        <v>13</v>
      </c>
    </row>
    <row r="2069" spans="1:2" x14ac:dyDescent="0.25">
      <c r="A2069" t="s">
        <v>8219</v>
      </c>
      <c r="B2069">
        <v>13</v>
      </c>
    </row>
    <row r="2070" spans="1:2" x14ac:dyDescent="0.25">
      <c r="A2070" t="s">
        <v>8219</v>
      </c>
      <c r="B2070">
        <v>13</v>
      </c>
    </row>
    <row r="2071" spans="1:2" x14ac:dyDescent="0.25">
      <c r="A2071" t="s">
        <v>8219</v>
      </c>
      <c r="B2071">
        <v>13</v>
      </c>
    </row>
    <row r="2072" spans="1:2" x14ac:dyDescent="0.25">
      <c r="A2072" t="s">
        <v>8219</v>
      </c>
      <c r="B2072">
        <v>13</v>
      </c>
    </row>
    <row r="2073" spans="1:2" x14ac:dyDescent="0.25">
      <c r="A2073" t="s">
        <v>8219</v>
      </c>
      <c r="B2073">
        <v>13</v>
      </c>
    </row>
    <row r="2074" spans="1:2" x14ac:dyDescent="0.25">
      <c r="A2074" t="s">
        <v>8219</v>
      </c>
      <c r="B2074">
        <v>13</v>
      </c>
    </row>
    <row r="2075" spans="1:2" x14ac:dyDescent="0.25">
      <c r="A2075" t="s">
        <v>8219</v>
      </c>
      <c r="B2075">
        <v>13</v>
      </c>
    </row>
    <row r="2076" spans="1:2" x14ac:dyDescent="0.25">
      <c r="A2076" t="s">
        <v>8219</v>
      </c>
      <c r="B2076">
        <v>13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12</v>
      </c>
    </row>
    <row r="2079" spans="1:2" x14ac:dyDescent="0.25">
      <c r="A2079" t="s">
        <v>8219</v>
      </c>
      <c r="B2079">
        <v>12</v>
      </c>
    </row>
    <row r="2080" spans="1:2" x14ac:dyDescent="0.25">
      <c r="A2080" t="s">
        <v>8219</v>
      </c>
      <c r="B2080">
        <v>12</v>
      </c>
    </row>
    <row r="2081" spans="1:2" x14ac:dyDescent="0.25">
      <c r="A2081" t="s">
        <v>8219</v>
      </c>
      <c r="B2081">
        <v>12</v>
      </c>
    </row>
    <row r="2082" spans="1:2" x14ac:dyDescent="0.25">
      <c r="A2082" t="s">
        <v>8219</v>
      </c>
      <c r="B2082">
        <v>12</v>
      </c>
    </row>
    <row r="2083" spans="1:2" x14ac:dyDescent="0.25">
      <c r="A2083" t="s">
        <v>8219</v>
      </c>
      <c r="B2083">
        <v>12</v>
      </c>
    </row>
    <row r="2084" spans="1:2" x14ac:dyDescent="0.25">
      <c r="A2084" t="s">
        <v>8219</v>
      </c>
      <c r="B2084">
        <v>12</v>
      </c>
    </row>
    <row r="2085" spans="1:2" x14ac:dyDescent="0.25">
      <c r="A2085" t="s">
        <v>8219</v>
      </c>
      <c r="B2085">
        <v>12</v>
      </c>
    </row>
    <row r="2086" spans="1:2" x14ac:dyDescent="0.25">
      <c r="A2086" t="s">
        <v>8219</v>
      </c>
      <c r="B2086">
        <v>12</v>
      </c>
    </row>
    <row r="2087" spans="1:2" x14ac:dyDescent="0.25">
      <c r="A2087" t="s">
        <v>8219</v>
      </c>
      <c r="B2087">
        <v>12</v>
      </c>
    </row>
    <row r="2088" spans="1:2" x14ac:dyDescent="0.25">
      <c r="A2088" t="s">
        <v>8219</v>
      </c>
      <c r="B2088">
        <v>12</v>
      </c>
    </row>
    <row r="2089" spans="1:2" x14ac:dyDescent="0.25">
      <c r="A2089" t="s">
        <v>8219</v>
      </c>
      <c r="B2089">
        <v>11</v>
      </c>
    </row>
    <row r="2090" spans="1:2" x14ac:dyDescent="0.25">
      <c r="A2090" t="s">
        <v>8219</v>
      </c>
      <c r="B2090">
        <v>11</v>
      </c>
    </row>
    <row r="2091" spans="1:2" x14ac:dyDescent="0.25">
      <c r="A2091" t="s">
        <v>8219</v>
      </c>
      <c r="B2091">
        <v>11</v>
      </c>
    </row>
    <row r="2092" spans="1:2" x14ac:dyDescent="0.25">
      <c r="A2092" t="s">
        <v>8219</v>
      </c>
      <c r="B2092">
        <v>11</v>
      </c>
    </row>
    <row r="2093" spans="1:2" x14ac:dyDescent="0.25">
      <c r="A2093" t="s">
        <v>8219</v>
      </c>
      <c r="B2093">
        <v>11</v>
      </c>
    </row>
    <row r="2094" spans="1:2" x14ac:dyDescent="0.25">
      <c r="A2094" t="s">
        <v>8219</v>
      </c>
      <c r="B2094">
        <v>11</v>
      </c>
    </row>
    <row r="2095" spans="1:2" x14ac:dyDescent="0.25">
      <c r="A2095" t="s">
        <v>8219</v>
      </c>
      <c r="B2095">
        <v>11</v>
      </c>
    </row>
    <row r="2096" spans="1:2" x14ac:dyDescent="0.25">
      <c r="A2096" t="s">
        <v>8219</v>
      </c>
      <c r="B2096">
        <v>11</v>
      </c>
    </row>
    <row r="2097" spans="1:2" x14ac:dyDescent="0.25">
      <c r="A2097" t="s">
        <v>8219</v>
      </c>
      <c r="B2097">
        <v>11</v>
      </c>
    </row>
    <row r="2098" spans="1:2" x14ac:dyDescent="0.25">
      <c r="A2098" t="s">
        <v>8219</v>
      </c>
      <c r="B2098">
        <v>11</v>
      </c>
    </row>
    <row r="2099" spans="1:2" x14ac:dyDescent="0.25">
      <c r="A2099" t="s">
        <v>8219</v>
      </c>
      <c r="B2099">
        <v>11</v>
      </c>
    </row>
    <row r="2100" spans="1:2" x14ac:dyDescent="0.25">
      <c r="A2100" t="s">
        <v>8219</v>
      </c>
      <c r="B2100">
        <v>11</v>
      </c>
    </row>
    <row r="2101" spans="1:2" x14ac:dyDescent="0.25">
      <c r="A2101" t="s">
        <v>8219</v>
      </c>
      <c r="B2101">
        <v>11</v>
      </c>
    </row>
    <row r="2102" spans="1:2" x14ac:dyDescent="0.25">
      <c r="A2102" t="s">
        <v>8219</v>
      </c>
      <c r="B2102">
        <v>11</v>
      </c>
    </row>
    <row r="2103" spans="1:2" x14ac:dyDescent="0.25">
      <c r="A2103" t="s">
        <v>8219</v>
      </c>
      <c r="B2103">
        <v>11</v>
      </c>
    </row>
    <row r="2104" spans="1:2" x14ac:dyDescent="0.25">
      <c r="A2104" t="s">
        <v>8219</v>
      </c>
      <c r="B2104">
        <v>10</v>
      </c>
    </row>
    <row r="2105" spans="1:2" x14ac:dyDescent="0.25">
      <c r="A2105" t="s">
        <v>8219</v>
      </c>
      <c r="B2105">
        <v>10</v>
      </c>
    </row>
    <row r="2106" spans="1:2" x14ac:dyDescent="0.25">
      <c r="A2106" t="s">
        <v>8219</v>
      </c>
      <c r="B2106">
        <v>10</v>
      </c>
    </row>
    <row r="2107" spans="1:2" x14ac:dyDescent="0.25">
      <c r="A2107" t="s">
        <v>8219</v>
      </c>
      <c r="B2107">
        <v>10</v>
      </c>
    </row>
    <row r="2108" spans="1:2" x14ac:dyDescent="0.25">
      <c r="A2108" t="s">
        <v>8219</v>
      </c>
      <c r="B2108">
        <v>10</v>
      </c>
    </row>
    <row r="2109" spans="1:2" x14ac:dyDescent="0.25">
      <c r="A2109" t="s">
        <v>8219</v>
      </c>
      <c r="B2109">
        <v>10</v>
      </c>
    </row>
    <row r="2110" spans="1:2" x14ac:dyDescent="0.25">
      <c r="A2110" t="s">
        <v>8219</v>
      </c>
      <c r="B2110">
        <v>10</v>
      </c>
    </row>
    <row r="2111" spans="1:2" x14ac:dyDescent="0.25">
      <c r="A2111" t="s">
        <v>8219</v>
      </c>
      <c r="B2111">
        <v>10</v>
      </c>
    </row>
    <row r="2112" spans="1:2" x14ac:dyDescent="0.25">
      <c r="A2112" t="s">
        <v>8219</v>
      </c>
      <c r="B2112">
        <v>10</v>
      </c>
    </row>
    <row r="2113" spans="1:2" x14ac:dyDescent="0.25">
      <c r="A2113" t="s">
        <v>8219</v>
      </c>
      <c r="B2113">
        <v>10</v>
      </c>
    </row>
    <row r="2114" spans="1:2" x14ac:dyDescent="0.25">
      <c r="A2114" t="s">
        <v>8219</v>
      </c>
      <c r="B2114">
        <v>10</v>
      </c>
    </row>
    <row r="2115" spans="1:2" x14ac:dyDescent="0.25">
      <c r="A2115" t="s">
        <v>8219</v>
      </c>
      <c r="B2115">
        <v>10</v>
      </c>
    </row>
    <row r="2116" spans="1:2" x14ac:dyDescent="0.25">
      <c r="A2116" t="s">
        <v>8219</v>
      </c>
      <c r="B2116">
        <v>10</v>
      </c>
    </row>
    <row r="2117" spans="1:2" x14ac:dyDescent="0.25">
      <c r="A2117" t="s">
        <v>8219</v>
      </c>
      <c r="B2117">
        <v>10</v>
      </c>
    </row>
    <row r="2118" spans="1:2" x14ac:dyDescent="0.25">
      <c r="A2118" t="s">
        <v>8219</v>
      </c>
      <c r="B2118">
        <v>10</v>
      </c>
    </row>
    <row r="2119" spans="1:2" x14ac:dyDescent="0.25">
      <c r="A2119" t="s">
        <v>8219</v>
      </c>
      <c r="B2119">
        <v>9</v>
      </c>
    </row>
    <row r="2120" spans="1:2" x14ac:dyDescent="0.25">
      <c r="A2120" t="s">
        <v>8219</v>
      </c>
      <c r="B2120">
        <v>9</v>
      </c>
    </row>
    <row r="2121" spans="1:2" x14ac:dyDescent="0.25">
      <c r="A2121" t="s">
        <v>8219</v>
      </c>
      <c r="B2121">
        <v>9</v>
      </c>
    </row>
    <row r="2122" spans="1:2" x14ac:dyDescent="0.25">
      <c r="A2122" t="s">
        <v>8219</v>
      </c>
      <c r="B2122">
        <v>9</v>
      </c>
    </row>
    <row r="2123" spans="1:2" x14ac:dyDescent="0.25">
      <c r="A2123" t="s">
        <v>8219</v>
      </c>
      <c r="B2123">
        <v>9</v>
      </c>
    </row>
    <row r="2124" spans="1:2" x14ac:dyDescent="0.25">
      <c r="A2124" t="s">
        <v>8219</v>
      </c>
      <c r="B2124">
        <v>9</v>
      </c>
    </row>
    <row r="2125" spans="1:2" x14ac:dyDescent="0.25">
      <c r="A2125" t="s">
        <v>8219</v>
      </c>
      <c r="B2125">
        <v>9</v>
      </c>
    </row>
    <row r="2126" spans="1:2" x14ac:dyDescent="0.25">
      <c r="A2126" t="s">
        <v>8219</v>
      </c>
      <c r="B2126">
        <v>9</v>
      </c>
    </row>
    <row r="2127" spans="1:2" x14ac:dyDescent="0.25">
      <c r="A2127" t="s">
        <v>8219</v>
      </c>
      <c r="B2127">
        <v>9</v>
      </c>
    </row>
    <row r="2128" spans="1:2" x14ac:dyDescent="0.25">
      <c r="A2128" t="s">
        <v>8219</v>
      </c>
      <c r="B2128">
        <v>9</v>
      </c>
    </row>
    <row r="2129" spans="1:2" x14ac:dyDescent="0.25">
      <c r="A2129" t="s">
        <v>8219</v>
      </c>
      <c r="B2129">
        <v>9</v>
      </c>
    </row>
    <row r="2130" spans="1:2" x14ac:dyDescent="0.25">
      <c r="A2130" t="s">
        <v>8219</v>
      </c>
      <c r="B2130">
        <v>9</v>
      </c>
    </row>
    <row r="2131" spans="1:2" x14ac:dyDescent="0.25">
      <c r="A2131" t="s">
        <v>8219</v>
      </c>
      <c r="B2131">
        <v>9</v>
      </c>
    </row>
    <row r="2132" spans="1:2" x14ac:dyDescent="0.25">
      <c r="A2132" t="s">
        <v>8219</v>
      </c>
      <c r="B2132">
        <v>9</v>
      </c>
    </row>
    <row r="2133" spans="1:2" x14ac:dyDescent="0.25">
      <c r="A2133" t="s">
        <v>8219</v>
      </c>
      <c r="B2133">
        <v>9</v>
      </c>
    </row>
    <row r="2134" spans="1:2" x14ac:dyDescent="0.25">
      <c r="A2134" t="s">
        <v>8219</v>
      </c>
      <c r="B2134">
        <v>9</v>
      </c>
    </row>
    <row r="2135" spans="1:2" x14ac:dyDescent="0.25">
      <c r="A2135" t="s">
        <v>8219</v>
      </c>
      <c r="B2135">
        <v>8</v>
      </c>
    </row>
    <row r="2136" spans="1:2" x14ac:dyDescent="0.25">
      <c r="A2136" t="s">
        <v>8219</v>
      </c>
      <c r="B2136">
        <v>8</v>
      </c>
    </row>
    <row r="2137" spans="1:2" x14ac:dyDescent="0.25">
      <c r="A2137" t="s">
        <v>8219</v>
      </c>
      <c r="B2137">
        <v>8</v>
      </c>
    </row>
    <row r="2138" spans="1:2" x14ac:dyDescent="0.25">
      <c r="A2138" t="s">
        <v>8219</v>
      </c>
      <c r="B2138">
        <v>8</v>
      </c>
    </row>
    <row r="2139" spans="1:2" x14ac:dyDescent="0.25">
      <c r="A2139" t="s">
        <v>8219</v>
      </c>
      <c r="B2139">
        <v>8</v>
      </c>
    </row>
    <row r="2140" spans="1:2" x14ac:dyDescent="0.25">
      <c r="A2140" t="s">
        <v>8219</v>
      </c>
      <c r="B2140">
        <v>8</v>
      </c>
    </row>
    <row r="2141" spans="1:2" x14ac:dyDescent="0.25">
      <c r="A2141" t="s">
        <v>8219</v>
      </c>
      <c r="B2141">
        <v>8</v>
      </c>
    </row>
    <row r="2142" spans="1:2" x14ac:dyDescent="0.25">
      <c r="A2142" t="s">
        <v>8219</v>
      </c>
      <c r="B2142">
        <v>8</v>
      </c>
    </row>
    <row r="2143" spans="1:2" x14ac:dyDescent="0.25">
      <c r="A2143" t="s">
        <v>8219</v>
      </c>
      <c r="B2143">
        <v>8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8</v>
      </c>
    </row>
    <row r="2146" spans="1:2" x14ac:dyDescent="0.25">
      <c r="A2146" t="s">
        <v>8219</v>
      </c>
      <c r="B2146">
        <v>8</v>
      </c>
    </row>
    <row r="2147" spans="1:2" x14ac:dyDescent="0.25">
      <c r="A2147" t="s">
        <v>8219</v>
      </c>
      <c r="B2147">
        <v>8</v>
      </c>
    </row>
    <row r="2148" spans="1:2" x14ac:dyDescent="0.25">
      <c r="A2148" t="s">
        <v>8219</v>
      </c>
      <c r="B2148">
        <v>8</v>
      </c>
    </row>
    <row r="2149" spans="1:2" x14ac:dyDescent="0.25">
      <c r="A2149" t="s">
        <v>8219</v>
      </c>
      <c r="B2149">
        <v>8</v>
      </c>
    </row>
    <row r="2150" spans="1:2" x14ac:dyDescent="0.25">
      <c r="A2150" t="s">
        <v>8219</v>
      </c>
      <c r="B2150">
        <v>7</v>
      </c>
    </row>
    <row r="2151" spans="1:2" x14ac:dyDescent="0.25">
      <c r="A2151" t="s">
        <v>8219</v>
      </c>
      <c r="B2151">
        <v>7</v>
      </c>
    </row>
    <row r="2152" spans="1:2" x14ac:dyDescent="0.25">
      <c r="A2152" t="s">
        <v>8219</v>
      </c>
      <c r="B2152">
        <v>7</v>
      </c>
    </row>
    <row r="2153" spans="1:2" x14ac:dyDescent="0.25">
      <c r="A2153" t="s">
        <v>8219</v>
      </c>
      <c r="B2153">
        <v>7</v>
      </c>
    </row>
    <row r="2154" spans="1:2" x14ac:dyDescent="0.25">
      <c r="A2154" t="s">
        <v>8219</v>
      </c>
      <c r="B2154">
        <v>7</v>
      </c>
    </row>
    <row r="2155" spans="1:2" x14ac:dyDescent="0.25">
      <c r="A2155" t="s">
        <v>8219</v>
      </c>
      <c r="B2155">
        <v>7</v>
      </c>
    </row>
    <row r="2156" spans="1:2" x14ac:dyDescent="0.25">
      <c r="A2156" t="s">
        <v>8219</v>
      </c>
      <c r="B2156">
        <v>7</v>
      </c>
    </row>
    <row r="2157" spans="1:2" x14ac:dyDescent="0.25">
      <c r="A2157" t="s">
        <v>8219</v>
      </c>
      <c r="B2157">
        <v>7</v>
      </c>
    </row>
    <row r="2158" spans="1:2" x14ac:dyDescent="0.25">
      <c r="A2158" t="s">
        <v>8219</v>
      </c>
      <c r="B2158">
        <v>7</v>
      </c>
    </row>
    <row r="2159" spans="1:2" x14ac:dyDescent="0.25">
      <c r="A2159" t="s">
        <v>8219</v>
      </c>
      <c r="B2159">
        <v>7</v>
      </c>
    </row>
    <row r="2160" spans="1:2" x14ac:dyDescent="0.25">
      <c r="A2160" t="s">
        <v>8219</v>
      </c>
      <c r="B2160">
        <v>6</v>
      </c>
    </row>
    <row r="2161" spans="1:2" x14ac:dyDescent="0.25">
      <c r="A2161" t="s">
        <v>8219</v>
      </c>
      <c r="B2161">
        <v>6</v>
      </c>
    </row>
    <row r="2162" spans="1:2" x14ac:dyDescent="0.25">
      <c r="A2162" t="s">
        <v>8219</v>
      </c>
      <c r="B2162">
        <v>6</v>
      </c>
    </row>
    <row r="2163" spans="1:2" x14ac:dyDescent="0.25">
      <c r="A2163" t="s">
        <v>8219</v>
      </c>
      <c r="B2163">
        <v>6</v>
      </c>
    </row>
    <row r="2164" spans="1:2" x14ac:dyDescent="0.25">
      <c r="A2164" t="s">
        <v>8219</v>
      </c>
      <c r="B2164">
        <v>6</v>
      </c>
    </row>
    <row r="2165" spans="1:2" x14ac:dyDescent="0.25">
      <c r="A2165" t="s">
        <v>8219</v>
      </c>
      <c r="B2165">
        <v>5</v>
      </c>
    </row>
    <row r="2166" spans="1:2" x14ac:dyDescent="0.25">
      <c r="A2166" t="s">
        <v>8219</v>
      </c>
      <c r="B2166">
        <v>5</v>
      </c>
    </row>
    <row r="2167" spans="1:2" x14ac:dyDescent="0.25">
      <c r="A2167" t="s">
        <v>8219</v>
      </c>
      <c r="B2167">
        <v>5</v>
      </c>
    </row>
    <row r="2168" spans="1:2" x14ac:dyDescent="0.25">
      <c r="A2168" t="s">
        <v>8219</v>
      </c>
      <c r="B2168">
        <v>4</v>
      </c>
    </row>
    <row r="2169" spans="1:2" x14ac:dyDescent="0.25">
      <c r="A2169" t="s">
        <v>8219</v>
      </c>
      <c r="B2169">
        <v>4</v>
      </c>
    </row>
    <row r="2170" spans="1:2" x14ac:dyDescent="0.25">
      <c r="A2170" t="s">
        <v>8219</v>
      </c>
      <c r="B2170">
        <v>4</v>
      </c>
    </row>
    <row r="2171" spans="1:2" x14ac:dyDescent="0.25">
      <c r="A2171" t="s">
        <v>8219</v>
      </c>
      <c r="B2171">
        <v>4</v>
      </c>
    </row>
    <row r="2172" spans="1:2" x14ac:dyDescent="0.25">
      <c r="A2172" t="s">
        <v>8219</v>
      </c>
      <c r="B2172">
        <v>4</v>
      </c>
    </row>
    <row r="2173" spans="1:2" x14ac:dyDescent="0.25">
      <c r="A2173" t="s">
        <v>8219</v>
      </c>
      <c r="B2173">
        <v>3</v>
      </c>
    </row>
    <row r="2174" spans="1:2" x14ac:dyDescent="0.25">
      <c r="A2174" t="s">
        <v>8219</v>
      </c>
      <c r="B2174">
        <v>3</v>
      </c>
    </row>
    <row r="2175" spans="1:2" x14ac:dyDescent="0.25">
      <c r="A2175" t="s">
        <v>8219</v>
      </c>
      <c r="B2175">
        <v>3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3</v>
      </c>
    </row>
    <row r="2179" spans="1:2" x14ac:dyDescent="0.25">
      <c r="A2179" t="s">
        <v>8219</v>
      </c>
      <c r="B2179">
        <v>3</v>
      </c>
    </row>
    <row r="2180" spans="1:2" x14ac:dyDescent="0.25">
      <c r="A2180" t="s">
        <v>8219</v>
      </c>
      <c r="B2180">
        <v>3</v>
      </c>
    </row>
    <row r="2181" spans="1:2" x14ac:dyDescent="0.25">
      <c r="A2181" t="s">
        <v>8219</v>
      </c>
      <c r="B2181">
        <v>3</v>
      </c>
    </row>
    <row r="2182" spans="1:2" x14ac:dyDescent="0.25">
      <c r="A2182" t="s">
        <v>8219</v>
      </c>
      <c r="B2182">
        <v>3</v>
      </c>
    </row>
    <row r="2183" spans="1:2" x14ac:dyDescent="0.25">
      <c r="A2183" t="s">
        <v>8219</v>
      </c>
      <c r="B2183">
        <v>2</v>
      </c>
    </row>
    <row r="2184" spans="1:2" x14ac:dyDescent="0.25">
      <c r="A2184" t="s">
        <v>8219</v>
      </c>
      <c r="B2184">
        <v>1</v>
      </c>
    </row>
    <row r="2185" spans="1:2" x14ac:dyDescent="0.25">
      <c r="A2185" t="s">
        <v>8219</v>
      </c>
      <c r="B2185">
        <v>1</v>
      </c>
    </row>
    <row r="2186" spans="1:2" x14ac:dyDescent="0.25">
      <c r="A2186" t="s">
        <v>8219</v>
      </c>
      <c r="B2186">
        <v>1</v>
      </c>
    </row>
  </sheetData>
  <conditionalFormatting sqref="A1:A1046647">
    <cfRule type="cellIs" dxfId="8" priority="5" operator="equal">
      <formula>"canceled"</formula>
    </cfRule>
    <cfRule type="cellIs" dxfId="7" priority="6" operator="equal">
      <formula>"live"</formula>
    </cfRule>
    <cfRule type="cellIs" dxfId="6" priority="7" operator="equal">
      <formula>"failed"</formula>
    </cfRule>
    <cfRule type="cellIs" dxfId="5" priority="8" operator="equal">
      <formula>"successful"</formula>
    </cfRule>
  </conditionalFormatting>
  <conditionalFormatting sqref="D1:D1045992">
    <cfRule type="cellIs" dxfId="4" priority="1" operator="equal">
      <formula>"canceled"</formula>
    </cfRule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"successful"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Category Pivot</vt:lpstr>
      <vt:lpstr>Sub-Category Pivot</vt:lpstr>
      <vt:lpstr>Date Created Pivot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Clare</cp:lastModifiedBy>
  <dcterms:created xsi:type="dcterms:W3CDTF">2017-04-20T15:17:24Z</dcterms:created>
  <dcterms:modified xsi:type="dcterms:W3CDTF">2021-12-17T03:55:31Z</dcterms:modified>
</cp:coreProperties>
</file>