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<sst xmlns="http://schemas.openxmlformats.org/spreadsheetml/2006/main" count="41" uniqueCount="31">
  <si>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r>
      <rPr>
        <rFont val="Plus Jakarta Sans"/>
        <b/>
        <color theme="1"/>
        <sz val="16.0"/>
      </rPr>
      <t xml:space="preserve">GuobaCertified's Super Break DMG Calculator
</t>
    </r>
    <r>
      <rPr>
        <rFont val="Plus Jakarta Sans"/>
        <b/>
        <color theme="1"/>
        <sz val="10.0"/>
      </rPr>
      <t>Formula found by GC from Testing &amp; Matching Numbers, will update if Errors</t>
    </r>
  </si>
  <si>
    <r>
      <rPr>
        <rFont val="Plus Jakarta Sans"/>
        <b/>
        <sz val="10.0"/>
      </rPr>
      <t>OG Link (Check for Fixes / Errors):</t>
    </r>
    <r>
      <rPr>
        <rFont val="Plus Jakarta Sans"/>
        <color rgb="FF1155CC"/>
        <sz val="8.0"/>
        <u/>
      </rPr>
      <t xml:space="preserve"> https://docs.google.com/spreadsheets/d/1pWKUU6U0RkX9_iPE9zE4ea7KDiwLvo0IQ7_zgQ1rkTg/edit?usp=sharing</t>
    </r>
  </si>
  <si>
    <r>
      <rPr>
        <rFont val="Plus Jakarta Sans"/>
        <b/>
        <color theme="1"/>
        <sz val="11.0"/>
      </rPr>
      <t>Example</t>
    </r>
    <r>
      <rPr>
        <rFont val="Plus Jakarta Sans"/>
        <b/>
        <color theme="1"/>
        <sz val="10.0"/>
      </rPr>
      <t xml:space="preserve">
</t>
    </r>
    <r>
      <rPr>
        <rFont val="Plus Jakarta Sans"/>
        <b/>
        <color theme="1"/>
        <sz val="8.0"/>
      </rPr>
      <t>Quantum Set Xueyi Ult on 1 Target MOC 12 with 200% BE, Ruan Mei Ult + Skill Up</t>
    </r>
  </si>
  <si>
    <t>Level Multiplier</t>
  </si>
  <si>
    <t xml:space="preserve">Based on your Level
Lvl. 80 uses 3767.5533 </t>
  </si>
  <si>
    <t>Input your Level:</t>
  </si>
  <si>
    <t>Input Enemy Level (MOC 12 Lvl. 95)</t>
  </si>
  <si>
    <t>Toughess Unit</t>
  </si>
  <si>
    <t>Toughness DMG / 30
Works with Toughness Reduction Increase &amp; Break Efficiency</t>
  </si>
  <si>
    <t>Attack's Total Toughness DMG</t>
  </si>
  <si>
    <t>Input your Break Effect%</t>
  </si>
  <si>
    <t>1 + Break Effect%</t>
  </si>
  <si>
    <t>Found on Stat Page in Combat</t>
  </si>
  <si>
    <t>Enemies on Field?</t>
  </si>
  <si>
    <t>&lt;-- It's important to note this is for Harmony Trailblazer's Backup Dancer Super Break. Super Break from ANY other future Source won't take this Multiplier. If not from Backup Dancer, remove the 1+MC A2 part</t>
  </si>
  <si>
    <r>
      <rPr>
        <rFont val="Plus Jakarta Sans"/>
        <b/>
        <color theme="1"/>
        <sz val="12.0"/>
      </rPr>
      <t xml:space="preserve">1 + MC's A2
</t>
    </r>
    <r>
      <rPr>
        <rFont val="Plus Jakarta Sans"/>
        <b/>
        <color theme="1"/>
        <sz val="10.0"/>
      </rPr>
      <t>(Doesn't affect Super Break that is not from Backup Dancer)</t>
    </r>
  </si>
  <si>
    <t>When the number of enemy targets on the field is 5 (or more)/4/3/2/1, 
the Super Break DMG triggered by the Backup Dancer effect increases by 20%/30%/40%/50%/60%.</t>
  </si>
  <si>
    <t>Total DEF% Reduction / Ignore</t>
  </si>
  <si>
    <t>DEF Multiplier</t>
  </si>
  <si>
    <t>Based on your Level and Enemy Level + DEF Reduction / Ignore</t>
  </si>
  <si>
    <t>Total RES% Reduction / PEN</t>
  </si>
  <si>
    <t>Enemy Base RES vs. your Element</t>
  </si>
  <si>
    <t>RES Multiplier</t>
  </si>
  <si>
    <t>Based on Enemy innate Damage RES + RES Reduction / PEN</t>
  </si>
  <si>
    <t>If enemy is naturally Weak to your Element, input 0%</t>
  </si>
  <si>
    <t>Total Vulnerability%</t>
  </si>
  <si>
    <t>Vulnerability Multiplier</t>
  </si>
  <si>
    <t>"DMG Received", "DMG Taken" by targets, Welt A2 is an example</t>
  </si>
  <si>
    <r>
      <rPr>
        <rFont val="Plus Jakarta Sans"/>
        <b/>
        <color theme="1"/>
        <sz val="12.0"/>
      </rPr>
      <t xml:space="preserve">Final Super Break DMG
</t>
    </r>
    <r>
      <rPr>
        <rFont val="Plus Jakarta Sans"/>
        <b/>
        <color theme="1"/>
        <sz val="10.0"/>
      </rPr>
      <t>(Rounding errors can make this a few numbers off)</t>
    </r>
  </si>
  <si>
    <r>
      <rPr>
        <rFont val="Plus Jakarta Sans"/>
        <b/>
        <color theme="1"/>
        <sz val="12.0"/>
      </rPr>
      <t xml:space="preserve">Final Super Break DMG
</t>
    </r>
    <r>
      <rPr>
        <rFont val="Plus Jakarta Sans"/>
        <b/>
        <color theme="1"/>
        <sz val="10.0"/>
      </rPr>
      <t>(Rounding errors can make this a few numbers off)</t>
    </r>
  </si>
  <si>
    <t>70642 Super Break DMG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</si>
</sst>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Plus Jakarta Sans"/>
    </font>
    <font>
      <b/>
      <sz val="16.0"/>
      <color theme="1"/>
      <name val="Plus Jakarta Sans"/>
    </font>
    <font/>
    <font>
      <color rgb="FFFFFFFF"/>
      <name val="Plus Jakarta Sans"/>
    </font>
    <font>
      <u/>
      <sz val="8.0"/>
      <color rgb="FF0000FF"/>
      <name val="Plus Jakarta Sans"/>
    </font>
    <font>
      <b/>
      <sz val="12.0"/>
      <color theme="1"/>
      <name val="Plus Jakarta Sans"/>
    </font>
    <font>
      <b/>
      <color theme="1"/>
      <name val="Plus Jakarta Sans"/>
    </font>
    <font>
      <b/>
      <sz val="8.0"/>
      <color theme="1"/>
      <name val="Plus Jakarta Sans"/>
    </font>
    <font>
      <sz val="9.0"/>
      <color theme="1"/>
      <name val="Plus Jakarta Sans"/>
    </font>
    <font>
      <b/>
      <sz val="9.0"/>
      <color theme="1"/>
      <name val="Plus Jakarta Sans"/>
    </font>
    <font>
      <b/>
      <sz val="10.0"/>
      <color theme="1"/>
      <name val="Plus Jakarta Sans"/>
    </font>
    <font>
      <b/>
      <sz val="10.0"/>
      <color rgb="FFCC0000"/>
      <name val="Plus Jakarta Sans"/>
    </font>
    <font>
      <sz val="8.0"/>
      <color theme="1"/>
      <name val="Plus Jakarta Sans"/>
    </font>
    <font>
      <b/>
      <sz val="13.0"/>
      <color theme="1"/>
      <name val="Plus Jakarta Sans"/>
    </font>
    <font>
      <color rgb="FFB7B7B7"/>
      <name val="Plus Jakarta Sans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59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top style="thin">
        <color rgb="FFB7B7B7"/>
      </top>
      <bottom style="thin">
        <color rgb="FFB7B7B7"/>
      </bottom>
    </border>
    <border>
      <left style="medium">
        <color rgb="FF000000"/>
      </left>
      <right style="thin">
        <color rgb="FFB7B7B7"/>
      </right>
      <top style="medium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medium">
        <color rgb="FF000000"/>
      </top>
      <bottom style="thin">
        <color rgb="FFB7B7B7"/>
      </bottom>
    </border>
    <border>
      <left style="thin">
        <color rgb="FFB7B7B7"/>
      </left>
      <right style="medium">
        <color rgb="FF000000"/>
      </right>
      <top style="medium">
        <color rgb="FF000000"/>
      </top>
      <bottom style="thin">
        <color rgb="FFB7B7B7"/>
      </bottom>
    </border>
    <border>
      <left style="thick">
        <color rgb="FF000000"/>
      </left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medium">
        <color rgb="FF000000"/>
      </right>
      <top style="thin">
        <color rgb="FFB7B7B7"/>
      </top>
      <bottom style="thin">
        <color rgb="FFB7B7B7"/>
      </bottom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B7B7B7"/>
      </right>
      <top style="thin">
        <color rgb="FFB7B7B7"/>
      </top>
      <bottom style="medium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rgb="FF000000"/>
      </bottom>
    </border>
    <border>
      <left style="thin">
        <color rgb="FFB7B7B7"/>
      </left>
      <right style="medium">
        <color rgb="FF000000"/>
      </right>
      <top style="thin">
        <color rgb="FFB7B7B7"/>
      </top>
      <bottom style="medium">
        <color rgb="FF000000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FFFFFF"/>
      </left>
      <right style="thick">
        <color rgb="FF000000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right style="thick">
        <color rgb="FF000000"/>
      </right>
      <top style="thin">
        <color rgb="FFFFFFFF"/>
      </top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</border>
    <border>
      <left style="thick">
        <color rgb="FF000000"/>
      </left>
      <top style="thick">
        <color rgb="FF000000"/>
      </top>
      <bottom style="thin">
        <color rgb="FFFFFFFF"/>
      </bottom>
    </border>
    <border>
      <right style="thick">
        <color rgb="FF000000"/>
      </right>
      <top style="thick">
        <color rgb="FF000000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ck">
        <color rgb="FF000000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ck">
        <color rgb="FF000000"/>
      </right>
      <top style="thin">
        <color rgb="FFFFFFFF"/>
      </top>
    </border>
    <border>
      <left style="thick">
        <color rgb="FF000000"/>
      </lef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right style="thin">
        <color rgb="FFFFFFFF"/>
      </right>
      <top style="thin">
        <color rgb="FFFFFFFF"/>
      </top>
    </border>
    <border>
      <left style="thick">
        <color rgb="FF000000"/>
      </left>
      <right style="thin">
        <color rgb="FFFFFFFF"/>
      </right>
      <bottom style="thin">
        <color rgb="FFFFFFFF"/>
      </bottom>
    </border>
    <border>
      <left style="thick">
        <color rgb="FF000000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3" fontId="2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2" fontId="1" numFmtId="0" xfId="0" applyBorder="1" applyFont="1"/>
    <xf borderId="1" fillId="2" fontId="4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2" fontId="1" numFmtId="0" xfId="0" applyBorder="1" applyFont="1"/>
    <xf borderId="2" fillId="2" fontId="1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vertical="center"/>
    </xf>
    <xf borderId="13" fillId="2" fontId="1" numFmtId="0" xfId="0" applyBorder="1" applyFont="1"/>
    <xf borderId="4" fillId="4" fontId="6" numFmtId="0" xfId="0" applyAlignment="1" applyBorder="1" applyFill="1" applyFont="1">
      <alignment horizontal="center" readingOrder="0" vertical="center"/>
    </xf>
    <xf borderId="13" fillId="2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2" fontId="1" numFmtId="0" xfId="0" applyAlignment="1" applyBorder="1" applyFont="1">
      <alignment horizontal="center" vertical="center"/>
    </xf>
    <xf borderId="25" fillId="2" fontId="1" numFmtId="0" xfId="0" applyAlignment="1" applyBorder="1" applyFont="1">
      <alignment horizontal="center" vertical="center"/>
    </xf>
    <xf borderId="4" fillId="5" fontId="6" numFmtId="0" xfId="0" applyAlignment="1" applyBorder="1" applyFill="1" applyFont="1">
      <alignment horizontal="center" readingOrder="0" vertical="center"/>
    </xf>
    <xf borderId="26" fillId="0" fontId="3" numFmtId="0" xfId="0" applyBorder="1" applyFont="1"/>
    <xf borderId="27" fillId="0" fontId="1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vertical="center"/>
    </xf>
    <xf borderId="4" fillId="5" fontId="7" numFmtId="0" xfId="0" applyAlignment="1" applyBorder="1" applyFont="1">
      <alignment horizontal="center" readingOrder="0" vertical="center"/>
    </xf>
    <xf borderId="4" fillId="4" fontId="8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32" fillId="0" fontId="7" numFmtId="0" xfId="0" applyAlignment="1" applyBorder="1" applyFont="1">
      <alignment horizontal="center" readingOrder="0" vertical="center"/>
    </xf>
    <xf borderId="33" fillId="0" fontId="3" numFmtId="0" xfId="0" applyBorder="1" applyFont="1"/>
    <xf borderId="34" fillId="0" fontId="1" numFmtId="0" xfId="0" applyAlignment="1" applyBorder="1" applyFont="1">
      <alignment horizontal="center" vertical="center"/>
    </xf>
    <xf borderId="4" fillId="6" fontId="6" numFmtId="0" xfId="0" applyAlignment="1" applyBorder="1" applyFill="1" applyFont="1">
      <alignment horizontal="center" readingOrder="0" vertical="center"/>
    </xf>
    <xf borderId="27" fillId="0" fontId="9" numFmtId="0" xfId="0" applyAlignment="1" applyBorder="1" applyFont="1">
      <alignment horizontal="center" readingOrder="0" shrinkToFit="0" vertical="center" wrapText="1"/>
    </xf>
    <xf borderId="35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37" fillId="0" fontId="3" numFmtId="0" xfId="0" applyBorder="1" applyFont="1"/>
    <xf borderId="38" fillId="0" fontId="3" numFmtId="0" xfId="0" applyBorder="1" applyFont="1"/>
    <xf borderId="4" fillId="6" fontId="10" numFmtId="0" xfId="0" applyAlignment="1" applyBorder="1" applyFont="1">
      <alignment horizontal="center" readingOrder="0" vertical="center"/>
    </xf>
    <xf borderId="4" fillId="7" fontId="11" numFmtId="0" xfId="0" applyAlignment="1" applyBorder="1" applyFill="1" applyFont="1">
      <alignment horizontal="center" readingOrder="0" vertical="center"/>
    </xf>
    <xf borderId="32" fillId="0" fontId="7" numFmtId="10" xfId="0" applyAlignment="1" applyBorder="1" applyFont="1" applyNumberFormat="1">
      <alignment horizontal="center" readingOrder="0" vertical="center"/>
    </xf>
    <xf borderId="39" fillId="2" fontId="1" numFmtId="0" xfId="0" applyAlignment="1" applyBorder="1" applyFont="1">
      <alignment horizontal="center" vertical="center"/>
    </xf>
    <xf borderId="40" fillId="2" fontId="1" numFmtId="0" xfId="0" applyAlignment="1" applyBorder="1" applyFont="1">
      <alignment horizontal="center" vertical="center"/>
    </xf>
    <xf borderId="41" fillId="2" fontId="1" numFmtId="0" xfId="0" applyAlignment="1" applyBorder="1" applyFont="1">
      <alignment horizontal="center" vertical="center"/>
    </xf>
    <xf borderId="42" fillId="2" fontId="1" numFmtId="0" xfId="0" applyAlignment="1" applyBorder="1" applyFont="1">
      <alignment horizontal="center" vertical="center"/>
    </xf>
    <xf borderId="4" fillId="7" fontId="6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vertical="center"/>
    </xf>
    <xf borderId="43" fillId="0" fontId="1" numFmtId="0" xfId="0" applyAlignment="1" applyBorder="1" applyFont="1">
      <alignment horizontal="center" vertical="center"/>
    </xf>
    <xf borderId="4" fillId="8" fontId="11" numFmtId="0" xfId="0" applyAlignment="1" applyBorder="1" applyFill="1" applyFont="1">
      <alignment horizontal="center" readingOrder="0" vertical="center"/>
    </xf>
    <xf borderId="35" fillId="0" fontId="1" numFmtId="0" xfId="0" applyBorder="1" applyFont="1"/>
    <xf borderId="44" fillId="0" fontId="12" numFmtId="0" xfId="0" applyAlignment="1" applyBorder="1" applyFont="1">
      <alignment horizontal="center" readingOrder="0" shrinkToFit="0" vertical="top" wrapText="1"/>
    </xf>
    <xf borderId="45" fillId="0" fontId="3" numFmtId="0" xfId="0" applyBorder="1" applyFont="1"/>
    <xf borderId="36" fillId="0" fontId="1" numFmtId="0" xfId="0" applyBorder="1" applyFont="1"/>
    <xf borderId="46" fillId="0" fontId="1" numFmtId="0" xfId="0" applyBorder="1" applyFont="1"/>
    <xf borderId="32" fillId="0" fontId="7" numFmtId="3" xfId="0" applyAlignment="1" applyBorder="1" applyFont="1" applyNumberFormat="1">
      <alignment horizontal="center" readingOrder="0" vertical="center"/>
    </xf>
    <xf borderId="47" fillId="0" fontId="3" numFmtId="0" xfId="0" applyBorder="1" applyFont="1"/>
    <xf borderId="4" fillId="8" fontId="6" numFmtId="0" xfId="0" applyAlignment="1" applyBorder="1" applyFont="1">
      <alignment horizontal="center" readingOrder="0" shrinkToFit="0" vertical="center" wrapText="1"/>
    </xf>
    <xf borderId="27" fillId="0" fontId="13" numFmtId="0" xfId="0" applyAlignment="1" applyBorder="1" applyFont="1">
      <alignment horizontal="center" readingOrder="0" shrinkToFit="0" vertical="center" wrapText="1"/>
    </xf>
    <xf borderId="8" fillId="0" fontId="1" numFmtId="0" xfId="0" applyBorder="1" applyFont="1"/>
    <xf borderId="0" fillId="0" fontId="1" numFmtId="0" xfId="0" applyFont="1"/>
    <xf borderId="48" fillId="4" fontId="10" numFmtId="0" xfId="0" applyAlignment="1" applyBorder="1" applyFont="1">
      <alignment horizontal="center" readingOrder="0" vertical="center"/>
    </xf>
    <xf borderId="49" fillId="0" fontId="3" numFmtId="0" xfId="0" applyBorder="1" applyFont="1"/>
    <xf borderId="4" fillId="4" fontId="10" numFmtId="0" xfId="0" applyAlignment="1" applyBorder="1" applyFont="1">
      <alignment horizontal="center" readingOrder="0" vertical="center"/>
    </xf>
    <xf borderId="46" fillId="0" fontId="1" numFmtId="0" xfId="0" applyAlignment="1" applyBorder="1" applyFont="1">
      <alignment horizontal="center" vertical="center"/>
    </xf>
    <xf borderId="8" fillId="0" fontId="7" numFmtId="9" xfId="0" applyAlignment="1" applyBorder="1" applyFont="1" applyNumberFormat="1">
      <alignment horizontal="center" readingOrder="0" vertical="center"/>
    </xf>
    <xf borderId="32" fillId="0" fontId="7" numFmtId="9" xfId="0" applyAlignment="1" applyBorder="1" applyFont="1" applyNumberFormat="1">
      <alignment horizontal="center" readingOrder="0" vertical="center"/>
    </xf>
    <xf borderId="50" fillId="0" fontId="3" numFmtId="0" xfId="0" applyBorder="1" applyFont="1"/>
    <xf borderId="51" fillId="0" fontId="3" numFmtId="0" xfId="0" applyBorder="1" applyFont="1"/>
    <xf borderId="52" fillId="0" fontId="1" numFmtId="0" xfId="0" applyAlignment="1" applyBorder="1" applyFont="1">
      <alignment horizontal="center" vertical="center"/>
    </xf>
    <xf borderId="53" fillId="0" fontId="1" numFmtId="0" xfId="0" applyAlignment="1" applyBorder="1" applyFont="1">
      <alignment horizontal="center" vertical="center"/>
    </xf>
    <xf borderId="4" fillId="9" fontId="11" numFmtId="0" xfId="0" applyAlignment="1" applyBorder="1" applyFill="1" applyFont="1">
      <alignment horizontal="center" readingOrder="0" vertical="center"/>
    </xf>
    <xf borderId="4" fillId="9" fontId="10" numFmtId="0" xfId="0" applyAlignment="1" applyBorder="1" applyFont="1">
      <alignment horizontal="center" readingOrder="0" vertical="center"/>
    </xf>
    <xf borderId="4" fillId="9" fontId="6" numFmtId="0" xfId="0" applyAlignment="1" applyBorder="1" applyFont="1">
      <alignment horizontal="center" readingOrder="0" vertical="center"/>
    </xf>
    <xf borderId="54" fillId="0" fontId="1" numFmtId="0" xfId="0" applyAlignment="1" applyBorder="1" applyFont="1">
      <alignment horizontal="center" readingOrder="0" shrinkToFit="0" vertical="center" wrapText="1"/>
    </xf>
    <xf borderId="55" fillId="0" fontId="3" numFmtId="0" xfId="0" applyBorder="1" applyFont="1"/>
    <xf borderId="4" fillId="10" fontId="11" numFmtId="0" xfId="0" applyAlignment="1" applyBorder="1" applyFill="1" applyFont="1">
      <alignment horizontal="center" readingOrder="0" vertical="center"/>
    </xf>
    <xf borderId="56" fillId="0" fontId="1" numFmtId="0" xfId="0" applyAlignment="1" applyBorder="1" applyFont="1">
      <alignment horizontal="center" vertical="center"/>
    </xf>
    <xf borderId="4" fillId="10" fontId="6" numFmtId="0" xfId="0" applyAlignment="1" applyBorder="1" applyFont="1">
      <alignment horizontal="center" readingOrder="0" vertical="center"/>
    </xf>
    <xf borderId="57" fillId="0" fontId="1" numFmtId="0" xfId="0" applyBorder="1" applyFont="1"/>
    <xf borderId="52" fillId="0" fontId="1" numFmtId="0" xfId="0" applyBorder="1" applyFont="1"/>
    <xf borderId="53" fillId="0" fontId="1" numFmtId="0" xfId="0" applyBorder="1" applyFont="1"/>
    <xf borderId="58" fillId="0" fontId="1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8" fillId="10" fontId="14" numFmtId="1" xfId="0" applyAlignment="1" applyBorder="1" applyFont="1" applyNumberFormat="1">
      <alignment horizontal="center" vertical="center"/>
    </xf>
    <xf borderId="13" fillId="2" fontId="1" numFmtId="0" xfId="0" applyAlignment="1" applyBorder="1" applyFont="1">
      <alignment vertical="bottom"/>
    </xf>
    <xf borderId="13" fillId="2" fontId="1" numFmtId="1" xfId="0" applyAlignment="1" applyBorder="1" applyFont="1" applyNumberFormat="1">
      <alignment vertical="bottom"/>
    </xf>
    <xf borderId="42" fillId="2" fontId="1" numFmtId="0" xfId="0" applyBorder="1" applyFont="1"/>
    <xf borderId="1" fillId="2" fontId="1" numFmtId="0" xfId="0" applyAlignment="1" applyBorder="1" applyFont="1">
      <alignment vertical="bottom"/>
    </xf>
    <xf borderId="1" fillId="2" fontId="1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28575</xdr:colOff>
      <xdr:row>3</xdr:row>
      <xdr:rowOff>190500</xdr:rowOff>
    </xdr:from>
    <xdr:ext cx="2800350" cy="1619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WKUU6U0RkX9_iPE9zE4ea7KDiwLvo0IQ7_zgQ1rkTg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6" max="6" width="6.38"/>
    <col customWidth="1" min="9" max="9" width="2.63"/>
    <col customWidth="1" min="12" max="12" width="7.63"/>
    <col customWidth="1" min="15" max="15" width="2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6"/>
      <c r="L2" s="7"/>
      <c r="M2" s="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3"/>
      <c r="B3" s="9"/>
      <c r="K3" s="10"/>
      <c r="L3" s="7"/>
      <c r="M3" s="11"/>
      <c r="N3" s="11"/>
      <c r="O3" s="1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3"/>
      <c r="B4" s="13"/>
      <c r="C4" s="14"/>
      <c r="D4" s="14"/>
      <c r="E4" s="14"/>
      <c r="F4" s="14"/>
      <c r="G4" s="14"/>
      <c r="H4" s="14"/>
      <c r="I4" s="14"/>
      <c r="J4" s="14"/>
      <c r="K4" s="15"/>
      <c r="L4" s="7"/>
      <c r="M4" s="16"/>
      <c r="N4" s="16"/>
      <c r="O4" s="17"/>
      <c r="P4" s="2"/>
      <c r="Q4" s="2"/>
      <c r="R4" s="1"/>
      <c r="S4" s="2"/>
      <c r="T4" s="2"/>
      <c r="U4" s="2"/>
      <c r="V4" s="1"/>
      <c r="W4" s="1"/>
      <c r="X4" s="1"/>
      <c r="Y4" s="1"/>
      <c r="Z4" s="1"/>
      <c r="AA4" s="1"/>
    </row>
    <row r="5">
      <c r="A5" s="3"/>
      <c r="B5" s="18" t="s">
        <v>1</v>
      </c>
      <c r="C5" s="14"/>
      <c r="D5" s="14"/>
      <c r="E5" s="14"/>
      <c r="F5" s="14"/>
      <c r="G5" s="14"/>
      <c r="H5" s="14"/>
      <c r="I5" s="14"/>
      <c r="J5" s="14"/>
      <c r="K5" s="15"/>
      <c r="L5" s="19"/>
      <c r="M5" s="20" t="s">
        <v>2</v>
      </c>
      <c r="N5" s="5"/>
      <c r="O5" s="5"/>
      <c r="P5" s="5"/>
      <c r="Q5" s="6"/>
      <c r="R5" s="21"/>
      <c r="S5" s="22"/>
      <c r="T5" s="23"/>
      <c r="U5" s="24"/>
      <c r="V5" s="25"/>
      <c r="W5" s="1"/>
      <c r="X5" s="1"/>
      <c r="Y5" s="1"/>
      <c r="Z5" s="1"/>
      <c r="AA5" s="1"/>
    </row>
    <row r="6">
      <c r="A6" s="3"/>
      <c r="B6" s="26"/>
      <c r="C6" s="27"/>
      <c r="D6" s="27"/>
      <c r="E6" s="27"/>
      <c r="F6" s="28"/>
      <c r="G6" s="27"/>
      <c r="H6" s="27"/>
      <c r="I6" s="28"/>
      <c r="J6" s="27"/>
      <c r="K6" s="29"/>
      <c r="L6" s="19"/>
      <c r="M6" s="30"/>
      <c r="N6" s="31"/>
      <c r="O6" s="31"/>
      <c r="P6" s="31"/>
      <c r="Q6" s="32"/>
      <c r="R6" s="21"/>
      <c r="S6" s="33"/>
      <c r="T6" s="1"/>
      <c r="U6" s="34"/>
      <c r="V6" s="25"/>
      <c r="W6" s="1"/>
      <c r="X6" s="1"/>
      <c r="Y6" s="1"/>
      <c r="Z6" s="1"/>
      <c r="AA6" s="1"/>
    </row>
    <row r="7">
      <c r="A7" s="3"/>
      <c r="B7" s="35" t="s">
        <v>3</v>
      </c>
      <c r="C7" s="36"/>
      <c r="D7" s="37" t="s">
        <v>4</v>
      </c>
      <c r="E7" s="6"/>
      <c r="F7" s="38"/>
      <c r="G7" s="39" t="s">
        <v>5</v>
      </c>
      <c r="H7" s="6"/>
      <c r="I7" s="38"/>
      <c r="J7" s="40" t="s">
        <v>6</v>
      </c>
      <c r="K7" s="6"/>
      <c r="L7" s="19"/>
      <c r="M7" s="39" t="s">
        <v>5</v>
      </c>
      <c r="N7" s="6"/>
      <c r="O7" s="41"/>
      <c r="P7" s="40" t="s">
        <v>6</v>
      </c>
      <c r="Q7" s="6"/>
      <c r="R7" s="21"/>
      <c r="S7" s="33"/>
      <c r="T7" s="1"/>
      <c r="U7" s="34"/>
      <c r="V7" s="25"/>
      <c r="W7" s="1"/>
      <c r="X7" s="1"/>
      <c r="Y7" s="1"/>
      <c r="Z7" s="1"/>
      <c r="AA7" s="1"/>
    </row>
    <row r="8">
      <c r="A8" s="3"/>
      <c r="B8" s="30"/>
      <c r="C8" s="42"/>
      <c r="D8" s="43"/>
      <c r="E8" s="32"/>
      <c r="F8" s="38"/>
      <c r="G8" s="44">
        <v>80.0</v>
      </c>
      <c r="H8" s="45"/>
      <c r="I8" s="38"/>
      <c r="J8" s="44">
        <v>95.0</v>
      </c>
      <c r="K8" s="45"/>
      <c r="L8" s="19"/>
      <c r="M8" s="44">
        <v>80.0</v>
      </c>
      <c r="N8" s="45"/>
      <c r="O8" s="38"/>
      <c r="P8" s="44">
        <v>95.0</v>
      </c>
      <c r="Q8" s="45"/>
      <c r="R8" s="21"/>
      <c r="S8" s="33"/>
      <c r="T8" s="1"/>
      <c r="U8" s="34"/>
      <c r="V8" s="25"/>
      <c r="W8" s="1"/>
      <c r="X8" s="1"/>
      <c r="Y8" s="1"/>
      <c r="Z8" s="1"/>
      <c r="AA8" s="1"/>
    </row>
    <row r="9">
      <c r="A9" s="3"/>
      <c r="B9" s="26"/>
      <c r="C9" s="27"/>
      <c r="D9" s="27"/>
      <c r="E9" s="27"/>
      <c r="F9" s="46"/>
      <c r="G9" s="30"/>
      <c r="H9" s="32"/>
      <c r="I9" s="38"/>
      <c r="J9" s="30"/>
      <c r="K9" s="32"/>
      <c r="L9" s="19"/>
      <c r="M9" s="30"/>
      <c r="N9" s="32"/>
      <c r="O9" s="38"/>
      <c r="P9" s="30"/>
      <c r="Q9" s="32"/>
      <c r="R9" s="21"/>
      <c r="S9" s="33"/>
      <c r="T9" s="1"/>
      <c r="U9" s="34"/>
      <c r="V9" s="25"/>
      <c r="W9" s="1"/>
      <c r="X9" s="1"/>
      <c r="Y9" s="1"/>
      <c r="Z9" s="1"/>
      <c r="AA9" s="1"/>
    </row>
    <row r="10">
      <c r="A10" s="3"/>
      <c r="B10" s="47" t="s">
        <v>7</v>
      </c>
      <c r="C10" s="36"/>
      <c r="D10" s="48" t="s">
        <v>8</v>
      </c>
      <c r="E10" s="6"/>
      <c r="F10" s="49"/>
      <c r="G10" s="50"/>
      <c r="H10" s="50"/>
      <c r="I10" s="51"/>
      <c r="J10" s="50"/>
      <c r="K10" s="29"/>
      <c r="L10" s="19"/>
      <c r="M10" s="52"/>
      <c r="N10" s="50"/>
      <c r="O10" s="51"/>
      <c r="P10" s="50"/>
      <c r="Q10" s="29"/>
      <c r="R10" s="21"/>
      <c r="S10" s="33"/>
      <c r="T10" s="1"/>
      <c r="U10" s="34"/>
      <c r="V10" s="25"/>
      <c r="W10" s="1"/>
      <c r="X10" s="1"/>
      <c r="Y10" s="1"/>
      <c r="Z10" s="1"/>
      <c r="AA10" s="1"/>
    </row>
    <row r="11">
      <c r="A11" s="3"/>
      <c r="B11" s="9"/>
      <c r="C11" s="53"/>
      <c r="D11" s="54"/>
      <c r="E11" s="10"/>
      <c r="F11" s="38"/>
      <c r="G11" s="55" t="s">
        <v>9</v>
      </c>
      <c r="H11" s="6"/>
      <c r="I11" s="38"/>
      <c r="J11" s="56" t="s">
        <v>10</v>
      </c>
      <c r="K11" s="6"/>
      <c r="L11" s="19"/>
      <c r="M11" s="55" t="s">
        <v>9</v>
      </c>
      <c r="N11" s="6"/>
      <c r="O11" s="38"/>
      <c r="P11" s="56" t="s">
        <v>10</v>
      </c>
      <c r="Q11" s="6"/>
      <c r="R11" s="21"/>
      <c r="S11" s="33"/>
      <c r="T11" s="1"/>
      <c r="U11" s="34"/>
      <c r="V11" s="25"/>
      <c r="W11" s="1"/>
      <c r="X11" s="1"/>
      <c r="Y11" s="1"/>
      <c r="Z11" s="1"/>
      <c r="AA11" s="1"/>
    </row>
    <row r="12">
      <c r="A12" s="3"/>
      <c r="B12" s="30"/>
      <c r="C12" s="42"/>
      <c r="D12" s="43"/>
      <c r="E12" s="32"/>
      <c r="F12" s="38"/>
      <c r="G12" s="44">
        <v>30.0</v>
      </c>
      <c r="H12" s="45"/>
      <c r="I12" s="38"/>
      <c r="J12" s="57">
        <v>0.0</v>
      </c>
      <c r="K12" s="45"/>
      <c r="L12" s="19"/>
      <c r="M12" s="44">
        <f>120 * 1.5</f>
        <v>180</v>
      </c>
      <c r="N12" s="45"/>
      <c r="O12" s="38"/>
      <c r="P12" s="57">
        <v>2.0</v>
      </c>
      <c r="Q12" s="45"/>
      <c r="R12" s="21"/>
      <c r="S12" s="58"/>
      <c r="T12" s="59"/>
      <c r="U12" s="60"/>
      <c r="V12" s="25"/>
      <c r="W12" s="1"/>
      <c r="X12" s="1"/>
      <c r="Y12" s="1"/>
      <c r="Z12" s="1"/>
      <c r="AA12" s="1"/>
    </row>
    <row r="13">
      <c r="A13" s="3"/>
      <c r="B13" s="26"/>
      <c r="C13" s="27"/>
      <c r="D13" s="27"/>
      <c r="E13" s="27"/>
      <c r="F13" s="46"/>
      <c r="G13" s="30"/>
      <c r="H13" s="32"/>
      <c r="I13" s="38"/>
      <c r="J13" s="30"/>
      <c r="K13" s="32"/>
      <c r="L13" s="19"/>
      <c r="M13" s="30"/>
      <c r="N13" s="32"/>
      <c r="O13" s="38"/>
      <c r="P13" s="30"/>
      <c r="Q13" s="32"/>
      <c r="R13" s="25"/>
      <c r="S13" s="61"/>
      <c r="T13" s="61"/>
      <c r="U13" s="61"/>
      <c r="V13" s="1"/>
      <c r="W13" s="1"/>
      <c r="X13" s="1"/>
      <c r="Y13" s="1"/>
      <c r="Z13" s="1"/>
      <c r="AA13" s="1"/>
    </row>
    <row r="14">
      <c r="A14" s="3"/>
      <c r="B14" s="62" t="s">
        <v>11</v>
      </c>
      <c r="C14" s="36"/>
      <c r="D14" s="48" t="s">
        <v>12</v>
      </c>
      <c r="E14" s="6"/>
      <c r="F14" s="49"/>
      <c r="G14" s="50"/>
      <c r="H14" s="50"/>
      <c r="I14" s="51"/>
      <c r="J14" s="63"/>
      <c r="K14" s="64"/>
      <c r="L14" s="19"/>
      <c r="M14" s="52"/>
      <c r="N14" s="50"/>
      <c r="O14" s="51"/>
      <c r="P14" s="63"/>
      <c r="Q14" s="64"/>
      <c r="R14" s="25"/>
      <c r="S14" s="1"/>
      <c r="T14" s="1"/>
      <c r="U14" s="1"/>
      <c r="V14" s="1"/>
      <c r="W14" s="1"/>
      <c r="X14" s="1"/>
      <c r="Y14" s="1"/>
      <c r="Z14" s="1"/>
      <c r="AA14" s="1"/>
    </row>
    <row r="15">
      <c r="A15" s="3"/>
      <c r="B15" s="30"/>
      <c r="C15" s="42"/>
      <c r="D15" s="43"/>
      <c r="E15" s="32"/>
      <c r="F15" s="38"/>
      <c r="G15" s="65" t="s">
        <v>13</v>
      </c>
      <c r="H15" s="6"/>
      <c r="I15" s="66"/>
      <c r="J15" s="67" t="s">
        <v>14</v>
      </c>
      <c r="K15" s="68"/>
      <c r="L15" s="19"/>
      <c r="M15" s="65" t="s">
        <v>13</v>
      </c>
      <c r="N15" s="6"/>
      <c r="O15" s="66"/>
      <c r="P15" s="69"/>
      <c r="Q15" s="70"/>
      <c r="R15" s="25"/>
      <c r="S15" s="1"/>
      <c r="T15" s="1"/>
      <c r="U15" s="1"/>
      <c r="V15" s="1"/>
      <c r="W15" s="1"/>
      <c r="X15" s="1"/>
      <c r="Y15" s="1"/>
      <c r="Z15" s="1"/>
      <c r="AA15" s="1"/>
    </row>
    <row r="16">
      <c r="A16" s="3"/>
      <c r="B16" s="52"/>
      <c r="C16" s="50"/>
      <c r="D16" s="50"/>
      <c r="E16" s="50"/>
      <c r="F16" s="46"/>
      <c r="G16" s="71">
        <v>1.0</v>
      </c>
      <c r="H16" s="45"/>
      <c r="I16" s="66"/>
      <c r="J16" s="72"/>
      <c r="K16" s="10"/>
      <c r="L16" s="19"/>
      <c r="M16" s="71">
        <v>1.0</v>
      </c>
      <c r="N16" s="45"/>
      <c r="O16" s="66"/>
      <c r="P16" s="69"/>
      <c r="Q16" s="70"/>
      <c r="R16" s="25"/>
      <c r="S16" s="1"/>
      <c r="T16" s="1"/>
      <c r="U16" s="1"/>
      <c r="V16" s="1"/>
      <c r="W16" s="1"/>
      <c r="X16" s="1"/>
      <c r="Y16" s="1"/>
      <c r="Z16" s="1"/>
      <c r="AA16" s="1"/>
    </row>
    <row r="17">
      <c r="A17" s="3"/>
      <c r="B17" s="73" t="s">
        <v>15</v>
      </c>
      <c r="C17" s="36"/>
      <c r="D17" s="74" t="s">
        <v>16</v>
      </c>
      <c r="E17" s="6"/>
      <c r="F17" s="38"/>
      <c r="G17" s="30"/>
      <c r="H17" s="32"/>
      <c r="I17" s="66"/>
      <c r="J17" s="72"/>
      <c r="K17" s="10"/>
      <c r="L17" s="19"/>
      <c r="M17" s="30"/>
      <c r="N17" s="32"/>
      <c r="O17" s="66"/>
      <c r="P17" s="69"/>
      <c r="Q17" s="70"/>
      <c r="R17" s="25"/>
      <c r="S17" s="1"/>
      <c r="T17" s="1"/>
      <c r="U17" s="1"/>
      <c r="V17" s="1"/>
      <c r="W17" s="1"/>
      <c r="X17" s="1"/>
      <c r="Y17" s="1"/>
      <c r="Z17" s="1"/>
      <c r="AA17" s="1"/>
    </row>
    <row r="18">
      <c r="A18" s="3"/>
      <c r="B18" s="9"/>
      <c r="C18" s="53"/>
      <c r="D18" s="54"/>
      <c r="E18" s="10"/>
      <c r="F18" s="49"/>
      <c r="G18" s="27"/>
      <c r="H18" s="27"/>
      <c r="I18" s="69"/>
      <c r="J18" s="72"/>
      <c r="K18" s="10"/>
      <c r="L18" s="19"/>
      <c r="M18" s="75"/>
      <c r="N18" s="76"/>
      <c r="O18" s="69"/>
      <c r="P18" s="69"/>
      <c r="Q18" s="70"/>
      <c r="R18" s="25"/>
      <c r="S18" s="1"/>
      <c r="T18" s="1"/>
      <c r="U18" s="1"/>
      <c r="V18" s="1"/>
      <c r="W18" s="1"/>
      <c r="X18" s="1"/>
      <c r="Y18" s="1"/>
      <c r="Z18" s="1"/>
      <c r="AA18" s="1"/>
    </row>
    <row r="19">
      <c r="A19" s="3"/>
      <c r="B19" s="9"/>
      <c r="C19" s="53"/>
      <c r="D19" s="54"/>
      <c r="E19" s="10"/>
      <c r="F19" s="38"/>
      <c r="G19" s="77" t="s">
        <v>17</v>
      </c>
      <c r="H19" s="78"/>
      <c r="I19" s="49"/>
      <c r="J19" s="72"/>
      <c r="K19" s="10"/>
      <c r="L19" s="19"/>
      <c r="M19" s="79" t="s">
        <v>17</v>
      </c>
      <c r="N19" s="6"/>
      <c r="O19" s="49"/>
      <c r="P19" s="51"/>
      <c r="Q19" s="80"/>
      <c r="R19" s="25"/>
      <c r="S19" s="1"/>
      <c r="T19" s="1"/>
      <c r="U19" s="1"/>
      <c r="V19" s="1"/>
      <c r="W19" s="1"/>
      <c r="X19" s="1"/>
      <c r="Y19" s="1"/>
      <c r="Z19" s="1"/>
      <c r="AA19" s="1"/>
    </row>
    <row r="20">
      <c r="A20" s="3"/>
      <c r="B20" s="9"/>
      <c r="C20" s="53"/>
      <c r="D20" s="54"/>
      <c r="E20" s="10"/>
      <c r="F20" s="38"/>
      <c r="G20" s="81">
        <v>0.0</v>
      </c>
      <c r="H20" s="10"/>
      <c r="I20" s="49"/>
      <c r="J20" s="72"/>
      <c r="K20" s="10"/>
      <c r="L20" s="19"/>
      <c r="M20" s="82">
        <v>0.2</v>
      </c>
      <c r="N20" s="45"/>
      <c r="O20" s="49"/>
      <c r="P20" s="51"/>
      <c r="Q20" s="80"/>
      <c r="R20" s="25"/>
      <c r="S20" s="1"/>
      <c r="T20" s="1"/>
      <c r="U20" s="1"/>
      <c r="V20" s="1"/>
      <c r="W20" s="1"/>
      <c r="X20" s="1"/>
      <c r="Y20" s="1"/>
      <c r="Z20" s="1"/>
      <c r="AA20" s="1"/>
    </row>
    <row r="21">
      <c r="A21" s="3"/>
      <c r="B21" s="30"/>
      <c r="C21" s="42"/>
      <c r="D21" s="43"/>
      <c r="E21" s="32"/>
      <c r="F21" s="38"/>
      <c r="G21" s="30"/>
      <c r="H21" s="32"/>
      <c r="I21" s="49"/>
      <c r="J21" s="83"/>
      <c r="K21" s="84"/>
      <c r="L21" s="19"/>
      <c r="M21" s="30"/>
      <c r="N21" s="32"/>
      <c r="O21" s="49"/>
      <c r="P21" s="51"/>
      <c r="Q21" s="80"/>
      <c r="R21" s="25"/>
      <c r="S21" s="1"/>
      <c r="T21" s="1"/>
      <c r="U21" s="1"/>
      <c r="V21" s="1"/>
      <c r="W21" s="1"/>
      <c r="X21" s="1"/>
      <c r="Y21" s="1"/>
      <c r="Z21" s="1"/>
      <c r="AA21" s="1"/>
    </row>
    <row r="22">
      <c r="A22" s="3"/>
      <c r="B22" s="52"/>
      <c r="C22" s="50"/>
      <c r="D22" s="50"/>
      <c r="E22" s="50"/>
      <c r="F22" s="51"/>
      <c r="G22" s="50"/>
      <c r="H22" s="50"/>
      <c r="I22" s="51"/>
      <c r="J22" s="85"/>
      <c r="K22" s="86"/>
      <c r="L22" s="19"/>
      <c r="M22" s="52"/>
      <c r="N22" s="50"/>
      <c r="O22" s="51"/>
      <c r="P22" s="85"/>
      <c r="Q22" s="86"/>
      <c r="R22" s="25"/>
      <c r="S22" s="1"/>
      <c r="T22" s="1"/>
      <c r="U22" s="1"/>
      <c r="V22" s="1"/>
      <c r="W22" s="1"/>
      <c r="X22" s="1"/>
      <c r="Y22" s="1"/>
      <c r="Z22" s="1"/>
      <c r="AA22" s="1"/>
    </row>
    <row r="23">
      <c r="A23" s="3"/>
      <c r="B23" s="20" t="s">
        <v>18</v>
      </c>
      <c r="C23" s="36"/>
      <c r="D23" s="48" t="s">
        <v>19</v>
      </c>
      <c r="E23" s="6"/>
      <c r="F23" s="38"/>
      <c r="G23" s="87" t="s">
        <v>20</v>
      </c>
      <c r="H23" s="6"/>
      <c r="I23" s="38"/>
      <c r="J23" s="88" t="s">
        <v>21</v>
      </c>
      <c r="K23" s="6"/>
      <c r="L23" s="19"/>
      <c r="M23" s="87" t="s">
        <v>20</v>
      </c>
      <c r="N23" s="6"/>
      <c r="O23" s="38"/>
      <c r="P23" s="88" t="s">
        <v>21</v>
      </c>
      <c r="Q23" s="6"/>
      <c r="R23" s="25"/>
      <c r="S23" s="1"/>
      <c r="T23" s="1"/>
      <c r="U23" s="1"/>
      <c r="V23" s="1"/>
      <c r="W23" s="1"/>
      <c r="X23" s="1"/>
      <c r="Y23" s="1"/>
      <c r="Z23" s="1"/>
      <c r="AA23" s="1"/>
    </row>
    <row r="24">
      <c r="A24" s="3"/>
      <c r="B24" s="30"/>
      <c r="C24" s="42"/>
      <c r="D24" s="43"/>
      <c r="E24" s="32"/>
      <c r="F24" s="38"/>
      <c r="G24" s="82">
        <v>0.0</v>
      </c>
      <c r="H24" s="45"/>
      <c r="I24" s="38"/>
      <c r="J24" s="82">
        <v>0.0</v>
      </c>
      <c r="K24" s="45"/>
      <c r="L24" s="19"/>
      <c r="M24" s="82">
        <v>0.25</v>
      </c>
      <c r="N24" s="45"/>
      <c r="O24" s="38"/>
      <c r="P24" s="82">
        <v>0.0</v>
      </c>
      <c r="Q24" s="45"/>
      <c r="R24" s="25"/>
      <c r="S24" s="1"/>
      <c r="T24" s="1"/>
      <c r="U24" s="1"/>
      <c r="V24" s="1"/>
      <c r="W24" s="1"/>
      <c r="X24" s="1"/>
      <c r="Y24" s="1"/>
      <c r="Z24" s="1"/>
      <c r="AA24" s="1"/>
    </row>
    <row r="25">
      <c r="A25" s="3"/>
      <c r="B25" s="52"/>
      <c r="C25" s="50"/>
      <c r="D25" s="50"/>
      <c r="E25" s="50"/>
      <c r="F25" s="46"/>
      <c r="G25" s="30"/>
      <c r="H25" s="32"/>
      <c r="I25" s="38"/>
      <c r="J25" s="13"/>
      <c r="K25" s="15"/>
      <c r="L25" s="19"/>
      <c r="M25" s="30"/>
      <c r="N25" s="32"/>
      <c r="O25" s="38"/>
      <c r="P25" s="13"/>
      <c r="Q25" s="15"/>
      <c r="R25" s="25"/>
      <c r="S25" s="1"/>
      <c r="T25" s="1"/>
      <c r="U25" s="1"/>
      <c r="V25" s="1"/>
      <c r="W25" s="1"/>
      <c r="X25" s="1"/>
      <c r="Y25" s="1"/>
      <c r="Z25" s="1"/>
      <c r="AA25" s="1"/>
    </row>
    <row r="26">
      <c r="A26" s="3"/>
      <c r="B26" s="89" t="s">
        <v>22</v>
      </c>
      <c r="C26" s="36"/>
      <c r="D26" s="48" t="s">
        <v>23</v>
      </c>
      <c r="E26" s="6"/>
      <c r="F26" s="49"/>
      <c r="G26" s="50"/>
      <c r="H26" s="50"/>
      <c r="I26" s="46"/>
      <c r="J26" s="90" t="s">
        <v>24</v>
      </c>
      <c r="K26" s="91"/>
      <c r="L26" s="19"/>
      <c r="M26" s="52"/>
      <c r="N26" s="50"/>
      <c r="O26" s="46"/>
      <c r="P26" s="90" t="s">
        <v>24</v>
      </c>
      <c r="Q26" s="91"/>
      <c r="R26" s="25"/>
      <c r="S26" s="1"/>
      <c r="T26" s="1"/>
      <c r="U26" s="1"/>
      <c r="V26" s="1"/>
      <c r="W26" s="1"/>
      <c r="X26" s="1"/>
      <c r="Y26" s="1"/>
      <c r="Z26" s="1"/>
      <c r="AA26" s="1"/>
    </row>
    <row r="27">
      <c r="A27" s="3"/>
      <c r="B27" s="30"/>
      <c r="C27" s="42"/>
      <c r="D27" s="43"/>
      <c r="E27" s="32"/>
      <c r="F27" s="38"/>
      <c r="G27" s="92" t="s">
        <v>25</v>
      </c>
      <c r="H27" s="6"/>
      <c r="I27" s="38"/>
      <c r="J27" s="30"/>
      <c r="K27" s="32"/>
      <c r="L27" s="19"/>
      <c r="M27" s="92" t="s">
        <v>25</v>
      </c>
      <c r="N27" s="6"/>
      <c r="O27" s="38"/>
      <c r="P27" s="30"/>
      <c r="Q27" s="32"/>
      <c r="R27" s="25"/>
      <c r="S27" s="1"/>
      <c r="T27" s="1"/>
      <c r="U27" s="1"/>
      <c r="V27" s="1"/>
      <c r="W27" s="1"/>
      <c r="X27" s="1"/>
      <c r="Y27" s="1"/>
      <c r="Z27" s="1"/>
      <c r="AA27" s="1"/>
    </row>
    <row r="28">
      <c r="A28" s="3"/>
      <c r="B28" s="52"/>
      <c r="C28" s="50"/>
      <c r="D28" s="50"/>
      <c r="E28" s="50"/>
      <c r="F28" s="46"/>
      <c r="G28" s="82">
        <v>0.0</v>
      </c>
      <c r="H28" s="45"/>
      <c r="I28" s="49"/>
      <c r="J28" s="63"/>
      <c r="K28" s="64"/>
      <c r="L28" s="19"/>
      <c r="M28" s="82">
        <v>0.0</v>
      </c>
      <c r="N28" s="45"/>
      <c r="O28" s="93"/>
      <c r="P28" s="63"/>
      <c r="Q28" s="64"/>
      <c r="R28" s="25"/>
      <c r="S28" s="1"/>
      <c r="T28" s="1"/>
      <c r="U28" s="1"/>
      <c r="V28" s="1"/>
      <c r="W28" s="1"/>
      <c r="X28" s="1"/>
      <c r="Y28" s="1"/>
      <c r="Z28" s="1"/>
      <c r="AA28" s="1"/>
    </row>
    <row r="29">
      <c r="A29" s="3"/>
      <c r="B29" s="94" t="s">
        <v>26</v>
      </c>
      <c r="C29" s="36"/>
      <c r="D29" s="48" t="s">
        <v>27</v>
      </c>
      <c r="E29" s="6"/>
      <c r="F29" s="38"/>
      <c r="G29" s="30"/>
      <c r="H29" s="32"/>
      <c r="I29" s="49"/>
      <c r="J29" s="51"/>
      <c r="K29" s="80"/>
      <c r="L29" s="19"/>
      <c r="M29" s="30"/>
      <c r="N29" s="32"/>
      <c r="O29" s="49"/>
      <c r="P29" s="49"/>
      <c r="Q29" s="80"/>
      <c r="R29" s="25"/>
      <c r="S29" s="1"/>
      <c r="T29" s="1"/>
      <c r="U29" s="1"/>
      <c r="V29" s="1"/>
      <c r="W29" s="1"/>
      <c r="X29" s="1"/>
      <c r="Y29" s="1"/>
      <c r="Z29" s="1"/>
      <c r="AA29" s="1"/>
    </row>
    <row r="30">
      <c r="A30" s="3"/>
      <c r="B30" s="30"/>
      <c r="C30" s="42"/>
      <c r="D30" s="43"/>
      <c r="E30" s="32"/>
      <c r="F30" s="49"/>
      <c r="G30" s="63"/>
      <c r="H30" s="63"/>
      <c r="I30" s="51"/>
      <c r="J30" s="51"/>
      <c r="K30" s="80"/>
      <c r="L30" s="19"/>
      <c r="M30" s="95"/>
      <c r="N30" s="28"/>
      <c r="O30" s="28"/>
      <c r="P30" s="69"/>
      <c r="Q30" s="70"/>
      <c r="R30" s="25"/>
      <c r="S30" s="1"/>
      <c r="T30" s="1"/>
      <c r="U30" s="1"/>
      <c r="V30" s="1"/>
      <c r="W30" s="1"/>
      <c r="X30" s="1"/>
      <c r="Y30" s="1"/>
      <c r="Z30" s="1"/>
      <c r="AA30" s="1"/>
    </row>
    <row r="31">
      <c r="A31" s="3"/>
      <c r="B31" s="26"/>
      <c r="C31" s="27"/>
      <c r="D31" s="27"/>
      <c r="E31" s="27"/>
      <c r="F31" s="85"/>
      <c r="G31" s="96"/>
      <c r="H31" s="96"/>
      <c r="I31" s="85"/>
      <c r="J31" s="96"/>
      <c r="K31" s="97"/>
      <c r="L31" s="19"/>
      <c r="M31" s="98"/>
      <c r="N31" s="96"/>
      <c r="O31" s="96"/>
      <c r="P31" s="96"/>
      <c r="Q31" s="97"/>
      <c r="R31" s="25"/>
      <c r="S31" s="1"/>
      <c r="T31" s="1"/>
      <c r="U31" s="1"/>
      <c r="V31" s="1"/>
      <c r="W31" s="1"/>
      <c r="X31" s="1"/>
      <c r="Y31" s="1"/>
      <c r="Z31" s="1"/>
      <c r="AA31" s="1"/>
    </row>
    <row r="32">
      <c r="A32" s="3"/>
      <c r="B32" s="99" t="s">
        <v>28</v>
      </c>
      <c r="C32" s="5"/>
      <c r="D32" s="5"/>
      <c r="E32" s="5"/>
      <c r="F32" s="5"/>
      <c r="G32" s="5"/>
      <c r="H32" s="5"/>
      <c r="I32" s="5"/>
      <c r="J32" s="5"/>
      <c r="K32" s="6"/>
      <c r="L32" s="19"/>
      <c r="M32" s="99" t="s">
        <v>29</v>
      </c>
      <c r="N32" s="5"/>
      <c r="O32" s="5"/>
      <c r="P32" s="5"/>
      <c r="Q32" s="6"/>
      <c r="R32" s="25"/>
      <c r="S32" s="1"/>
      <c r="T32" s="1"/>
      <c r="U32" s="1"/>
      <c r="V32" s="1"/>
      <c r="W32" s="1"/>
      <c r="X32" s="1"/>
      <c r="Y32" s="1"/>
      <c r="Z32" s="1"/>
      <c r="AA32" s="1"/>
    </row>
    <row r="33">
      <c r="A33" s="3"/>
      <c r="B33" s="30"/>
      <c r="C33" s="31"/>
      <c r="D33" s="31"/>
      <c r="E33" s="31"/>
      <c r="F33" s="31"/>
      <c r="G33" s="31"/>
      <c r="H33" s="31"/>
      <c r="I33" s="31"/>
      <c r="J33" s="31"/>
      <c r="K33" s="32"/>
      <c r="L33" s="19"/>
      <c r="M33" s="30"/>
      <c r="N33" s="31"/>
      <c r="O33" s="31"/>
      <c r="P33" s="31"/>
      <c r="Q33" s="32"/>
      <c r="R33" s="25"/>
      <c r="S33" s="1"/>
      <c r="T33" s="1"/>
      <c r="U33" s="1"/>
      <c r="V33" s="1"/>
      <c r="W33" s="1"/>
      <c r="X33" s="1"/>
      <c r="Y33" s="1"/>
      <c r="Z33" s="1"/>
      <c r="AA33" s="1"/>
    </row>
    <row r="34">
      <c r="A34" s="3"/>
      <c r="B34" s="100" t="str">
        <f t="array" ref="B34">ROUND((INDEX(B38:C117,MATCH($G$8,B38:B117,0),2)) * (($G$8+20)/(($J$8+20)*(1-$G$20)+($G$8+20))) * ($G$12/30) * (1+$J$12) * (1+IFS($G$16&gt;=5,20%,$G$16=4,30%,$G$16=3,40%,$G$16=2,50%,$G$16=1,60%)) * (1-($J$24-$G$24)) * (1 + $G$28),0) &amp; " Super Break DMG"</f>
        <v>2804 Super Break DMG</v>
      </c>
      <c r="K34" s="10"/>
      <c r="L34" s="101"/>
      <c r="M34" s="100" t="s">
        <v>30</v>
      </c>
      <c r="Q34" s="10"/>
      <c r="R34" s="25"/>
      <c r="S34" s="1"/>
      <c r="T34" s="1"/>
      <c r="U34" s="1"/>
      <c r="V34" s="1"/>
      <c r="W34" s="1"/>
      <c r="X34" s="1"/>
      <c r="Y34" s="1"/>
      <c r="Z34" s="1"/>
      <c r="AA34" s="1"/>
    </row>
    <row r="35">
      <c r="A35" s="3"/>
      <c r="B35" s="9"/>
      <c r="K35" s="10"/>
      <c r="L35" s="101"/>
      <c r="M35" s="9"/>
      <c r="Q35" s="10"/>
      <c r="R35" s="25"/>
      <c r="S35" s="1"/>
      <c r="T35" s="1"/>
      <c r="U35" s="1"/>
      <c r="V35" s="1"/>
      <c r="W35" s="1"/>
      <c r="X35" s="1"/>
      <c r="Y35" s="1"/>
      <c r="Z35" s="1"/>
      <c r="AA35" s="1"/>
    </row>
    <row r="36">
      <c r="A36" s="3"/>
      <c r="B36" s="30"/>
      <c r="C36" s="31"/>
      <c r="D36" s="31"/>
      <c r="E36" s="31"/>
      <c r="F36" s="31"/>
      <c r="G36" s="31"/>
      <c r="H36" s="31"/>
      <c r="I36" s="31"/>
      <c r="J36" s="31"/>
      <c r="K36" s="32"/>
      <c r="L36" s="102"/>
      <c r="M36" s="30"/>
      <c r="N36" s="31"/>
      <c r="O36" s="31"/>
      <c r="P36" s="31"/>
      <c r="Q36" s="32"/>
      <c r="R36" s="25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61"/>
      <c r="C37" s="61"/>
      <c r="D37" s="61"/>
      <c r="E37" s="61"/>
      <c r="F37" s="61"/>
      <c r="G37" s="103"/>
      <c r="H37" s="103"/>
      <c r="I37" s="61"/>
      <c r="J37" s="61"/>
      <c r="K37" s="61"/>
      <c r="L37" s="104"/>
      <c r="M37" s="103"/>
      <c r="N37" s="103"/>
      <c r="O37" s="103"/>
      <c r="P37" s="103"/>
      <c r="Q37" s="103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05">
        <v>1.0</v>
      </c>
      <c r="C38" s="105">
        <v>54.0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05">
        <v>2.0</v>
      </c>
      <c r="C39" s="105">
        <v>58.0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05">
        <v>3.0</v>
      </c>
      <c r="C40" s="105">
        <v>62.0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05">
        <v>4.0</v>
      </c>
      <c r="C41" s="105">
        <v>67.5264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05">
        <v>5.0</v>
      </c>
      <c r="C42" s="105">
        <v>70.5094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05">
        <v>6.0</v>
      </c>
      <c r="C43" s="105">
        <v>73.5228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05">
        <v>7.0</v>
      </c>
      <c r="C44" s="105">
        <v>76.566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05">
        <v>8.0</v>
      </c>
      <c r="C45" s="105">
        <v>79.6385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05">
        <v>9.0</v>
      </c>
      <c r="C46" s="105">
        <v>82.7395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05">
        <v>10.0</v>
      </c>
      <c r="C47" s="105">
        <v>85.8684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05">
        <v>11.0</v>
      </c>
      <c r="C48" s="105">
        <v>91.4944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05">
        <v>12.0</v>
      </c>
      <c r="C49" s="105">
        <v>97.068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05">
        <v>13.0</v>
      </c>
      <c r="C50" s="105">
        <v>102.5892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05">
        <v>14.0</v>
      </c>
      <c r="C51" s="105">
        <v>108.0579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05">
        <v>15.0</v>
      </c>
      <c r="C52" s="105">
        <v>113.4743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05">
        <v>16.0</v>
      </c>
      <c r="C53" s="105">
        <v>118.8383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05">
        <v>17.0</v>
      </c>
      <c r="C54" s="105">
        <v>124.1499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05">
        <v>18.0</v>
      </c>
      <c r="C55" s="105">
        <v>129.4091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05">
        <v>19.0</v>
      </c>
      <c r="C56" s="105">
        <v>134.6159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05">
        <v>20.0</v>
      </c>
      <c r="C57" s="105">
        <v>139.7703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05">
        <v>21.0</v>
      </c>
      <c r="C58" s="105">
        <v>149.3323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05">
        <v>22.0</v>
      </c>
      <c r="C59" s="105">
        <v>158.8011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05">
        <v>23.0</v>
      </c>
      <c r="C60" s="105">
        <v>168.1768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05">
        <v>24.0</v>
      </c>
      <c r="C61" s="105">
        <v>177.4594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05">
        <v>25.0</v>
      </c>
      <c r="C62" s="105">
        <v>186.6489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05">
        <v>26.0</v>
      </c>
      <c r="C63" s="105">
        <v>195.7452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05">
        <v>27.0</v>
      </c>
      <c r="C64" s="105">
        <v>204.7484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05">
        <v>28.0</v>
      </c>
      <c r="C65" s="105">
        <v>213.6585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05">
        <v>29.0</v>
      </c>
      <c r="C66" s="105">
        <v>222.4754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05">
        <v>30.0</v>
      </c>
      <c r="C67" s="105">
        <v>231.1992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05">
        <v>31.0</v>
      </c>
      <c r="C68" s="105">
        <v>246.4276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05">
        <v>32.0</v>
      </c>
      <c r="C69" s="105">
        <v>261.181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05">
        <v>33.0</v>
      </c>
      <c r="C70" s="105">
        <v>275.4733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05">
        <v>34.0</v>
      </c>
      <c r="C71" s="105">
        <v>289.3179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05">
        <v>35.0</v>
      </c>
      <c r="C72" s="105">
        <v>302.7275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05">
        <v>36.0</v>
      </c>
      <c r="C73" s="105">
        <v>315.7144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05">
        <v>37.0</v>
      </c>
      <c r="C74" s="105">
        <v>328.2905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05">
        <v>38.0</v>
      </c>
      <c r="C75" s="105">
        <v>340.4671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05">
        <v>39.0</v>
      </c>
      <c r="C76" s="105">
        <v>352.2554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05">
        <v>40.0</v>
      </c>
      <c r="C77" s="105">
        <v>363.6658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05">
        <v>41.0</v>
      </c>
      <c r="C78" s="105">
        <v>408.124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05">
        <v>42.0</v>
      </c>
      <c r="C79" s="105">
        <v>451.7883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05">
        <v>43.0</v>
      </c>
      <c r="C80" s="105">
        <v>494.6798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05">
        <v>44.0</v>
      </c>
      <c r="C81" s="105">
        <v>536.8188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05">
        <v>45.0</v>
      </c>
      <c r="C82" s="105">
        <v>578.2249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05">
        <v>46.0</v>
      </c>
      <c r="C83" s="105">
        <v>618.9172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05">
        <v>47.0</v>
      </c>
      <c r="C84" s="105">
        <v>658.9138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05">
        <v>48.0</v>
      </c>
      <c r="C85" s="105">
        <v>698.2325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05">
        <v>49.0</v>
      </c>
      <c r="C86" s="105">
        <v>736.8905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05">
        <v>50.0</v>
      </c>
      <c r="C87" s="105">
        <v>774.9041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05">
        <v>51.0</v>
      </c>
      <c r="C88" s="105">
        <v>871.0599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05">
        <v>52.0</v>
      </c>
      <c r="C89" s="105">
        <v>964.8705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05">
        <v>53.0</v>
      </c>
      <c r="C90" s="105">
        <v>1056.4206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05">
        <v>54.0</v>
      </c>
      <c r="C91" s="105">
        <v>1145.791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05">
        <v>55.0</v>
      </c>
      <c r="C92" s="105">
        <v>1233.0585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05">
        <v>56.0</v>
      </c>
      <c r="C93" s="105">
        <v>1318.2965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05">
        <v>57.0</v>
      </c>
      <c r="C94" s="105">
        <v>1401.575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05">
        <v>58.0</v>
      </c>
      <c r="C95" s="105">
        <v>1482.9608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05">
        <v>59.0</v>
      </c>
      <c r="C96" s="105">
        <v>1562.5178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05">
        <v>60.0</v>
      </c>
      <c r="C97" s="105">
        <v>1640.3068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05">
        <v>61.0</v>
      </c>
      <c r="C98" s="105">
        <v>1752.3215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05">
        <v>62.0</v>
      </c>
      <c r="C99" s="105">
        <v>1861.9011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05">
        <v>63.0</v>
      </c>
      <c r="C100" s="105">
        <v>1969.1242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05">
        <v>64.0</v>
      </c>
      <c r="C101" s="105">
        <v>2074.0659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05">
        <v>65.0</v>
      </c>
      <c r="C102" s="105">
        <v>2176.7983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05">
        <v>66.0</v>
      </c>
      <c r="C103" s="105">
        <v>2277.3904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05">
        <v>67.0</v>
      </c>
      <c r="C104" s="105">
        <v>2375.9085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05">
        <v>68.0</v>
      </c>
      <c r="C105" s="105">
        <v>2472.416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05">
        <v>69.0</v>
      </c>
      <c r="C106" s="105">
        <v>2566.9739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05">
        <v>70.0</v>
      </c>
      <c r="C107" s="105">
        <v>2659.6406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05">
        <v>71.0</v>
      </c>
      <c r="C108" s="105">
        <v>2780.3044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05">
        <v>72.0</v>
      </c>
      <c r="C109" s="105">
        <v>2898.6022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05">
        <v>73.0</v>
      </c>
      <c r="C110" s="105">
        <v>3014.6029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05">
        <v>74.0</v>
      </c>
      <c r="C111" s="105">
        <v>3128.3729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05">
        <v>75.0</v>
      </c>
      <c r="C112" s="105">
        <v>3239.9758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05">
        <v>76.0</v>
      </c>
      <c r="C113" s="105">
        <v>3349.473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05">
        <v>77.0</v>
      </c>
      <c r="C114" s="105">
        <v>3456.9236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05">
        <v>78.0</v>
      </c>
      <c r="C115" s="105">
        <v>3562.3843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05">
        <v>79.0</v>
      </c>
      <c r="C116" s="105">
        <v>3665.9099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05">
        <v>80.0</v>
      </c>
      <c r="C117" s="105">
        <v>3767.5533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60">
    <mergeCell ref="M24:N25"/>
    <mergeCell ref="M27:N27"/>
    <mergeCell ref="M16:N17"/>
    <mergeCell ref="M19:N19"/>
    <mergeCell ref="M20:N21"/>
    <mergeCell ref="M23:N23"/>
    <mergeCell ref="P23:Q23"/>
    <mergeCell ref="P24:Q25"/>
    <mergeCell ref="P26:Q27"/>
    <mergeCell ref="M7:N7"/>
    <mergeCell ref="P7:Q7"/>
    <mergeCell ref="J7:K7"/>
    <mergeCell ref="J8:K9"/>
    <mergeCell ref="J11:K11"/>
    <mergeCell ref="J12:K13"/>
    <mergeCell ref="J15:K21"/>
    <mergeCell ref="J23:K23"/>
    <mergeCell ref="J24:K25"/>
    <mergeCell ref="J26:K27"/>
    <mergeCell ref="B2:K4"/>
    <mergeCell ref="B5:K5"/>
    <mergeCell ref="M5:Q6"/>
    <mergeCell ref="B7:C8"/>
    <mergeCell ref="D7:E8"/>
    <mergeCell ref="G7:H7"/>
    <mergeCell ref="G8:H9"/>
    <mergeCell ref="M8:N9"/>
    <mergeCell ref="P8:Q9"/>
    <mergeCell ref="M11:N11"/>
    <mergeCell ref="P11:Q11"/>
    <mergeCell ref="M12:N13"/>
    <mergeCell ref="P12:Q13"/>
    <mergeCell ref="M15:N15"/>
    <mergeCell ref="G19:H19"/>
    <mergeCell ref="G20:H21"/>
    <mergeCell ref="G23:H23"/>
    <mergeCell ref="G24:H25"/>
    <mergeCell ref="G27:H27"/>
    <mergeCell ref="G28:H29"/>
    <mergeCell ref="M28:N29"/>
    <mergeCell ref="B10:C12"/>
    <mergeCell ref="D10:E12"/>
    <mergeCell ref="G11:H11"/>
    <mergeCell ref="G12:H13"/>
    <mergeCell ref="D14:E15"/>
    <mergeCell ref="G15:H15"/>
    <mergeCell ref="G16:H17"/>
    <mergeCell ref="B29:C30"/>
    <mergeCell ref="D29:E30"/>
    <mergeCell ref="B32:K33"/>
    <mergeCell ref="M32:Q33"/>
    <mergeCell ref="B34:K36"/>
    <mergeCell ref="M34:Q36"/>
    <mergeCell ref="B14:C15"/>
    <mergeCell ref="B17:C21"/>
    <mergeCell ref="D17:E21"/>
    <mergeCell ref="B23:C24"/>
    <mergeCell ref="D23:E24"/>
    <mergeCell ref="B26:C27"/>
    <mergeCell ref="D26:E27"/>
  </mergeCells>
  <hyperlinks>
    <hyperlink r:id="rId1" ref="B5"/>
  </hyperlinks>
  <drawing r:id="rId2"/>
</worksheet>
</file>