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neo4j_gql\"/>
    </mc:Choice>
  </mc:AlternateContent>
  <xr:revisionPtr revIDLastSave="0" documentId="13_ncr:1_{64224D60-DE8A-4378-9496-16BEADE0F6D0}" xr6:coauthVersionLast="47" xr6:coauthVersionMax="47" xr10:uidLastSave="{00000000-0000-0000-0000-000000000000}"/>
  <bookViews>
    <workbookView xWindow="-108" yWindow="-108" windowWidth="23256" windowHeight="12456" xr2:uid="{7C96A1CC-FCC5-4730-BAB6-3670579F2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U12" i="1" s="1"/>
  <c r="V12" i="1" s="1"/>
  <c r="W12" i="1" s="1"/>
  <c r="T7" i="1"/>
  <c r="U7" i="1" s="1"/>
  <c r="V7" i="1" s="1"/>
  <c r="W7" i="1" s="1"/>
  <c r="L16" i="1"/>
  <c r="L15" i="1"/>
  <c r="L14" i="1"/>
  <c r="L13" i="1"/>
  <c r="L12" i="1"/>
  <c r="L11" i="1"/>
  <c r="L10" i="1"/>
  <c r="L9" i="1"/>
  <c r="L8" i="1"/>
  <c r="L7" i="1"/>
  <c r="L4" i="1"/>
  <c r="L5" i="1"/>
  <c r="L6" i="1"/>
  <c r="L3" i="1"/>
  <c r="U2" i="1"/>
  <c r="V2" i="1" s="1"/>
  <c r="W2" i="1" s="1"/>
  <c r="X2" i="1" s="1"/>
  <c r="Y2" i="1" s="1"/>
  <c r="S3" i="1" s="1"/>
  <c r="T3" i="1" s="1"/>
  <c r="U3" i="1" s="1"/>
  <c r="V3" i="1" s="1"/>
  <c r="W3" i="1" s="1"/>
  <c r="X3" i="1" s="1"/>
  <c r="Y3" i="1" s="1"/>
  <c r="S4" i="1" s="1"/>
  <c r="T4" i="1" s="1"/>
  <c r="U4" i="1" s="1"/>
  <c r="V4" i="1" s="1"/>
  <c r="W4" i="1" s="1"/>
  <c r="X4" i="1" s="1"/>
  <c r="Y4" i="1" s="1"/>
  <c r="S5" i="1" s="1"/>
  <c r="T5" i="1" s="1"/>
  <c r="U5" i="1" s="1"/>
  <c r="V5" i="1" s="1"/>
  <c r="W5" i="1" s="1"/>
  <c r="X5" i="1" s="1"/>
  <c r="Y5" i="1" s="1"/>
  <c r="S6" i="1" s="1"/>
  <c r="T6" i="1" s="1"/>
  <c r="U6" i="1" s="1"/>
  <c r="V6" i="1" s="1"/>
  <c r="W6" i="1" s="1"/>
  <c r="X6" i="1" s="1"/>
  <c r="Y6" i="1" s="1"/>
  <c r="X12" i="1" l="1"/>
  <c r="Y12" i="1" s="1"/>
  <c r="S13" i="1" s="1"/>
  <c r="T13" i="1" s="1"/>
  <c r="U13" i="1" s="1"/>
  <c r="V13" i="1" s="1"/>
  <c r="W13" i="1" s="1"/>
  <c r="X13" i="1" s="1"/>
  <c r="Y13" i="1" s="1"/>
  <c r="S14" i="1" s="1"/>
  <c r="T14" i="1" s="1"/>
  <c r="U14" i="1" s="1"/>
  <c r="V14" i="1" s="1"/>
  <c r="W14" i="1" s="1"/>
  <c r="X14" i="1" s="1"/>
  <c r="Y14" i="1" s="1"/>
  <c r="S15" i="1" s="1"/>
  <c r="T15" i="1" s="1"/>
  <c r="U15" i="1" s="1"/>
  <c r="V15" i="1" s="1"/>
  <c r="W15" i="1" s="1"/>
  <c r="X15" i="1" s="1"/>
  <c r="Y15" i="1" s="1"/>
  <c r="S16" i="1" s="1"/>
  <c r="T16" i="1" s="1"/>
  <c r="U16" i="1" s="1"/>
  <c r="V16" i="1" s="1"/>
  <c r="W16" i="1" s="1"/>
  <c r="X16" i="1" s="1"/>
  <c r="Y16" i="1" s="1"/>
  <c r="X7" i="1"/>
  <c r="Y7" i="1" s="1"/>
  <c r="S8" i="1" s="1"/>
  <c r="T8" i="1" s="1"/>
  <c r="U8" i="1" s="1"/>
  <c r="V8" i="1" s="1"/>
  <c r="W8" i="1" s="1"/>
  <c r="X8" i="1" s="1"/>
  <c r="Y8" i="1" s="1"/>
  <c r="S9" i="1" s="1"/>
  <c r="T9" i="1" s="1"/>
  <c r="U9" i="1" s="1"/>
  <c r="V9" i="1" s="1"/>
  <c r="W9" i="1" s="1"/>
  <c r="X9" i="1" s="1"/>
  <c r="Y9" i="1" s="1"/>
  <c r="S10" i="1" s="1"/>
  <c r="T10" i="1" s="1"/>
  <c r="U10" i="1" s="1"/>
  <c r="V10" i="1" s="1"/>
  <c r="W10" i="1" s="1"/>
  <c r="X10" i="1" s="1"/>
  <c r="Y10" i="1" s="1"/>
  <c r="S11" i="1" s="1"/>
  <c r="T11" i="1" s="1"/>
  <c r="U11" i="1" s="1"/>
  <c r="V11" i="1" s="1"/>
  <c r="W11" i="1" s="1"/>
  <c r="X11" i="1" s="1"/>
  <c r="Y11" i="1" s="1"/>
</calcChain>
</file>

<file path=xl/sharedStrings.xml><?xml version="1.0" encoding="utf-8"?>
<sst xmlns="http://schemas.openxmlformats.org/spreadsheetml/2006/main" count="133" uniqueCount="70">
  <si>
    <t xml:space="preserve">vessel </t>
  </si>
  <si>
    <t>voy</t>
  </si>
  <si>
    <t>load_port</t>
  </si>
  <si>
    <t>species</t>
  </si>
  <si>
    <t>month_lp</t>
  </si>
  <si>
    <t>terms</t>
  </si>
  <si>
    <t>gmt</t>
  </si>
  <si>
    <t>qty</t>
  </si>
  <si>
    <t>delay_transit_lp</t>
  </si>
  <si>
    <t>delay_wait_at_lp</t>
  </si>
  <si>
    <t>delay_loading</t>
  </si>
  <si>
    <t>delay_transit_rz</t>
  </si>
  <si>
    <t>delay_wait_at_rz</t>
  </si>
  <si>
    <t>delay_discharging</t>
  </si>
  <si>
    <t>eta_lp</t>
  </si>
  <si>
    <t>etb_lp</t>
  </si>
  <si>
    <t>etd_lp</t>
  </si>
  <si>
    <t>eta_rz</t>
  </si>
  <si>
    <t>etb_rz</t>
  </si>
  <si>
    <t>etd_rz</t>
  </si>
  <si>
    <t>ABC Exp</t>
  </si>
  <si>
    <t>Melaka</t>
  </si>
  <si>
    <t>MA</t>
  </si>
  <si>
    <t>FOB</t>
  </si>
  <si>
    <t>vessel_opening</t>
  </si>
  <si>
    <t>Penang</t>
  </si>
  <si>
    <t>Johor</t>
  </si>
  <si>
    <t>PA</t>
  </si>
  <si>
    <t>JA</t>
  </si>
  <si>
    <t>MU Exp</t>
  </si>
  <si>
    <t>XYZ Exp</t>
  </si>
  <si>
    <t>Sabah</t>
  </si>
  <si>
    <t>Sarawak</t>
  </si>
  <si>
    <t>SA</t>
  </si>
  <si>
    <t>RA</t>
  </si>
  <si>
    <t>Kedah</t>
  </si>
  <si>
    <t>Kelantan</t>
  </si>
  <si>
    <t>KE</t>
  </si>
  <si>
    <t>LE</t>
  </si>
  <si>
    <t>code</t>
  </si>
  <si>
    <t>ABC 2301</t>
  </si>
  <si>
    <t>ABC 2302</t>
  </si>
  <si>
    <t>ABC 2303</t>
  </si>
  <si>
    <t>ABC 2304</t>
  </si>
  <si>
    <t>ABC 2305</t>
  </si>
  <si>
    <t>MU 2301</t>
  </si>
  <si>
    <t>MU 2302</t>
  </si>
  <si>
    <t>MU 2303</t>
  </si>
  <si>
    <t>MU 2304</t>
  </si>
  <si>
    <t>MU 2305</t>
  </si>
  <si>
    <t>XYZ 2301</t>
  </si>
  <si>
    <t>XYZ 2302</t>
  </si>
  <si>
    <t>XYZ 2303</t>
  </si>
  <si>
    <t>XYZ 2304</t>
  </si>
  <si>
    <t>XYZ 2305</t>
  </si>
  <si>
    <t>supplier</t>
  </si>
  <si>
    <t>status_remark</t>
  </si>
  <si>
    <t>current_status</t>
  </si>
  <si>
    <t>Propose</t>
  </si>
  <si>
    <t>To LP</t>
  </si>
  <si>
    <t>Loading</t>
  </si>
  <si>
    <t>To RZ</t>
  </si>
  <si>
    <t>HAK</t>
  </si>
  <si>
    <t>LEC</t>
  </si>
  <si>
    <t>KTS</t>
  </si>
  <si>
    <t>?</t>
  </si>
  <si>
    <t>BCL</t>
  </si>
  <si>
    <t>TTP</t>
  </si>
  <si>
    <t>Confirmed</t>
  </si>
  <si>
    <t>100% readiness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</si>
</sst>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2C05-5B9B-4D6D-A094-C17FCCE5D660}">
  <dimension ref="A1:Y16"/>
  <sheetViews>
    <sheetView tabSelected="1" workbookViewId="0">
      <selection activeCell="F3" sqref="F3"/>
    </sheetView>
  </sheetViews>
  <sheetFormatPr defaultRowHeight="14.4" x14ac:dyDescent="0.3"/>
  <cols>
    <col min="6" max="7" width="12.5546875" customWidth="1"/>
    <col min="9" max="9" width="10.33203125" style="1" bestFit="1" customWidth="1"/>
    <col min="13" max="18" width="15.6640625" customWidth="1"/>
    <col min="19" max="19" width="15.6640625" style="1" customWidth="1"/>
    <col min="20" max="25" width="10.33203125" style="1" customWidth="1"/>
  </cols>
  <sheetData>
    <row r="1" spans="1:25" x14ac:dyDescent="0.3">
      <c r="A1" s="2" t="s">
        <v>0</v>
      </c>
      <c r="B1" s="2" t="s">
        <v>39</v>
      </c>
      <c r="C1" s="2" t="s">
        <v>1</v>
      </c>
      <c r="D1" s="2" t="s">
        <v>2</v>
      </c>
      <c r="E1" s="2" t="s">
        <v>55</v>
      </c>
      <c r="F1" s="2" t="s">
        <v>56</v>
      </c>
      <c r="G1" s="2" t="s">
        <v>57</v>
      </c>
      <c r="H1" s="2" t="s">
        <v>3</v>
      </c>
      <c r="I1" s="3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3" t="s">
        <v>24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</row>
    <row r="2" spans="1:25" x14ac:dyDescent="0.3">
      <c r="A2" s="2" t="s">
        <v>20</v>
      </c>
      <c r="B2" s="2" t="s">
        <v>40</v>
      </c>
      <c r="C2" s="2">
        <v>2301</v>
      </c>
      <c r="D2" s="2" t="s">
        <v>21</v>
      </c>
      <c r="E2" s="2" t="s">
        <v>62</v>
      </c>
      <c r="F2" s="2" t="s">
        <v>69</v>
      </c>
      <c r="G2" s="2" t="s">
        <v>59</v>
      </c>
      <c r="H2" s="2" t="s">
        <v>22</v>
      </c>
      <c r="I2" s="3">
        <v>44927</v>
      </c>
      <c r="J2" s="2" t="s">
        <v>23</v>
      </c>
      <c r="K2" s="2">
        <v>20</v>
      </c>
      <c r="L2" s="2">
        <v>10</v>
      </c>
      <c r="M2" s="2"/>
      <c r="N2" s="2"/>
      <c r="O2" s="2"/>
      <c r="P2" s="2"/>
      <c r="Q2" s="2"/>
      <c r="R2" s="2"/>
      <c r="S2" s="3">
        <v>44927</v>
      </c>
      <c r="T2" s="3">
        <v>44929</v>
      </c>
      <c r="U2" s="3">
        <f>T2</f>
        <v>44929</v>
      </c>
      <c r="V2" s="3">
        <f>U2+2</f>
        <v>44931</v>
      </c>
      <c r="W2" s="3">
        <f>V2+3</f>
        <v>44934</v>
      </c>
      <c r="X2" s="3">
        <f>W2</f>
        <v>44934</v>
      </c>
      <c r="Y2" s="3">
        <f>X2+2</f>
        <v>44936</v>
      </c>
    </row>
    <row r="3" spans="1:25" x14ac:dyDescent="0.3">
      <c r="A3" s="2" t="s">
        <v>20</v>
      </c>
      <c r="B3" s="2" t="s">
        <v>41</v>
      </c>
      <c r="C3" s="2">
        <v>2302</v>
      </c>
      <c r="D3" s="2" t="s">
        <v>25</v>
      </c>
      <c r="E3" s="2" t="s">
        <v>63</v>
      </c>
      <c r="F3" s="2"/>
      <c r="G3" s="2" t="s">
        <v>68</v>
      </c>
      <c r="H3" s="2" t="s">
        <v>27</v>
      </c>
      <c r="I3" s="3">
        <v>44927</v>
      </c>
      <c r="J3" s="2" t="s">
        <v>23</v>
      </c>
      <c r="K3" s="2">
        <v>30</v>
      </c>
      <c r="L3" s="2">
        <f>K3/2</f>
        <v>15</v>
      </c>
      <c r="M3" s="2">
        <v>1</v>
      </c>
      <c r="N3" s="2"/>
      <c r="O3" s="2">
        <v>1</v>
      </c>
      <c r="P3" s="2">
        <v>1</v>
      </c>
      <c r="Q3" s="2"/>
      <c r="R3" s="2"/>
      <c r="S3" s="3">
        <f>Y2</f>
        <v>44936</v>
      </c>
      <c r="T3" s="3">
        <f>S3+2+M3</f>
        <v>44939</v>
      </c>
      <c r="U3" s="3">
        <f>T3+N3</f>
        <v>44939</v>
      </c>
      <c r="V3" s="3">
        <f>U3+2+O3</f>
        <v>44942</v>
      </c>
      <c r="W3" s="3">
        <f>V3+3+P3</f>
        <v>44946</v>
      </c>
      <c r="X3" s="3">
        <f>W3+Q3</f>
        <v>44946</v>
      </c>
      <c r="Y3" s="3">
        <f>X3+2+R3</f>
        <v>44948</v>
      </c>
    </row>
    <row r="4" spans="1:25" x14ac:dyDescent="0.3">
      <c r="A4" s="2" t="s">
        <v>20</v>
      </c>
      <c r="B4" s="2" t="s">
        <v>42</v>
      </c>
      <c r="C4" s="2">
        <v>2303</v>
      </c>
      <c r="D4" s="2" t="s">
        <v>26</v>
      </c>
      <c r="E4" s="2" t="s">
        <v>64</v>
      </c>
      <c r="F4" s="2"/>
      <c r="G4" s="2" t="s">
        <v>68</v>
      </c>
      <c r="H4" s="2" t="s">
        <v>28</v>
      </c>
      <c r="I4" s="3">
        <v>44927</v>
      </c>
      <c r="J4" s="2" t="s">
        <v>23</v>
      </c>
      <c r="K4" s="2">
        <v>40</v>
      </c>
      <c r="L4" s="2">
        <f t="shared" ref="L4:L16" si="0">K4/2</f>
        <v>20</v>
      </c>
      <c r="M4" s="2"/>
      <c r="N4" s="2"/>
      <c r="O4" s="2"/>
      <c r="P4" s="2">
        <v>1</v>
      </c>
      <c r="Q4" s="2"/>
      <c r="R4" s="2">
        <v>1</v>
      </c>
      <c r="S4" s="3">
        <f t="shared" ref="S4:S6" si="1">Y3</f>
        <v>44948</v>
      </c>
      <c r="T4" s="3">
        <f t="shared" ref="T4:T6" si="2">S4+2+M4</f>
        <v>44950</v>
      </c>
      <c r="U4" s="3">
        <f t="shared" ref="U4:U6" si="3">T4+N4</f>
        <v>44950</v>
      </c>
      <c r="V4" s="3">
        <f t="shared" ref="V4:V6" si="4">U4+2+O4</f>
        <v>44952</v>
      </c>
      <c r="W4" s="3">
        <f t="shared" ref="W4:W6" si="5">V4+3+P4</f>
        <v>44956</v>
      </c>
      <c r="X4" s="3">
        <f t="shared" ref="X4:X6" si="6">W4+Q4</f>
        <v>44956</v>
      </c>
      <c r="Y4" s="3">
        <f t="shared" ref="Y4:Y6" si="7">X4+2+R4</f>
        <v>44959</v>
      </c>
    </row>
    <row r="5" spans="1:25" x14ac:dyDescent="0.3">
      <c r="A5" s="2" t="s">
        <v>20</v>
      </c>
      <c r="B5" s="2" t="s">
        <v>43</v>
      </c>
      <c r="C5" s="2">
        <v>2304</v>
      </c>
      <c r="D5" s="2" t="s">
        <v>21</v>
      </c>
      <c r="E5" s="8" t="s">
        <v>65</v>
      </c>
      <c r="F5" s="2"/>
      <c r="G5" s="2" t="s">
        <v>58</v>
      </c>
      <c r="H5" s="2" t="s">
        <v>22</v>
      </c>
      <c r="I5" s="3">
        <v>44958</v>
      </c>
      <c r="J5" s="2" t="s">
        <v>23</v>
      </c>
      <c r="K5" s="2">
        <v>20</v>
      </c>
      <c r="L5" s="2">
        <f t="shared" si="0"/>
        <v>10</v>
      </c>
      <c r="M5" s="2"/>
      <c r="N5" s="2"/>
      <c r="O5" s="2">
        <v>1</v>
      </c>
      <c r="P5" s="2"/>
      <c r="Q5" s="2">
        <v>1</v>
      </c>
      <c r="R5" s="2"/>
      <c r="S5" s="3">
        <f t="shared" si="1"/>
        <v>44959</v>
      </c>
      <c r="T5" s="3">
        <f t="shared" si="2"/>
        <v>44961</v>
      </c>
      <c r="U5" s="3">
        <f t="shared" si="3"/>
        <v>44961</v>
      </c>
      <c r="V5" s="3">
        <f t="shared" si="4"/>
        <v>44964</v>
      </c>
      <c r="W5" s="3">
        <f t="shared" si="5"/>
        <v>44967</v>
      </c>
      <c r="X5" s="3">
        <f t="shared" si="6"/>
        <v>44968</v>
      </c>
      <c r="Y5" s="3">
        <f t="shared" si="7"/>
        <v>44970</v>
      </c>
    </row>
    <row r="6" spans="1:25" ht="15" thickBot="1" x14ac:dyDescent="0.35">
      <c r="A6" s="6" t="s">
        <v>20</v>
      </c>
      <c r="B6" s="6" t="s">
        <v>44</v>
      </c>
      <c r="C6" s="6">
        <v>2305</v>
      </c>
      <c r="D6" s="6" t="s">
        <v>25</v>
      </c>
      <c r="E6" s="6" t="s">
        <v>65</v>
      </c>
      <c r="F6" s="6"/>
      <c r="G6" s="2" t="s">
        <v>58</v>
      </c>
      <c r="H6" s="6" t="s">
        <v>27</v>
      </c>
      <c r="I6" s="7">
        <v>44958</v>
      </c>
      <c r="J6" s="6" t="s">
        <v>23</v>
      </c>
      <c r="K6" s="6">
        <v>20</v>
      </c>
      <c r="L6" s="6">
        <f t="shared" si="0"/>
        <v>10</v>
      </c>
      <c r="M6" s="6"/>
      <c r="N6" s="6"/>
      <c r="O6" s="6"/>
      <c r="P6" s="6"/>
      <c r="Q6" s="6"/>
      <c r="R6" s="6">
        <v>1</v>
      </c>
      <c r="S6" s="7">
        <f t="shared" si="1"/>
        <v>44970</v>
      </c>
      <c r="T6" s="7">
        <f t="shared" si="2"/>
        <v>44972</v>
      </c>
      <c r="U6" s="7">
        <f t="shared" si="3"/>
        <v>44972</v>
      </c>
      <c r="V6" s="7">
        <f t="shared" si="4"/>
        <v>44974</v>
      </c>
      <c r="W6" s="7">
        <f t="shared" si="5"/>
        <v>44977</v>
      </c>
      <c r="X6" s="7">
        <f t="shared" si="6"/>
        <v>44977</v>
      </c>
      <c r="Y6" s="7">
        <f t="shared" si="7"/>
        <v>44980</v>
      </c>
    </row>
    <row r="7" spans="1:25" x14ac:dyDescent="0.3">
      <c r="A7" s="4" t="s">
        <v>29</v>
      </c>
      <c r="B7" s="4" t="s">
        <v>45</v>
      </c>
      <c r="C7" s="4">
        <v>2301</v>
      </c>
      <c r="D7" s="4" t="s">
        <v>31</v>
      </c>
      <c r="E7" s="4" t="s">
        <v>66</v>
      </c>
      <c r="F7" s="2" t="s">
        <v>69</v>
      </c>
      <c r="G7" s="4" t="s">
        <v>60</v>
      </c>
      <c r="H7" s="4" t="s">
        <v>33</v>
      </c>
      <c r="I7" s="5">
        <v>44927</v>
      </c>
      <c r="J7" s="4" t="s">
        <v>23</v>
      </c>
      <c r="K7" s="4">
        <v>10</v>
      </c>
      <c r="L7" s="4">
        <f t="shared" si="0"/>
        <v>5</v>
      </c>
      <c r="M7" s="4"/>
      <c r="N7" s="4"/>
      <c r="O7" s="4"/>
      <c r="P7" s="4"/>
      <c r="Q7" s="4"/>
      <c r="R7" s="4"/>
      <c r="S7" s="5">
        <v>44927</v>
      </c>
      <c r="T7" s="5">
        <f>S7+4+M7</f>
        <v>44931</v>
      </c>
      <c r="U7" s="5">
        <f>T7+N7</f>
        <v>44931</v>
      </c>
      <c r="V7" s="5">
        <f>U7+2+O7</f>
        <v>44933</v>
      </c>
      <c r="W7" s="5">
        <f>V7+5+P7</f>
        <v>44938</v>
      </c>
      <c r="X7" s="5">
        <f>W7+Q7</f>
        <v>44938</v>
      </c>
      <c r="Y7" s="5">
        <f>X7+2+R7</f>
        <v>44940</v>
      </c>
    </row>
    <row r="8" spans="1:25" x14ac:dyDescent="0.3">
      <c r="A8" s="2" t="s">
        <v>29</v>
      </c>
      <c r="B8" s="4" t="s">
        <v>46</v>
      </c>
      <c r="C8" s="2">
        <v>2302</v>
      </c>
      <c r="D8" s="2" t="s">
        <v>32</v>
      </c>
      <c r="E8" s="2" t="s">
        <v>67</v>
      </c>
      <c r="F8" s="2"/>
      <c r="G8" s="2" t="s">
        <v>68</v>
      </c>
      <c r="H8" s="2" t="s">
        <v>34</v>
      </c>
      <c r="I8" s="3">
        <v>44927</v>
      </c>
      <c r="J8" s="2" t="s">
        <v>23</v>
      </c>
      <c r="K8" s="2">
        <v>20</v>
      </c>
      <c r="L8" s="2">
        <f t="shared" si="0"/>
        <v>10</v>
      </c>
      <c r="M8" s="2">
        <v>1</v>
      </c>
      <c r="N8" s="2"/>
      <c r="O8" s="2">
        <v>1</v>
      </c>
      <c r="P8" s="2">
        <v>1</v>
      </c>
      <c r="Q8" s="2"/>
      <c r="R8" s="2"/>
      <c r="S8" s="3">
        <f>Y7</f>
        <v>44940</v>
      </c>
      <c r="T8" s="3">
        <f t="shared" ref="T8" si="8">S8+4+M8</f>
        <v>44945</v>
      </c>
      <c r="U8" s="3">
        <f t="shared" ref="U8" si="9">T8+N8</f>
        <v>44945</v>
      </c>
      <c r="V8" s="3">
        <f t="shared" ref="V8" si="10">U8+2+O8</f>
        <v>44948</v>
      </c>
      <c r="W8" s="3">
        <f t="shared" ref="W8" si="11">V8+5+P8</f>
        <v>44954</v>
      </c>
      <c r="X8" s="3">
        <f t="shared" ref="X8" si="12">W8+Q8</f>
        <v>44954</v>
      </c>
      <c r="Y8" s="3">
        <f t="shared" ref="Y8" si="13">X8+2+R8</f>
        <v>44956</v>
      </c>
    </row>
    <row r="9" spans="1:25" x14ac:dyDescent="0.3">
      <c r="A9" s="2" t="s">
        <v>29</v>
      </c>
      <c r="B9" s="4" t="s">
        <v>47</v>
      </c>
      <c r="C9" s="2">
        <v>2303</v>
      </c>
      <c r="D9" s="2" t="s">
        <v>31</v>
      </c>
      <c r="E9" s="2" t="s">
        <v>65</v>
      </c>
      <c r="F9" s="2"/>
      <c r="G9" s="2" t="s">
        <v>58</v>
      </c>
      <c r="H9" s="2" t="s">
        <v>33</v>
      </c>
      <c r="I9" s="3">
        <v>44927</v>
      </c>
      <c r="J9" s="2" t="s">
        <v>23</v>
      </c>
      <c r="K9" s="2">
        <v>30</v>
      </c>
      <c r="L9" s="2">
        <f t="shared" si="0"/>
        <v>15</v>
      </c>
      <c r="M9" s="2"/>
      <c r="N9" s="2"/>
      <c r="O9" s="2"/>
      <c r="P9" s="2">
        <v>1</v>
      </c>
      <c r="Q9" s="2"/>
      <c r="R9" s="2">
        <v>1</v>
      </c>
      <c r="S9" s="3">
        <f t="shared" ref="S9:S11" si="14">Y8</f>
        <v>44956</v>
      </c>
      <c r="T9" s="3">
        <f t="shared" ref="T9:T11" si="15">S9+4+M9</f>
        <v>44960</v>
      </c>
      <c r="U9" s="3">
        <f t="shared" ref="U9:U11" si="16">T9+N9</f>
        <v>44960</v>
      </c>
      <c r="V9" s="3">
        <f t="shared" ref="V9:V11" si="17">U9+2+O9</f>
        <v>44962</v>
      </c>
      <c r="W9" s="3">
        <f t="shared" ref="W9:W11" si="18">V9+5+P9</f>
        <v>44968</v>
      </c>
      <c r="X9" s="3">
        <f t="shared" ref="X9:X11" si="19">W9+Q9</f>
        <v>44968</v>
      </c>
      <c r="Y9" s="3">
        <f t="shared" ref="Y9:Y11" si="20">X9+2+R9</f>
        <v>44971</v>
      </c>
    </row>
    <row r="10" spans="1:25" x14ac:dyDescent="0.3">
      <c r="A10" s="2" t="s">
        <v>29</v>
      </c>
      <c r="B10" s="4" t="s">
        <v>48</v>
      </c>
      <c r="C10" s="2">
        <v>2304</v>
      </c>
      <c r="D10" s="2" t="s">
        <v>32</v>
      </c>
      <c r="E10" s="2" t="s">
        <v>65</v>
      </c>
      <c r="F10" s="2"/>
      <c r="G10" s="2" t="s">
        <v>58</v>
      </c>
      <c r="H10" s="2" t="s">
        <v>34</v>
      </c>
      <c r="I10" s="3">
        <v>44958</v>
      </c>
      <c r="J10" s="2" t="s">
        <v>23</v>
      </c>
      <c r="K10" s="2">
        <v>20</v>
      </c>
      <c r="L10" s="2">
        <f t="shared" si="0"/>
        <v>10</v>
      </c>
      <c r="M10" s="2"/>
      <c r="N10" s="2"/>
      <c r="O10" s="2">
        <v>1</v>
      </c>
      <c r="P10" s="2"/>
      <c r="Q10" s="2">
        <v>1</v>
      </c>
      <c r="R10" s="2"/>
      <c r="S10" s="3">
        <f t="shared" si="14"/>
        <v>44971</v>
      </c>
      <c r="T10" s="3">
        <f t="shared" si="15"/>
        <v>44975</v>
      </c>
      <c r="U10" s="3">
        <f t="shared" si="16"/>
        <v>44975</v>
      </c>
      <c r="V10" s="3">
        <f t="shared" si="17"/>
        <v>44978</v>
      </c>
      <c r="W10" s="3">
        <f t="shared" si="18"/>
        <v>44983</v>
      </c>
      <c r="X10" s="3">
        <f t="shared" si="19"/>
        <v>44984</v>
      </c>
      <c r="Y10" s="3">
        <f t="shared" si="20"/>
        <v>44986</v>
      </c>
    </row>
    <row r="11" spans="1:25" ht="15" thickBot="1" x14ac:dyDescent="0.35">
      <c r="A11" s="6" t="s">
        <v>29</v>
      </c>
      <c r="B11" s="6" t="s">
        <v>49</v>
      </c>
      <c r="C11" s="6">
        <v>2305</v>
      </c>
      <c r="D11" s="6" t="s">
        <v>31</v>
      </c>
      <c r="E11" s="2" t="s">
        <v>65</v>
      </c>
      <c r="F11" s="6"/>
      <c r="G11" s="2" t="s">
        <v>58</v>
      </c>
      <c r="H11" s="6" t="s">
        <v>33</v>
      </c>
      <c r="I11" s="7">
        <v>44986</v>
      </c>
      <c r="J11" s="6" t="s">
        <v>23</v>
      </c>
      <c r="K11" s="6">
        <v>10</v>
      </c>
      <c r="L11" s="6">
        <f t="shared" si="0"/>
        <v>5</v>
      </c>
      <c r="M11" s="6"/>
      <c r="N11" s="6"/>
      <c r="O11" s="6"/>
      <c r="P11" s="6"/>
      <c r="Q11" s="6"/>
      <c r="R11" s="6">
        <v>1</v>
      </c>
      <c r="S11" s="7">
        <f t="shared" si="14"/>
        <v>44986</v>
      </c>
      <c r="T11" s="7">
        <f t="shared" si="15"/>
        <v>44990</v>
      </c>
      <c r="U11" s="7">
        <f t="shared" si="16"/>
        <v>44990</v>
      </c>
      <c r="V11" s="7">
        <f t="shared" si="17"/>
        <v>44992</v>
      </c>
      <c r="W11" s="7">
        <f t="shared" si="18"/>
        <v>44997</v>
      </c>
      <c r="X11" s="7">
        <f t="shared" si="19"/>
        <v>44997</v>
      </c>
      <c r="Y11" s="7">
        <f t="shared" si="20"/>
        <v>45000</v>
      </c>
    </row>
    <row r="12" spans="1:25" x14ac:dyDescent="0.3">
      <c r="A12" s="4" t="s">
        <v>30</v>
      </c>
      <c r="B12" s="4" t="s">
        <v>50</v>
      </c>
      <c r="C12" s="4">
        <v>2301</v>
      </c>
      <c r="D12" s="4" t="s">
        <v>35</v>
      </c>
      <c r="E12" s="4" t="s">
        <v>67</v>
      </c>
      <c r="F12" s="2" t="s">
        <v>69</v>
      </c>
      <c r="G12" s="4" t="s">
        <v>61</v>
      </c>
      <c r="H12" s="4" t="s">
        <v>37</v>
      </c>
      <c r="I12" s="5">
        <v>44927</v>
      </c>
      <c r="J12" s="4" t="s">
        <v>23</v>
      </c>
      <c r="K12" s="4">
        <v>10</v>
      </c>
      <c r="L12" s="4">
        <f t="shared" si="0"/>
        <v>5</v>
      </c>
      <c r="M12" s="4"/>
      <c r="N12" s="4"/>
      <c r="O12" s="4"/>
      <c r="P12" s="4"/>
      <c r="Q12" s="4"/>
      <c r="R12" s="4"/>
      <c r="S12" s="3">
        <v>44927</v>
      </c>
      <c r="T12" s="3">
        <f>S12+5+M12</f>
        <v>44932</v>
      </c>
      <c r="U12" s="3">
        <f>T12+N12</f>
        <v>44932</v>
      </c>
      <c r="V12" s="3">
        <f>U12+2+O12</f>
        <v>44934</v>
      </c>
      <c r="W12" s="3">
        <f>V12+5+P12</f>
        <v>44939</v>
      </c>
      <c r="X12" s="3">
        <f>W12+Q12</f>
        <v>44939</v>
      </c>
      <c r="Y12" s="3">
        <f>X12+2+R12</f>
        <v>44941</v>
      </c>
    </row>
    <row r="13" spans="1:25" x14ac:dyDescent="0.3">
      <c r="A13" s="2" t="s">
        <v>30</v>
      </c>
      <c r="B13" s="4" t="s">
        <v>51</v>
      </c>
      <c r="C13" s="2">
        <v>2302</v>
      </c>
      <c r="D13" s="2" t="s">
        <v>36</v>
      </c>
      <c r="E13" s="2" t="s">
        <v>65</v>
      </c>
      <c r="F13" s="2"/>
      <c r="G13" s="2" t="s">
        <v>58</v>
      </c>
      <c r="H13" s="2" t="s">
        <v>38</v>
      </c>
      <c r="I13" s="3">
        <v>44927</v>
      </c>
      <c r="J13" s="2" t="s">
        <v>23</v>
      </c>
      <c r="K13" s="2">
        <v>20</v>
      </c>
      <c r="L13" s="2">
        <f t="shared" si="0"/>
        <v>10</v>
      </c>
      <c r="M13" s="2">
        <v>1</v>
      </c>
      <c r="N13" s="2"/>
      <c r="O13" s="2">
        <v>1</v>
      </c>
      <c r="P13" s="2">
        <v>1</v>
      </c>
      <c r="Q13" s="2"/>
      <c r="R13" s="2"/>
      <c r="S13" s="3">
        <f>Y12</f>
        <v>44941</v>
      </c>
      <c r="T13" s="3">
        <f t="shared" ref="T13" si="21">S13+5+M13</f>
        <v>44947</v>
      </c>
      <c r="U13" s="3">
        <f t="shared" ref="U13" si="22">T13+N13</f>
        <v>44947</v>
      </c>
      <c r="V13" s="3">
        <f t="shared" ref="V13" si="23">U13+2+O13</f>
        <v>44950</v>
      </c>
      <c r="W13" s="3">
        <f t="shared" ref="W13" si="24">V13+5+P13</f>
        <v>44956</v>
      </c>
      <c r="X13" s="3">
        <f t="shared" ref="X13" si="25">W13+Q13</f>
        <v>44956</v>
      </c>
      <c r="Y13" s="3">
        <f t="shared" ref="Y13" si="26">X13+2+R13</f>
        <v>44958</v>
      </c>
    </row>
    <row r="14" spans="1:25" x14ac:dyDescent="0.3">
      <c r="A14" s="2" t="s">
        <v>30</v>
      </c>
      <c r="B14" s="4" t="s">
        <v>52</v>
      </c>
      <c r="C14" s="2">
        <v>2303</v>
      </c>
      <c r="D14" s="2" t="s">
        <v>35</v>
      </c>
      <c r="E14" s="2" t="s">
        <v>65</v>
      </c>
      <c r="F14" s="2"/>
      <c r="G14" s="2" t="s">
        <v>58</v>
      </c>
      <c r="H14" s="2" t="s">
        <v>37</v>
      </c>
      <c r="I14" s="3">
        <v>44958</v>
      </c>
      <c r="J14" s="2" t="s">
        <v>23</v>
      </c>
      <c r="K14" s="2">
        <v>30</v>
      </c>
      <c r="L14" s="2">
        <f t="shared" si="0"/>
        <v>15</v>
      </c>
      <c r="M14" s="2"/>
      <c r="N14" s="2"/>
      <c r="O14" s="2"/>
      <c r="P14" s="2">
        <v>1</v>
      </c>
      <c r="Q14" s="2"/>
      <c r="R14" s="2">
        <v>1</v>
      </c>
      <c r="S14" s="3">
        <f t="shared" ref="S14:S16" si="27">Y13</f>
        <v>44958</v>
      </c>
      <c r="T14" s="3">
        <f t="shared" ref="T14:T16" si="28">S14+5+M14</f>
        <v>44963</v>
      </c>
      <c r="U14" s="3">
        <f t="shared" ref="U14:U16" si="29">T14+N14</f>
        <v>44963</v>
      </c>
      <c r="V14" s="3">
        <f t="shared" ref="V14:V16" si="30">U14+2+O14</f>
        <v>44965</v>
      </c>
      <c r="W14" s="3">
        <f t="shared" ref="W14:W16" si="31">V14+5+P14</f>
        <v>44971</v>
      </c>
      <c r="X14" s="3">
        <f t="shared" ref="X14:X16" si="32">W14+Q14</f>
        <v>44971</v>
      </c>
      <c r="Y14" s="3">
        <f t="shared" ref="Y14:Y16" si="33">X14+2+R14</f>
        <v>44974</v>
      </c>
    </row>
    <row r="15" spans="1:25" x14ac:dyDescent="0.3">
      <c r="A15" s="2" t="s">
        <v>30</v>
      </c>
      <c r="B15" s="4" t="s">
        <v>53</v>
      </c>
      <c r="C15" s="2">
        <v>2304</v>
      </c>
      <c r="D15" s="2" t="s">
        <v>36</v>
      </c>
      <c r="E15" s="2" t="s">
        <v>65</v>
      </c>
      <c r="F15" s="2"/>
      <c r="G15" s="2" t="s">
        <v>58</v>
      </c>
      <c r="H15" s="2" t="s">
        <v>38</v>
      </c>
      <c r="I15" s="3">
        <v>44958</v>
      </c>
      <c r="J15" s="2" t="s">
        <v>23</v>
      </c>
      <c r="K15" s="2">
        <v>20</v>
      </c>
      <c r="L15" s="2">
        <f t="shared" si="0"/>
        <v>10</v>
      </c>
      <c r="M15" s="2"/>
      <c r="N15" s="2"/>
      <c r="O15" s="2">
        <v>1</v>
      </c>
      <c r="P15" s="2"/>
      <c r="Q15" s="2">
        <v>1</v>
      </c>
      <c r="R15" s="2"/>
      <c r="S15" s="3">
        <f t="shared" si="27"/>
        <v>44974</v>
      </c>
      <c r="T15" s="3">
        <f t="shared" si="28"/>
        <v>44979</v>
      </c>
      <c r="U15" s="3">
        <f t="shared" si="29"/>
        <v>44979</v>
      </c>
      <c r="V15" s="3">
        <f t="shared" si="30"/>
        <v>44982</v>
      </c>
      <c r="W15" s="3">
        <f t="shared" si="31"/>
        <v>44987</v>
      </c>
      <c r="X15" s="3">
        <f t="shared" si="32"/>
        <v>44988</v>
      </c>
      <c r="Y15" s="3">
        <f t="shared" si="33"/>
        <v>44990</v>
      </c>
    </row>
    <row r="16" spans="1:25" ht="15" thickBot="1" x14ac:dyDescent="0.35">
      <c r="A16" s="2" t="s">
        <v>30</v>
      </c>
      <c r="B16" s="4" t="s">
        <v>54</v>
      </c>
      <c r="C16" s="2">
        <v>2305</v>
      </c>
      <c r="D16" s="2" t="s">
        <v>35</v>
      </c>
      <c r="E16" s="2" t="s">
        <v>65</v>
      </c>
      <c r="F16" s="2"/>
      <c r="G16" s="2" t="s">
        <v>58</v>
      </c>
      <c r="H16" s="2" t="s">
        <v>37</v>
      </c>
      <c r="I16" s="7">
        <v>44986</v>
      </c>
      <c r="J16" s="2" t="s">
        <v>23</v>
      </c>
      <c r="K16" s="2">
        <v>10</v>
      </c>
      <c r="L16" s="2">
        <f t="shared" si="0"/>
        <v>5</v>
      </c>
      <c r="M16" s="2"/>
      <c r="N16" s="2"/>
      <c r="O16" s="2"/>
      <c r="P16" s="2"/>
      <c r="Q16" s="2"/>
      <c r="R16" s="2">
        <v>1</v>
      </c>
      <c r="S16" s="3">
        <f t="shared" si="27"/>
        <v>44990</v>
      </c>
      <c r="T16" s="3">
        <f t="shared" si="28"/>
        <v>44995</v>
      </c>
      <c r="U16" s="3">
        <f t="shared" si="29"/>
        <v>44995</v>
      </c>
      <c r="V16" s="3">
        <f t="shared" si="30"/>
        <v>44997</v>
      </c>
      <c r="W16" s="3">
        <f t="shared" si="31"/>
        <v>45002</v>
      </c>
      <c r="X16" s="3">
        <f t="shared" si="32"/>
        <v>45002</v>
      </c>
      <c r="Y16" s="3">
        <f t="shared" si="33"/>
        <v>45005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Chan</dc:creator>
  <cp:lastModifiedBy>Clarence Chan</cp:lastModifiedBy>
  <dcterms:created xsi:type="dcterms:W3CDTF">2023-08-03T08:18:55Z</dcterms:created>
  <dcterms:modified xsi:type="dcterms:W3CDTF">2023-08-03T09:02:05Z</dcterms:modified>
</cp:coreProperties>
</file>