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 activeTab="1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Plan1!$B$1:$CK$134</definedName>
  </definedNames>
  <calcPr calcId="125725"/>
</workbook>
</file>

<file path=xl/calcChain.xml><?xml version="1.0" encoding="utf-8"?>
<calcChain xmlns="http://schemas.openxmlformats.org/spreadsheetml/2006/main">
  <c r="B84" i="2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63" i="1"/>
  <c r="A64" s="1"/>
  <c r="A65" s="1"/>
  <c r="A66" s="1"/>
  <c r="A60"/>
  <c r="A45"/>
  <c r="A29"/>
  <c r="A30" s="1"/>
  <c r="A31" s="1"/>
  <c r="A32" s="1"/>
  <c r="A33" s="1"/>
  <c r="A34" s="1"/>
  <c r="A35" s="1"/>
  <c r="A36" s="1"/>
  <c r="A37" s="1"/>
  <c r="A38" s="1"/>
  <c r="A27"/>
  <c r="A23"/>
  <c r="A133"/>
  <c r="A134" s="1"/>
  <c r="A131"/>
  <c r="A130"/>
  <c r="A123"/>
  <c r="A115"/>
  <c r="A116" s="1"/>
  <c r="A117" s="1"/>
  <c r="A118" s="1"/>
  <c r="A119" s="1"/>
  <c r="A120" s="1"/>
  <c r="A108"/>
  <c r="A98"/>
  <c r="A7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70"/>
  <c r="A46"/>
  <c r="A47" s="1"/>
  <c r="A48" s="1"/>
  <c r="A49" s="1"/>
  <c r="A50" s="1"/>
  <c r="A51" s="1"/>
  <c r="A52" s="1"/>
  <c r="A53" s="1"/>
  <c r="A24"/>
  <c r="A25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4"/>
  <c r="A3"/>
  <c r="C134"/>
  <c r="B134" s="1"/>
  <c r="C133"/>
  <c r="B133" s="1"/>
  <c r="C132"/>
  <c r="B132" s="1"/>
  <c r="C131"/>
  <c r="B131" s="1"/>
  <c r="C130"/>
  <c r="B130" s="1"/>
  <c r="C129"/>
  <c r="B129" s="1"/>
  <c r="C128"/>
  <c r="B128" s="1"/>
  <c r="C127"/>
  <c r="B127" s="1"/>
  <c r="C126"/>
  <c r="B126" s="1"/>
  <c r="C125"/>
  <c r="B125" s="1"/>
  <c r="C124"/>
  <c r="B124" s="1"/>
  <c r="C123"/>
  <c r="B123" s="1"/>
  <c r="C122"/>
  <c r="B122" s="1"/>
  <c r="C121"/>
  <c r="B121" s="1"/>
  <c r="C120"/>
  <c r="B120" s="1"/>
  <c r="C119"/>
  <c r="B119" s="1"/>
  <c r="C118"/>
  <c r="B118" s="1"/>
  <c r="C117"/>
  <c r="B117" s="1"/>
  <c r="C116"/>
  <c r="B116" s="1"/>
  <c r="C115"/>
  <c r="B115" s="1"/>
  <c r="C114"/>
  <c r="B114" s="1"/>
  <c r="C113"/>
  <c r="B113" s="1"/>
  <c r="C112"/>
  <c r="B112" s="1"/>
  <c r="C111"/>
  <c r="B111" s="1"/>
  <c r="C110"/>
  <c r="B110" s="1"/>
  <c r="C109"/>
  <c r="B109" s="1"/>
  <c r="C108"/>
  <c r="B108" s="1"/>
  <c r="C107"/>
  <c r="B107" s="1"/>
  <c r="C106"/>
  <c r="B106" s="1"/>
  <c r="C105"/>
  <c r="B105" s="1"/>
  <c r="C104"/>
  <c r="B104" s="1"/>
  <c r="C103"/>
  <c r="B103" s="1"/>
  <c r="C102"/>
  <c r="B102" s="1"/>
  <c r="C101"/>
  <c r="B101" s="1"/>
  <c r="C100"/>
  <c r="B100" s="1"/>
  <c r="C99"/>
  <c r="B99" s="1"/>
  <c r="C98"/>
  <c r="B98" s="1"/>
  <c r="C97"/>
  <c r="B97" s="1"/>
  <c r="C96"/>
  <c r="B96" s="1"/>
  <c r="C95"/>
  <c r="B95" s="1"/>
  <c r="C94"/>
  <c r="B94" s="1"/>
  <c r="C93"/>
  <c r="B93" s="1"/>
  <c r="C92"/>
  <c r="B92" s="1"/>
  <c r="C91"/>
  <c r="B91" s="1"/>
  <c r="C90"/>
  <c r="B90" s="1"/>
  <c r="C89"/>
  <c r="B89" s="1"/>
  <c r="C88"/>
  <c r="B88" s="1"/>
  <c r="C87"/>
  <c r="B87" s="1"/>
  <c r="C86"/>
  <c r="B86" s="1"/>
  <c r="C85"/>
  <c r="B85" s="1"/>
  <c r="C84"/>
  <c r="B84" s="1"/>
  <c r="C83"/>
  <c r="B83" s="1"/>
  <c r="C82"/>
  <c r="B82" s="1"/>
  <c r="C81"/>
  <c r="B81" s="1"/>
  <c r="C80"/>
  <c r="B80" s="1"/>
  <c r="C79"/>
  <c r="B79" s="1"/>
  <c r="C78"/>
  <c r="B78" s="1"/>
  <c r="C77"/>
  <c r="B77" s="1"/>
  <c r="C76"/>
  <c r="B76" s="1"/>
  <c r="C75"/>
  <c r="B75" s="1"/>
  <c r="C74"/>
  <c r="B74" s="1"/>
  <c r="C73"/>
  <c r="B73" s="1"/>
  <c r="C72"/>
  <c r="B72" s="1"/>
  <c r="C71"/>
  <c r="B71" s="1"/>
  <c r="C70"/>
  <c r="B70" s="1"/>
  <c r="C69"/>
  <c r="B69" s="1"/>
  <c r="C68"/>
  <c r="B68" s="1"/>
  <c r="C67"/>
  <c r="B67" s="1"/>
  <c r="C66"/>
  <c r="B66" s="1"/>
  <c r="C65"/>
  <c r="B65" s="1"/>
  <c r="C64"/>
  <c r="B64" s="1"/>
  <c r="C63"/>
  <c r="B63" s="1"/>
  <c r="C62"/>
  <c r="B62" s="1"/>
  <c r="C61"/>
  <c r="B61" s="1"/>
  <c r="C60"/>
  <c r="B60" s="1"/>
  <c r="C59"/>
  <c r="B59" s="1"/>
  <c r="C58"/>
  <c r="B58" s="1"/>
  <c r="C57"/>
  <c r="B57" s="1"/>
  <c r="C56"/>
  <c r="B56" s="1"/>
  <c r="C55"/>
  <c r="B55" s="1"/>
  <c r="C54"/>
  <c r="B54" s="1"/>
  <c r="C53"/>
  <c r="B53" s="1"/>
  <c r="C52"/>
  <c r="B52" s="1"/>
  <c r="C51"/>
  <c r="B51" s="1"/>
  <c r="C50"/>
  <c r="B50" s="1"/>
  <c r="C49"/>
  <c r="B49" s="1"/>
  <c r="C48"/>
  <c r="B48" s="1"/>
  <c r="C47"/>
  <c r="B47" s="1"/>
  <c r="C46"/>
  <c r="B46" s="1"/>
  <c r="C45"/>
  <c r="B45" s="1"/>
  <c r="C44"/>
  <c r="B44" s="1"/>
  <c r="C43"/>
  <c r="B43" s="1"/>
  <c r="C42"/>
  <c r="B42" s="1"/>
  <c r="C41"/>
  <c r="B41" s="1"/>
  <c r="C40"/>
  <c r="B40" s="1"/>
  <c r="C39"/>
  <c r="B39" s="1"/>
  <c r="C38"/>
  <c r="B38" s="1"/>
  <c r="C37"/>
  <c r="B37" s="1"/>
  <c r="C36"/>
  <c r="B36" s="1"/>
  <c r="C35"/>
  <c r="B35" s="1"/>
  <c r="C34"/>
  <c r="B34" s="1"/>
  <c r="C33"/>
  <c r="B33" s="1"/>
  <c r="C32"/>
  <c r="B32" s="1"/>
  <c r="C31"/>
  <c r="B31" s="1"/>
  <c r="C30"/>
  <c r="B30" s="1"/>
  <c r="C29"/>
  <c r="B29" s="1"/>
  <c r="C28"/>
  <c r="B28" s="1"/>
  <c r="C27"/>
  <c r="B27" s="1"/>
  <c r="C26"/>
  <c r="B26" s="1"/>
  <c r="C25"/>
  <c r="B25" s="1"/>
  <c r="C24"/>
  <c r="B24" s="1"/>
  <c r="C23"/>
  <c r="B23" s="1"/>
  <c r="C22"/>
  <c r="B22" s="1"/>
  <c r="C21"/>
  <c r="B21" s="1"/>
  <c r="C20"/>
  <c r="B20" s="1"/>
  <c r="C19"/>
  <c r="B19" s="1"/>
  <c r="C18"/>
  <c r="B18" s="1"/>
  <c r="C17"/>
  <c r="B17" s="1"/>
  <c r="C16"/>
  <c r="B16" s="1"/>
  <c r="C15"/>
  <c r="B15" s="1"/>
  <c r="C14"/>
  <c r="B14" s="1"/>
  <c r="C13"/>
  <c r="B13" s="1"/>
  <c r="C12"/>
  <c r="B12" s="1"/>
  <c r="C11"/>
  <c r="B11" s="1"/>
  <c r="C10"/>
  <c r="B10" s="1"/>
  <c r="C9"/>
  <c r="B9" s="1"/>
  <c r="C8"/>
  <c r="B8" s="1"/>
  <c r="C7"/>
  <c r="B7" s="1"/>
  <c r="C6"/>
  <c r="B6" s="1"/>
  <c r="C5"/>
  <c r="B5" s="1"/>
  <c r="C4"/>
  <c r="B4" s="1"/>
  <c r="C3"/>
  <c r="B3" s="1"/>
  <c r="C2"/>
  <c r="B2" s="1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<sst xmlns="http://schemas.openxmlformats.org/spreadsheetml/2006/main" count="306" uniqueCount="141">
  <si>
    <t>CBANDCTX</t>
  </si>
  <si>
    <t>CCUPOM_VENDA</t>
  </si>
  <si>
    <t>CCUSTO</t>
  </si>
  <si>
    <t>CITENSVENDA</t>
  </si>
  <si>
    <t>DADOSPARAM</t>
  </si>
  <si>
    <t>DDACESSO</t>
  </si>
  <si>
    <t>DDCAMPO</t>
  </si>
  <si>
    <t>DDCAMPOREL</t>
  </si>
  <si>
    <t>DDPASSOS</t>
  </si>
  <si>
    <t>DDTABELA</t>
  </si>
  <si>
    <t>DDTABREL</t>
  </si>
  <si>
    <t>DELETEDROWS</t>
  </si>
  <si>
    <t>FBANCO</t>
  </si>
  <si>
    <t>FDESPESA_CCUSTO</t>
  </si>
  <si>
    <t>FITEMFATURA</t>
  </si>
  <si>
    <t>FLAN</t>
  </si>
  <si>
    <t>FNOTAFISCAL</t>
  </si>
  <si>
    <t>FORNECEDOR</t>
  </si>
  <si>
    <t>FORNECEDOR_PRODUTO</t>
  </si>
  <si>
    <t>FRECIBO</t>
  </si>
  <si>
    <t>GAGENDA</t>
  </si>
  <si>
    <t>GBARCMD</t>
  </si>
  <si>
    <t>GCAD</t>
  </si>
  <si>
    <t>GCAMPOCVALOR</t>
  </si>
  <si>
    <t>GCONTAEMAIL</t>
  </si>
  <si>
    <t>GECONTA</t>
  </si>
  <si>
    <t>GFERIADO</t>
  </si>
  <si>
    <t>GJOB</t>
  </si>
  <si>
    <t>GLOGEVT</t>
  </si>
  <si>
    <t>GLOGIN</t>
  </si>
  <si>
    <t>GLOGPRINT</t>
  </si>
  <si>
    <t>GPESQUISA</t>
  </si>
  <si>
    <t>GPESQUISA_PESQFERR</t>
  </si>
  <si>
    <t>GPESQUISA_PESQPARAM</t>
  </si>
  <si>
    <t>GRPACESSO</t>
  </si>
  <si>
    <t>GRPUSU_SISTEMA</t>
  </si>
  <si>
    <t>GSINC</t>
  </si>
  <si>
    <t>GSITUACAO</t>
  </si>
  <si>
    <t>GTAREFA</t>
  </si>
  <si>
    <t>GVERSAOSIS_USUARIO</t>
  </si>
  <si>
    <t>GVSALTERA</t>
  </si>
  <si>
    <t>LOGEVT</t>
  </si>
  <si>
    <t>MODULO_SISTEMA</t>
  </si>
  <si>
    <t>NOTAFISCAL</t>
  </si>
  <si>
    <t>OAREA_TRATAMENTO</t>
  </si>
  <si>
    <t>OATENDIMENTO_PRODUTO</t>
  </si>
  <si>
    <t>OATENDIMENTO_VENDA</t>
  </si>
  <si>
    <t>OCLASSE_CLIENTE</t>
  </si>
  <si>
    <t>OCLASSE_CONTATO</t>
  </si>
  <si>
    <t>OCLIENTEFOTOS</t>
  </si>
  <si>
    <t>OCONTATO</t>
  </si>
  <si>
    <t>ODIARIO</t>
  </si>
  <si>
    <t>OFOTOTIPO</t>
  </si>
  <si>
    <t>OMAQDISPAROS</t>
  </si>
  <si>
    <t>OMAQMANUT</t>
  </si>
  <si>
    <t>OPENDENCIACLI</t>
  </si>
  <si>
    <t>OSERVICOEVT</t>
  </si>
  <si>
    <t>OSESSAO_REACAOADV</t>
  </si>
  <si>
    <t>OTAREFA_CAT</t>
  </si>
  <si>
    <t>OTAREFAEVT</t>
  </si>
  <si>
    <t>OTIPOTAREFA</t>
  </si>
  <si>
    <t>OTPMANUT</t>
  </si>
  <si>
    <t>OTRATAMENTO_PROD</t>
  </si>
  <si>
    <t>OTRATAMENTOCLI</t>
  </si>
  <si>
    <t>PARAM</t>
  </si>
  <si>
    <t>PESQ_CAMPOS</t>
  </si>
  <si>
    <t>PESQUISA</t>
  </si>
  <si>
    <t>PESSOA</t>
  </si>
  <si>
    <t>PMETAITEM</t>
  </si>
  <si>
    <t>PPNITEM</t>
  </si>
  <si>
    <t>RBATIDA</t>
  </si>
  <si>
    <t>SEST_LOJA</t>
  </si>
  <si>
    <t>SETORESCLI</t>
  </si>
  <si>
    <t>SISTEMA</t>
  </si>
  <si>
    <t>SMOVEST</t>
  </si>
  <si>
    <t>USU_GRUPOS</t>
  </si>
  <si>
    <t>USUARIO_CCUSTO</t>
  </si>
  <si>
    <t>USUARIO_COLIGADA</t>
  </si>
  <si>
    <t>USUARIO_SETORES</t>
  </si>
  <si>
    <t>VERSAOBD</t>
  </si>
  <si>
    <t>VLATRIBUTO</t>
  </si>
  <si>
    <t>OTPMAQ</t>
  </si>
  <si>
    <t>OTPCONHEC</t>
  </si>
  <si>
    <t>OSALA</t>
  </si>
  <si>
    <t>OMAQUINA</t>
  </si>
  <si>
    <t>OCLIENTE</t>
  </si>
  <si>
    <t>OAGENDA</t>
  </si>
  <si>
    <t>SESTOQUE</t>
  </si>
  <si>
    <t>RFUNCIONARIO</t>
  </si>
  <si>
    <t>OTPMANIPULO</t>
  </si>
  <si>
    <t>OSALA_MAQUINA</t>
  </si>
  <si>
    <t>OMANIPULO</t>
  </si>
  <si>
    <t>OEVENTOREC</t>
  </si>
  <si>
    <t>OEVENTOAGENDA</t>
  </si>
  <si>
    <t>ODIRECAO</t>
  </si>
  <si>
    <t>OATENDIMENTO</t>
  </si>
  <si>
    <t>OAREA</t>
  </si>
  <si>
    <t>GPAIS</t>
  </si>
  <si>
    <t>FMOEDA</t>
  </si>
  <si>
    <t>EMPRESA</t>
  </si>
  <si>
    <t>CVENDA</t>
  </si>
  <si>
    <t>CFORMAPGTO</t>
  </si>
  <si>
    <t>CCONDPGTO</t>
  </si>
  <si>
    <t>USUARIO</t>
  </si>
  <si>
    <t>SPRODUTO</t>
  </si>
  <si>
    <t>SETORES</t>
  </si>
  <si>
    <t>SESTPROD</t>
  </si>
  <si>
    <t>PPN</t>
  </si>
  <si>
    <t>PMETA</t>
  </si>
  <si>
    <t>OTPTRATAMENTO</t>
  </si>
  <si>
    <t>OTPSERVICO</t>
  </si>
  <si>
    <t>OSESSAO</t>
  </si>
  <si>
    <t>OREACAOADV</t>
  </si>
  <si>
    <t>OLAMPADA</t>
  </si>
  <si>
    <t>OCLASSE</t>
  </si>
  <si>
    <t>OCATTAREFA</t>
  </si>
  <si>
    <t>MODULO</t>
  </si>
  <si>
    <t>GRPUSU</t>
  </si>
  <si>
    <t>GPESQPARAM</t>
  </si>
  <si>
    <t>GPESQFERR</t>
  </si>
  <si>
    <t>GCONEXOES</t>
  </si>
  <si>
    <t>GCAMPOCOMPL</t>
  </si>
  <si>
    <t>FLOTERPS</t>
  </si>
  <si>
    <t>FGRUPODESP</t>
  </si>
  <si>
    <t>FFATURA</t>
  </si>
  <si>
    <t>FDESPESA</t>
  </si>
  <si>
    <t>FCCORRENTE</t>
  </si>
  <si>
    <t>CPROMOCAO</t>
  </si>
  <si>
    <t>CPGTOSVENDA</t>
  </si>
  <si>
    <t>CCUPOM</t>
  </si>
  <si>
    <t>CBANDC</t>
  </si>
  <si>
    <t>COLIGADA</t>
  </si>
  <si>
    <t>OLOJA</t>
  </si>
  <si>
    <t>A</t>
  </si>
  <si>
    <t>D</t>
  </si>
  <si>
    <t>E</t>
  </si>
  <si>
    <t>F</t>
  </si>
  <si>
    <t>B</t>
  </si>
  <si>
    <t>C</t>
  </si>
  <si>
    <t>sAux = ""</t>
  </si>
  <si>
    <t>sAux = sAux &amp; "|TABS=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</si>
</sst>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34"/>
  <sheetViews>
    <sheetView topLeftCell="A32" workbookViewId="0">
      <selection activeCell="D64" sqref="D64"/>
    </sheetView>
  </sheetViews>
  <sheetFormatPr defaultRowHeight="15"/>
  <cols>
    <col min="3" max="3" width="17.140625" customWidth="1"/>
    <col min="4" max="4" width="25.85546875" bestFit="1" customWidth="1"/>
    <col min="5" max="5" width="27.7109375" bestFit="1" customWidth="1"/>
    <col min="6" max="6" width="5.5703125" customWidth="1"/>
    <col min="7" max="7" width="25.85546875" bestFit="1" customWidth="1"/>
  </cols>
  <sheetData>
    <row r="1" spans="1:7">
      <c r="B1" t="s">
        <v>133</v>
      </c>
      <c r="C1" t="s">
        <v>137</v>
      </c>
      <c r="D1" t="s">
        <v>138</v>
      </c>
      <c r="E1" t="s">
        <v>134</v>
      </c>
      <c r="F1" t="s">
        <v>135</v>
      </c>
      <c r="G1" t="s">
        <v>136</v>
      </c>
    </row>
    <row r="2" spans="1:7">
      <c r="A2">
        <v>1</v>
      </c>
      <c r="B2">
        <f>IF(C2=D2,1,0)</f>
        <v>1</v>
      </c>
      <c r="C2" t="str">
        <f>LOOKUP(D2,G:G)</f>
        <v>COLIGADA</v>
      </c>
      <c r="D2" t="s">
        <v>131</v>
      </c>
      <c r="E2" t="str">
        <f>CONCATENATE("'",D2,"', ")</f>
        <v xml:space="preserve">'COLIGADA', </v>
      </c>
      <c r="G2" t="s">
        <v>130</v>
      </c>
    </row>
    <row r="3" spans="1:7">
      <c r="A3">
        <f>A2+1</f>
        <v>2</v>
      </c>
      <c r="B3">
        <f>IF(C3=D3,1,0)</f>
        <v>1</v>
      </c>
      <c r="C3" t="str">
        <f>LOOKUP(D3,G:G)</f>
        <v>OLOJA</v>
      </c>
      <c r="D3" t="s">
        <v>132</v>
      </c>
      <c r="E3" t="str">
        <f>CONCATENATE("'",D3,"', ")</f>
        <v xml:space="preserve">'OLOJA', </v>
      </c>
      <c r="G3" t="s">
        <v>0</v>
      </c>
    </row>
    <row r="4" spans="1:7">
      <c r="A4">
        <f t="shared" ref="A4:A21" si="0">A3+1</f>
        <v>3</v>
      </c>
      <c r="B4">
        <f>IF(C4=D4,1,0)</f>
        <v>1</v>
      </c>
      <c r="C4" t="str">
        <f>LOOKUP(D4,G:G)</f>
        <v>OTPMAQ</v>
      </c>
      <c r="D4" t="s">
        <v>81</v>
      </c>
      <c r="E4" t="str">
        <f>CONCATENATE("'",D4,"', ")</f>
        <v xml:space="preserve">'OTPMAQ', </v>
      </c>
      <c r="G4" t="s">
        <v>102</v>
      </c>
    </row>
    <row r="5" spans="1:7">
      <c r="A5">
        <f t="shared" si="0"/>
        <v>4</v>
      </c>
      <c r="B5">
        <f>IF(C5=D5,1,0)</f>
        <v>1</v>
      </c>
      <c r="C5" t="str">
        <f>LOOKUP(D5,G:G)</f>
        <v>OTPCONHEC</v>
      </c>
      <c r="D5" t="s">
        <v>82</v>
      </c>
      <c r="E5" t="str">
        <f>CONCATENATE("'",D5,"', ")</f>
        <v xml:space="preserve">'OTPCONHEC', </v>
      </c>
      <c r="G5" t="s">
        <v>129</v>
      </c>
    </row>
    <row r="6" spans="1:7">
      <c r="A6">
        <f t="shared" si="0"/>
        <v>5</v>
      </c>
      <c r="B6">
        <f t="shared" ref="B6:B69" si="1">IF(C6=D6,1,0)</f>
        <v>1</v>
      </c>
      <c r="C6" t="str">
        <f>LOOKUP(D6,G:G)</f>
        <v>OSALA</v>
      </c>
      <c r="D6" t="s">
        <v>83</v>
      </c>
      <c r="E6" t="str">
        <f>CONCATENATE("'",D6,"', ")</f>
        <v xml:space="preserve">'OSALA', </v>
      </c>
      <c r="G6" t="s">
        <v>1</v>
      </c>
    </row>
    <row r="7" spans="1:7">
      <c r="A7">
        <f t="shared" si="0"/>
        <v>6</v>
      </c>
      <c r="B7">
        <f t="shared" si="1"/>
        <v>1</v>
      </c>
      <c r="C7" t="str">
        <f>LOOKUP(D7,G:G)</f>
        <v>OMAQUINA</v>
      </c>
      <c r="D7" t="s">
        <v>84</v>
      </c>
      <c r="E7" t="str">
        <f>CONCATENATE("'",D7,"', ")</f>
        <v xml:space="preserve">'OMAQUINA', </v>
      </c>
      <c r="G7" t="s">
        <v>101</v>
      </c>
    </row>
    <row r="8" spans="1:7">
      <c r="A8">
        <f t="shared" si="0"/>
        <v>7</v>
      </c>
      <c r="B8">
        <f t="shared" si="1"/>
        <v>1</v>
      </c>
      <c r="C8" t="str">
        <f>LOOKUP(D8,G:G)</f>
        <v>OCLIENTE</v>
      </c>
      <c r="D8" t="s">
        <v>85</v>
      </c>
      <c r="E8" t="str">
        <f>CONCATENATE("'",D8,"', ")</f>
        <v xml:space="preserve">'OCLIENTE', </v>
      </c>
      <c r="G8" t="s">
        <v>3</v>
      </c>
    </row>
    <row r="9" spans="1:7">
      <c r="A9">
        <f t="shared" si="0"/>
        <v>8</v>
      </c>
      <c r="B9">
        <f t="shared" si="1"/>
        <v>1</v>
      </c>
      <c r="C9" t="str">
        <f>LOOKUP(D9,G:G)</f>
        <v>OAGENDA</v>
      </c>
      <c r="D9" t="s">
        <v>86</v>
      </c>
      <c r="E9" t="str">
        <f>CONCATENATE("'",D9,"', ")</f>
        <v xml:space="preserve">'OAGENDA', </v>
      </c>
      <c r="G9" t="s">
        <v>131</v>
      </c>
    </row>
    <row r="10" spans="1:7">
      <c r="A10">
        <f t="shared" si="0"/>
        <v>9</v>
      </c>
      <c r="B10">
        <f t="shared" si="1"/>
        <v>1</v>
      </c>
      <c r="C10" t="str">
        <f>LOOKUP(D10,G:G)</f>
        <v>SESTOQUE</v>
      </c>
      <c r="D10" t="s">
        <v>87</v>
      </c>
      <c r="E10" t="str">
        <f>CONCATENATE("'",D10,"', ")</f>
        <v xml:space="preserve">'SESTOQUE', </v>
      </c>
      <c r="G10" t="s">
        <v>128</v>
      </c>
    </row>
    <row r="11" spans="1:7">
      <c r="A11">
        <f t="shared" si="0"/>
        <v>10</v>
      </c>
      <c r="B11">
        <f t="shared" si="1"/>
        <v>1</v>
      </c>
      <c r="C11" t="str">
        <f>LOOKUP(D11,G:G)</f>
        <v>RFUNCIONARIO</v>
      </c>
      <c r="D11" t="s">
        <v>88</v>
      </c>
      <c r="E11" t="str">
        <f>CONCATENATE("'",D11,"', ")</f>
        <v xml:space="preserve">'RFUNCIONARIO', </v>
      </c>
      <c r="G11" t="s">
        <v>127</v>
      </c>
    </row>
    <row r="12" spans="1:7">
      <c r="A12">
        <f t="shared" si="0"/>
        <v>11</v>
      </c>
      <c r="B12">
        <f t="shared" si="1"/>
        <v>1</v>
      </c>
      <c r="C12" t="str">
        <f>LOOKUP(D12,G:G)</f>
        <v>OTPMANIPULO</v>
      </c>
      <c r="D12" t="s">
        <v>89</v>
      </c>
      <c r="E12" t="str">
        <f>CONCATENATE("'",D12,"', ")</f>
        <v xml:space="preserve">'OTPMANIPULO', </v>
      </c>
      <c r="G12" t="s">
        <v>100</v>
      </c>
    </row>
    <row r="13" spans="1:7">
      <c r="A13">
        <f t="shared" si="0"/>
        <v>12</v>
      </c>
      <c r="B13">
        <f t="shared" si="1"/>
        <v>1</v>
      </c>
      <c r="C13" t="str">
        <f>LOOKUP(D13,G:G)</f>
        <v>OSALA_MAQUINA</v>
      </c>
      <c r="D13" t="s">
        <v>90</v>
      </c>
      <c r="E13" t="str">
        <f>CONCATENATE("'",D13,"', ")</f>
        <v xml:space="preserve">'OSALA_MAQUINA', </v>
      </c>
      <c r="G13" t="s">
        <v>4</v>
      </c>
    </row>
    <row r="14" spans="1:7">
      <c r="A14">
        <f t="shared" si="0"/>
        <v>13</v>
      </c>
      <c r="B14">
        <f t="shared" si="1"/>
        <v>1</v>
      </c>
      <c r="C14" t="str">
        <f>LOOKUP(D14,G:G)</f>
        <v>OMANIPULO</v>
      </c>
      <c r="D14" t="s">
        <v>91</v>
      </c>
      <c r="E14" t="str">
        <f>CONCATENATE("'",D14,"', ")</f>
        <v xml:space="preserve">'OMANIPULO', </v>
      </c>
      <c r="G14" t="s">
        <v>11</v>
      </c>
    </row>
    <row r="15" spans="1:7">
      <c r="A15">
        <f t="shared" si="0"/>
        <v>14</v>
      </c>
      <c r="B15">
        <f t="shared" si="1"/>
        <v>1</v>
      </c>
      <c r="C15" t="str">
        <f>LOOKUP(D15,G:G)</f>
        <v>OEVENTOREC</v>
      </c>
      <c r="D15" t="s">
        <v>92</v>
      </c>
      <c r="E15" t="str">
        <f>CONCATENATE("'",D15,"', ")</f>
        <v xml:space="preserve">'OEVENTOREC', </v>
      </c>
      <c r="G15" t="s">
        <v>126</v>
      </c>
    </row>
    <row r="16" spans="1:7">
      <c r="A16">
        <f t="shared" si="0"/>
        <v>15</v>
      </c>
      <c r="B16">
        <f t="shared" si="1"/>
        <v>1</v>
      </c>
      <c r="C16" t="str">
        <f>LOOKUP(D16,G:G)</f>
        <v>OEVENTOAGENDA</v>
      </c>
      <c r="D16" t="s">
        <v>93</v>
      </c>
      <c r="E16" t="str">
        <f>CONCATENATE("'",D16,"', ")</f>
        <v xml:space="preserve">'OEVENTOAGENDA', </v>
      </c>
      <c r="G16" t="s">
        <v>125</v>
      </c>
    </row>
    <row r="17" spans="1:7">
      <c r="A17">
        <f t="shared" si="0"/>
        <v>16</v>
      </c>
      <c r="B17">
        <f t="shared" si="1"/>
        <v>1</v>
      </c>
      <c r="C17" t="str">
        <f>LOOKUP(D17,G:G)</f>
        <v>ODIRECAO</v>
      </c>
      <c r="D17" t="s">
        <v>94</v>
      </c>
      <c r="E17" t="str">
        <f>CONCATENATE("'",D17,"', ")</f>
        <v xml:space="preserve">'ODIRECAO', </v>
      </c>
      <c r="G17" t="s">
        <v>124</v>
      </c>
    </row>
    <row r="18" spans="1:7">
      <c r="A18">
        <f t="shared" si="0"/>
        <v>17</v>
      </c>
      <c r="B18">
        <f t="shared" si="1"/>
        <v>1</v>
      </c>
      <c r="C18" t="str">
        <f>LOOKUP(D18,G:G)</f>
        <v>OATENDIMENTO</v>
      </c>
      <c r="D18" t="s">
        <v>95</v>
      </c>
      <c r="E18" t="str">
        <f>CONCATENATE("'",D18,"', ")</f>
        <v xml:space="preserve">'OATENDIMENTO', </v>
      </c>
      <c r="G18" t="s">
        <v>123</v>
      </c>
    </row>
    <row r="19" spans="1:7">
      <c r="A19">
        <f t="shared" si="0"/>
        <v>18</v>
      </c>
      <c r="B19">
        <f t="shared" si="1"/>
        <v>1</v>
      </c>
      <c r="C19" t="str">
        <f>LOOKUP(D19,G:G)</f>
        <v>OAREA</v>
      </c>
      <c r="D19" t="s">
        <v>96</v>
      </c>
      <c r="E19" t="str">
        <f>CONCATENATE("'",D19,"', ")</f>
        <v xml:space="preserve">'OAREA', </v>
      </c>
      <c r="G19" t="s">
        <v>14</v>
      </c>
    </row>
    <row r="20" spans="1:7">
      <c r="A20">
        <f t="shared" si="0"/>
        <v>19</v>
      </c>
      <c r="B20">
        <f t="shared" si="1"/>
        <v>1</v>
      </c>
      <c r="C20" t="str">
        <f>LOOKUP(D20,G:G)</f>
        <v>GPAIS</v>
      </c>
      <c r="D20" t="s">
        <v>97</v>
      </c>
      <c r="E20" t="str">
        <f>CONCATENATE("'",D20,"', ")</f>
        <v xml:space="preserve">'GPAIS', </v>
      </c>
      <c r="G20" t="s">
        <v>15</v>
      </c>
    </row>
    <row r="21" spans="1:7">
      <c r="A21">
        <f t="shared" si="0"/>
        <v>20</v>
      </c>
      <c r="B21">
        <f t="shared" si="1"/>
        <v>1</v>
      </c>
      <c r="C21" t="str">
        <f>LOOKUP(D21,G:G)</f>
        <v>FMOEDA</v>
      </c>
      <c r="D21" t="s">
        <v>98</v>
      </c>
      <c r="E21" t="str">
        <f>CONCATENATE("'",D21,"', ")</f>
        <v xml:space="preserve">'FMOEDA', </v>
      </c>
      <c r="G21" t="s">
        <v>122</v>
      </c>
    </row>
    <row r="22" spans="1:7" hidden="1">
      <c r="B22">
        <f t="shared" si="1"/>
        <v>0</v>
      </c>
      <c r="C22" t="str">
        <f>LOOKUP(D22,G:G)</f>
        <v>DELETEDROWS</v>
      </c>
      <c r="D22" t="s">
        <v>99</v>
      </c>
      <c r="E22" t="str">
        <f>CONCATENATE("'",D22,"', ")</f>
        <v xml:space="preserve">'EMPRESA', </v>
      </c>
      <c r="G22" t="s">
        <v>98</v>
      </c>
    </row>
    <row r="23" spans="1:7">
      <c r="A23">
        <f>A21+1</f>
        <v>21</v>
      </c>
      <c r="B23">
        <f t="shared" si="1"/>
        <v>1</v>
      </c>
      <c r="C23" t="str">
        <f>LOOKUP(D23,G:G)</f>
        <v>CVENDA</v>
      </c>
      <c r="D23" t="s">
        <v>100</v>
      </c>
      <c r="E23" t="str">
        <f>CONCATENATE("'",D23,"', ")</f>
        <v xml:space="preserve">'CVENDA', </v>
      </c>
      <c r="G23" t="s">
        <v>16</v>
      </c>
    </row>
    <row r="24" spans="1:7">
      <c r="A24">
        <f t="shared" ref="A23:A25" si="2">A23+1</f>
        <v>22</v>
      </c>
      <c r="B24">
        <f t="shared" si="1"/>
        <v>1</v>
      </c>
      <c r="C24" t="str">
        <f>LOOKUP(D24,G:G)</f>
        <v>CFORMAPGTO</v>
      </c>
      <c r="D24" t="s">
        <v>101</v>
      </c>
      <c r="E24" t="str">
        <f>CONCATENATE("'",D24,"', ")</f>
        <v xml:space="preserve">'CFORMAPGTO', </v>
      </c>
      <c r="G24" t="s">
        <v>17</v>
      </c>
    </row>
    <row r="25" spans="1:7">
      <c r="A25">
        <f t="shared" si="2"/>
        <v>23</v>
      </c>
      <c r="B25">
        <f t="shared" si="1"/>
        <v>1</v>
      </c>
      <c r="C25" t="str">
        <f>LOOKUP(D25,G:G)</f>
        <v>CCONDPGTO</v>
      </c>
      <c r="D25" t="s">
        <v>102</v>
      </c>
      <c r="E25" t="str">
        <f>CONCATENATE("'",D25,"', ")</f>
        <v xml:space="preserve">'CCONDPGTO', </v>
      </c>
      <c r="G25" t="s">
        <v>18</v>
      </c>
    </row>
    <row r="26" spans="1:7" hidden="1">
      <c r="B26">
        <f t="shared" si="1"/>
        <v>0</v>
      </c>
      <c r="C26" t="str">
        <f>LOOKUP(D26,G:G)</f>
        <v>SPRODUTO</v>
      </c>
      <c r="D26" t="s">
        <v>103</v>
      </c>
      <c r="E26" t="str">
        <f>CONCATENATE("'",D26,"', ")</f>
        <v xml:space="preserve">'USUARIO', </v>
      </c>
      <c r="G26" t="s">
        <v>19</v>
      </c>
    </row>
    <row r="27" spans="1:7">
      <c r="A27">
        <f>A25+1</f>
        <v>24</v>
      </c>
      <c r="B27">
        <f t="shared" si="1"/>
        <v>1</v>
      </c>
      <c r="C27" t="str">
        <f>LOOKUP(D27,G:G)</f>
        <v>SPRODUTO</v>
      </c>
      <c r="D27" t="s">
        <v>104</v>
      </c>
      <c r="E27" t="str">
        <f>CONCATENATE("'",D27,"', ")</f>
        <v xml:space="preserve">'SPRODUTO', </v>
      </c>
      <c r="G27" t="s">
        <v>26</v>
      </c>
    </row>
    <row r="28" spans="1:7" hidden="1">
      <c r="B28">
        <f t="shared" si="1"/>
        <v>0</v>
      </c>
      <c r="C28" t="str">
        <f>LOOKUP(D28,G:G)</f>
        <v>SESTPROD</v>
      </c>
      <c r="D28" t="s">
        <v>105</v>
      </c>
      <c r="E28" t="str">
        <f>CONCATENATE("'",D28,"', ")</f>
        <v xml:space="preserve">'SETORES', </v>
      </c>
      <c r="G28" t="s">
        <v>97</v>
      </c>
    </row>
    <row r="29" spans="1:7">
      <c r="A29">
        <f>A27+1</f>
        <v>25</v>
      </c>
      <c r="B29">
        <f t="shared" si="1"/>
        <v>1</v>
      </c>
      <c r="C29" t="str">
        <f>LOOKUP(D29,G:G)</f>
        <v>SESTPROD</v>
      </c>
      <c r="D29" t="s">
        <v>106</v>
      </c>
      <c r="E29" t="str">
        <f>CONCATENATE("'",D29,"', ")</f>
        <v xml:space="preserve">'SESTPROD', </v>
      </c>
      <c r="G29" t="s">
        <v>36</v>
      </c>
    </row>
    <row r="30" spans="1:7">
      <c r="A30">
        <f t="shared" ref="A29:A38" si="3">A29+1</f>
        <v>26</v>
      </c>
      <c r="B30">
        <f t="shared" si="1"/>
        <v>1</v>
      </c>
      <c r="C30" t="str">
        <f>LOOKUP(D30,G:G)</f>
        <v>PPN</v>
      </c>
      <c r="D30" t="s">
        <v>107</v>
      </c>
      <c r="E30" t="str">
        <f>CONCATENATE("'",D30,"', ")</f>
        <v xml:space="preserve">'PPN', </v>
      </c>
      <c r="G30" t="s">
        <v>86</v>
      </c>
    </row>
    <row r="31" spans="1:7">
      <c r="A31">
        <f t="shared" si="3"/>
        <v>27</v>
      </c>
      <c r="B31">
        <f t="shared" si="1"/>
        <v>1</v>
      </c>
      <c r="C31" t="str">
        <f>LOOKUP(D31,G:G)</f>
        <v>PMETA</v>
      </c>
      <c r="D31" t="s">
        <v>108</v>
      </c>
      <c r="E31" t="str">
        <f>CONCATENATE("'",D31,"', ")</f>
        <v xml:space="preserve">'PMETA', </v>
      </c>
      <c r="G31" t="s">
        <v>96</v>
      </c>
    </row>
    <row r="32" spans="1:7">
      <c r="A32">
        <f t="shared" si="3"/>
        <v>28</v>
      </c>
      <c r="B32">
        <f t="shared" si="1"/>
        <v>1</v>
      </c>
      <c r="C32" t="str">
        <f>LOOKUP(D32,G:G)</f>
        <v>OTPTRATAMENTO</v>
      </c>
      <c r="D32" t="s">
        <v>109</v>
      </c>
      <c r="E32" t="str">
        <f>CONCATENATE("'",D32,"', ")</f>
        <v xml:space="preserve">'OTPTRATAMENTO', </v>
      </c>
      <c r="G32" t="s">
        <v>44</v>
      </c>
    </row>
    <row r="33" spans="1:7">
      <c r="A33">
        <f t="shared" si="3"/>
        <v>29</v>
      </c>
      <c r="B33">
        <f t="shared" si="1"/>
        <v>1</v>
      </c>
      <c r="C33" t="str">
        <f>LOOKUP(D33,G:G)</f>
        <v>OTPSERVICO</v>
      </c>
      <c r="D33" t="s">
        <v>110</v>
      </c>
      <c r="E33" t="str">
        <f>CONCATENATE("'",D33,"', ")</f>
        <v xml:space="preserve">'OTPSERVICO', </v>
      </c>
      <c r="G33" t="s">
        <v>95</v>
      </c>
    </row>
    <row r="34" spans="1:7">
      <c r="A34">
        <f t="shared" si="3"/>
        <v>30</v>
      </c>
      <c r="B34">
        <f t="shared" si="1"/>
        <v>1</v>
      </c>
      <c r="C34" t="str">
        <f>LOOKUP(D34,G:G)</f>
        <v>OSESSAO</v>
      </c>
      <c r="D34" t="s">
        <v>111</v>
      </c>
      <c r="E34" t="str">
        <f>CONCATENATE("'",D34,"', ")</f>
        <v xml:space="preserve">'OSESSAO', </v>
      </c>
      <c r="G34" t="s">
        <v>45</v>
      </c>
    </row>
    <row r="35" spans="1:7">
      <c r="A35">
        <f t="shared" si="3"/>
        <v>31</v>
      </c>
      <c r="B35">
        <f t="shared" si="1"/>
        <v>1</v>
      </c>
      <c r="C35" t="str">
        <f>LOOKUP(D35,G:G)</f>
        <v>OREACAOADV</v>
      </c>
      <c r="D35" t="s">
        <v>112</v>
      </c>
      <c r="E35" t="str">
        <f>CONCATENATE("'",D35,"', ")</f>
        <v xml:space="preserve">'OREACAOADV', </v>
      </c>
      <c r="G35" t="s">
        <v>46</v>
      </c>
    </row>
    <row r="36" spans="1:7">
      <c r="A36">
        <f t="shared" si="3"/>
        <v>32</v>
      </c>
      <c r="B36">
        <f t="shared" si="1"/>
        <v>1</v>
      </c>
      <c r="C36" t="str">
        <f>LOOKUP(D36,G:G)</f>
        <v>OLAMPADA</v>
      </c>
      <c r="D36" t="s">
        <v>113</v>
      </c>
      <c r="E36" t="str">
        <f>CONCATENATE("'",D36,"', ")</f>
        <v xml:space="preserve">'OLAMPADA', </v>
      </c>
      <c r="G36" t="s">
        <v>115</v>
      </c>
    </row>
    <row r="37" spans="1:7">
      <c r="A37">
        <f t="shared" si="3"/>
        <v>33</v>
      </c>
      <c r="B37">
        <f t="shared" si="1"/>
        <v>1</v>
      </c>
      <c r="C37" t="str">
        <f>LOOKUP(D37,G:G)</f>
        <v>OCLASSE</v>
      </c>
      <c r="D37" t="s">
        <v>114</v>
      </c>
      <c r="E37" t="str">
        <f>CONCATENATE("'",D37,"', ")</f>
        <v xml:space="preserve">'OCLASSE', </v>
      </c>
      <c r="G37" t="s">
        <v>114</v>
      </c>
    </row>
    <row r="38" spans="1:7">
      <c r="A38">
        <f t="shared" si="3"/>
        <v>34</v>
      </c>
      <c r="B38">
        <f t="shared" si="1"/>
        <v>1</v>
      </c>
      <c r="C38" t="str">
        <f>LOOKUP(D38,G:G)</f>
        <v>OCATTAREFA</v>
      </c>
      <c r="D38" t="s">
        <v>115</v>
      </c>
      <c r="E38" t="str">
        <f>CONCATENATE("'",D38,"', ")</f>
        <v xml:space="preserve">'OCATTAREFA', </v>
      </c>
      <c r="G38" t="s">
        <v>47</v>
      </c>
    </row>
    <row r="39" spans="1:7" hidden="1">
      <c r="B39">
        <f t="shared" si="1"/>
        <v>0</v>
      </c>
      <c r="C39" t="str">
        <f>LOOKUP(D39,G:G)</f>
        <v>GSINC</v>
      </c>
      <c r="D39" t="s">
        <v>116</v>
      </c>
      <c r="E39" t="str">
        <f>CONCATENATE("'",D39,"', ")</f>
        <v xml:space="preserve">'MODULO', </v>
      </c>
      <c r="G39" t="s">
        <v>48</v>
      </c>
    </row>
    <row r="40" spans="1:7" hidden="1">
      <c r="B40">
        <f t="shared" si="1"/>
        <v>0</v>
      </c>
      <c r="C40" t="str">
        <f>LOOKUP(D40,G:G)</f>
        <v>GPAIS</v>
      </c>
      <c r="D40" t="s">
        <v>117</v>
      </c>
      <c r="E40" t="str">
        <f>CONCATENATE("'",D40,"', ")</f>
        <v xml:space="preserve">'GRPUSU', </v>
      </c>
      <c r="G40" t="s">
        <v>85</v>
      </c>
    </row>
    <row r="41" spans="1:7" hidden="1">
      <c r="B41">
        <f t="shared" si="1"/>
        <v>0</v>
      </c>
      <c r="C41" t="str">
        <f>LOOKUP(D41,G:G)</f>
        <v>GPAIS</v>
      </c>
      <c r="D41" t="s">
        <v>118</v>
      </c>
      <c r="E41" t="str">
        <f>CONCATENATE("'",D41,"', ")</f>
        <v xml:space="preserve">'GPESQPARAM', </v>
      </c>
      <c r="G41" t="s">
        <v>49</v>
      </c>
    </row>
    <row r="42" spans="1:7" hidden="1">
      <c r="B42">
        <f t="shared" si="1"/>
        <v>0</v>
      </c>
      <c r="C42" t="str">
        <f>LOOKUP(D42,G:G)</f>
        <v>GPAIS</v>
      </c>
      <c r="D42" t="s">
        <v>119</v>
      </c>
      <c r="E42" t="str">
        <f>CONCATENATE("'",D42,"', ")</f>
        <v xml:space="preserve">'GPESQFERR', </v>
      </c>
      <c r="G42" t="s">
        <v>50</v>
      </c>
    </row>
    <row r="43" spans="1:7" hidden="1">
      <c r="B43">
        <f t="shared" si="1"/>
        <v>0</v>
      </c>
      <c r="C43" t="str">
        <f>LOOKUP(D43,G:G)</f>
        <v>FRECIBO</v>
      </c>
      <c r="D43" t="s">
        <v>120</v>
      </c>
      <c r="E43" t="str">
        <f>CONCATENATE("'",D43,"', ")</f>
        <v xml:space="preserve">'GCONEXOES', </v>
      </c>
      <c r="G43" t="s">
        <v>51</v>
      </c>
    </row>
    <row r="44" spans="1:7" hidden="1">
      <c r="B44">
        <f t="shared" si="1"/>
        <v>0</v>
      </c>
      <c r="C44" t="str">
        <f>LOOKUP(D44,G:G)</f>
        <v>FRECIBO</v>
      </c>
      <c r="D44" t="s">
        <v>121</v>
      </c>
      <c r="E44" t="str">
        <f>CONCATENATE("'",D44,"', ")</f>
        <v xml:space="preserve">'GCAMPOCOMPL', </v>
      </c>
      <c r="G44" t="s">
        <v>94</v>
      </c>
    </row>
    <row r="45" spans="1:7">
      <c r="A45">
        <f>A38+1</f>
        <v>35</v>
      </c>
      <c r="B45">
        <f t="shared" si="1"/>
        <v>1</v>
      </c>
      <c r="C45" t="str">
        <f>LOOKUP(D45,G:G)</f>
        <v>FLOTERPS</v>
      </c>
      <c r="D45" t="s">
        <v>122</v>
      </c>
      <c r="E45" t="str">
        <f>CONCATENATE("'",D45,"', ")</f>
        <v xml:space="preserve">'FLOTERPS', </v>
      </c>
      <c r="G45" t="s">
        <v>93</v>
      </c>
    </row>
    <row r="46" spans="1:7">
      <c r="A46">
        <f t="shared" ref="A45:A53" si="4">A45+1</f>
        <v>36</v>
      </c>
      <c r="B46">
        <f t="shared" si="1"/>
        <v>1</v>
      </c>
      <c r="C46" t="str">
        <f>LOOKUP(D46,G:G)</f>
        <v>FGRUPODESP</v>
      </c>
      <c r="D46" t="s">
        <v>123</v>
      </c>
      <c r="E46" t="str">
        <f>CONCATENATE("'",D46,"', ")</f>
        <v xml:space="preserve">'FGRUPODESP', </v>
      </c>
      <c r="G46" t="s">
        <v>92</v>
      </c>
    </row>
    <row r="47" spans="1:7">
      <c r="A47">
        <f t="shared" si="4"/>
        <v>37</v>
      </c>
      <c r="B47">
        <f t="shared" si="1"/>
        <v>1</v>
      </c>
      <c r="C47" t="str">
        <f>LOOKUP(D47,G:G)</f>
        <v>FFATURA</v>
      </c>
      <c r="D47" t="s">
        <v>124</v>
      </c>
      <c r="E47" t="str">
        <f>CONCATENATE("'",D47,"', ")</f>
        <v xml:space="preserve">'FFATURA', </v>
      </c>
      <c r="G47" t="s">
        <v>52</v>
      </c>
    </row>
    <row r="48" spans="1:7">
      <c r="A48">
        <f t="shared" si="4"/>
        <v>38</v>
      </c>
      <c r="B48">
        <f t="shared" si="1"/>
        <v>1</v>
      </c>
      <c r="C48" t="str">
        <f>LOOKUP(D48,G:G)</f>
        <v>FDESPESA</v>
      </c>
      <c r="D48" t="s">
        <v>125</v>
      </c>
      <c r="E48" t="str">
        <f>CONCATENATE("'",D48,"', ")</f>
        <v xml:space="preserve">'FDESPESA', </v>
      </c>
      <c r="G48" t="s">
        <v>113</v>
      </c>
    </row>
    <row r="49" spans="1:7">
      <c r="A49">
        <f t="shared" si="4"/>
        <v>39</v>
      </c>
      <c r="B49">
        <f t="shared" si="1"/>
        <v>1</v>
      </c>
      <c r="C49" t="str">
        <f>LOOKUP(D49,G:G)</f>
        <v>FCCORRENTE</v>
      </c>
      <c r="D49" t="s">
        <v>126</v>
      </c>
      <c r="E49" t="str">
        <f>CONCATENATE("'",D49,"', ")</f>
        <v xml:space="preserve">'FCCORRENTE', </v>
      </c>
      <c r="G49" t="s">
        <v>132</v>
      </c>
    </row>
    <row r="50" spans="1:7">
      <c r="A50">
        <f t="shared" si="4"/>
        <v>40</v>
      </c>
      <c r="B50">
        <f t="shared" si="1"/>
        <v>1</v>
      </c>
      <c r="C50" t="str">
        <f>LOOKUP(D50,G:G)</f>
        <v>CPROMOCAO</v>
      </c>
      <c r="D50" t="s">
        <v>127</v>
      </c>
      <c r="E50" t="str">
        <f>CONCATENATE("'",D50,"', ")</f>
        <v xml:space="preserve">'CPROMOCAO', </v>
      </c>
      <c r="G50" t="s">
        <v>91</v>
      </c>
    </row>
    <row r="51" spans="1:7">
      <c r="A51">
        <f t="shared" si="4"/>
        <v>41</v>
      </c>
      <c r="B51">
        <f t="shared" si="1"/>
        <v>1</v>
      </c>
      <c r="C51" t="str">
        <f>LOOKUP(D51,G:G)</f>
        <v>CPGTOSVENDA</v>
      </c>
      <c r="D51" t="s">
        <v>128</v>
      </c>
      <c r="E51" t="str">
        <f>CONCATENATE("'",D51,"', ")</f>
        <v xml:space="preserve">'CPGTOSVENDA', </v>
      </c>
      <c r="G51" t="s">
        <v>53</v>
      </c>
    </row>
    <row r="52" spans="1:7">
      <c r="A52">
        <f t="shared" si="4"/>
        <v>42</v>
      </c>
      <c r="B52">
        <f t="shared" si="1"/>
        <v>1</v>
      </c>
      <c r="C52" t="str">
        <f>LOOKUP(D52,G:G)</f>
        <v>CCUPOM</v>
      </c>
      <c r="D52" t="s">
        <v>129</v>
      </c>
      <c r="E52" t="str">
        <f>CONCATENATE("'",D52,"', ")</f>
        <v xml:space="preserve">'CCUPOM', </v>
      </c>
      <c r="G52" t="s">
        <v>54</v>
      </c>
    </row>
    <row r="53" spans="1:7">
      <c r="A53">
        <f t="shared" si="4"/>
        <v>43</v>
      </c>
      <c r="B53">
        <f t="shared" si="1"/>
        <v>1</v>
      </c>
      <c r="C53" t="str">
        <f>LOOKUP(D53,G:G)</f>
        <v>CBANDC</v>
      </c>
      <c r="D53" t="s">
        <v>130</v>
      </c>
      <c r="E53" t="str">
        <f>CONCATENATE("'",D53,"', ")</f>
        <v xml:space="preserve">'CBANDC', </v>
      </c>
      <c r="G53" t="s">
        <v>84</v>
      </c>
    </row>
    <row r="54" spans="1:7" hidden="1">
      <c r="B54">
        <f t="shared" si="1"/>
        <v>0</v>
      </c>
      <c r="C54" t="str">
        <f>LOOKUP(D54,G:G)</f>
        <v>SPRODUTO</v>
      </c>
      <c r="D54" t="s">
        <v>80</v>
      </c>
      <c r="E54" t="str">
        <f>CONCATENATE("'",D54,"', ")</f>
        <v xml:space="preserve">'VLATRIBUTO', </v>
      </c>
      <c r="G54" t="s">
        <v>55</v>
      </c>
    </row>
    <row r="55" spans="1:7" hidden="1">
      <c r="B55">
        <f t="shared" si="1"/>
        <v>0</v>
      </c>
      <c r="C55" t="str">
        <f>LOOKUP(D55,G:G)</f>
        <v>SPRODUTO</v>
      </c>
      <c r="D55" t="s">
        <v>79</v>
      </c>
      <c r="E55" t="str">
        <f>CONCATENATE("'",D55,"', ")</f>
        <v xml:space="preserve">'VERSAOBD', </v>
      </c>
      <c r="G55" t="s">
        <v>112</v>
      </c>
    </row>
    <row r="56" spans="1:7" hidden="1">
      <c r="B56">
        <f t="shared" si="1"/>
        <v>0</v>
      </c>
      <c r="C56" t="str">
        <f>LOOKUP(D56,G:G)</f>
        <v>SPRODUTO</v>
      </c>
      <c r="D56" t="s">
        <v>78</v>
      </c>
      <c r="E56" t="str">
        <f>CONCATENATE("'",D56,"', ")</f>
        <v xml:space="preserve">'USUARIO_SETORES', </v>
      </c>
      <c r="G56" t="s">
        <v>83</v>
      </c>
    </row>
    <row r="57" spans="1:7" hidden="1">
      <c r="B57">
        <f t="shared" si="1"/>
        <v>0</v>
      </c>
      <c r="C57" t="str">
        <f>LOOKUP(D57,G:G)</f>
        <v>SPRODUTO</v>
      </c>
      <c r="D57" t="s">
        <v>77</v>
      </c>
      <c r="E57" t="str">
        <f>CONCATENATE("'",D57,"', ")</f>
        <v xml:space="preserve">'USUARIO_COLIGADA', </v>
      </c>
      <c r="G57" t="s">
        <v>90</v>
      </c>
    </row>
    <row r="58" spans="1:7" hidden="1">
      <c r="B58">
        <f t="shared" si="1"/>
        <v>0</v>
      </c>
      <c r="C58" t="str">
        <f>LOOKUP(D58,G:G)</f>
        <v>SPRODUTO</v>
      </c>
      <c r="D58" t="s">
        <v>76</v>
      </c>
      <c r="E58" t="str">
        <f>CONCATENATE("'",D58,"', ")</f>
        <v xml:space="preserve">'USUARIO_CCUSTO', </v>
      </c>
      <c r="G58" t="s">
        <v>56</v>
      </c>
    </row>
    <row r="59" spans="1:7" hidden="1">
      <c r="B59">
        <f t="shared" si="1"/>
        <v>0</v>
      </c>
      <c r="C59" t="str">
        <f>LOOKUP(D59,G:G)</f>
        <v>SPRODUTO</v>
      </c>
      <c r="D59" t="s">
        <v>75</v>
      </c>
      <c r="E59" t="str">
        <f>CONCATENATE("'",D59,"', ")</f>
        <v xml:space="preserve">'USU_GRUPOS', </v>
      </c>
      <c r="G59" t="s">
        <v>111</v>
      </c>
    </row>
    <row r="60" spans="1:7">
      <c r="A60">
        <f>A53+1</f>
        <v>44</v>
      </c>
      <c r="B60">
        <f t="shared" si="1"/>
        <v>1</v>
      </c>
      <c r="C60" t="str">
        <f>LOOKUP(D60,G:G)</f>
        <v>SMOVEST</v>
      </c>
      <c r="D60" t="s">
        <v>74</v>
      </c>
      <c r="E60" t="str">
        <f>CONCATENATE("'",D60,"', ")</f>
        <v xml:space="preserve">'SMOVEST', </v>
      </c>
      <c r="G60" t="s">
        <v>57</v>
      </c>
    </row>
    <row r="61" spans="1:7" hidden="1">
      <c r="B61">
        <f t="shared" si="1"/>
        <v>0</v>
      </c>
      <c r="C61" t="str">
        <f>LOOKUP(D61,G:G)</f>
        <v>SESTPROD</v>
      </c>
      <c r="D61" t="s">
        <v>73</v>
      </c>
      <c r="E61" t="str">
        <f>CONCATENATE("'",D61,"', ")</f>
        <v xml:space="preserve">'SISTEMA', </v>
      </c>
      <c r="G61" t="s">
        <v>58</v>
      </c>
    </row>
    <row r="62" spans="1:7" hidden="1">
      <c r="B62">
        <f t="shared" si="1"/>
        <v>0</v>
      </c>
      <c r="C62" t="str">
        <f>LOOKUP(D62,G:G)</f>
        <v>SESTPROD</v>
      </c>
      <c r="D62" t="s">
        <v>72</v>
      </c>
      <c r="E62" t="str">
        <f>CONCATENATE("'",D62,"', ")</f>
        <v xml:space="preserve">'SETORESCLI', </v>
      </c>
      <c r="G62" t="s">
        <v>59</v>
      </c>
    </row>
    <row r="63" spans="1:7">
      <c r="A63">
        <f>A60+1</f>
        <v>45</v>
      </c>
      <c r="B63">
        <f t="shared" si="1"/>
        <v>1</v>
      </c>
      <c r="C63" t="str">
        <f>LOOKUP(D63,G:G)</f>
        <v>SEST_LOJA</v>
      </c>
      <c r="D63" t="s">
        <v>71</v>
      </c>
      <c r="E63" t="str">
        <f>CONCATENATE("'",D63,"', ")</f>
        <v xml:space="preserve">'SEST_LOJA', </v>
      </c>
      <c r="G63" t="s">
        <v>60</v>
      </c>
    </row>
    <row r="64" spans="1:7">
      <c r="A64">
        <f t="shared" ref="A63:A66" si="5">A63+1</f>
        <v>46</v>
      </c>
      <c r="B64">
        <f t="shared" si="1"/>
        <v>1</v>
      </c>
      <c r="C64" t="str">
        <f>LOOKUP(D64,G:G)</f>
        <v>RBATIDA</v>
      </c>
      <c r="D64" t="s">
        <v>70</v>
      </c>
      <c r="E64" t="str">
        <f>CONCATENATE("'",D64,"', ")</f>
        <v xml:space="preserve">'RBATIDA', </v>
      </c>
      <c r="G64" t="s">
        <v>82</v>
      </c>
    </row>
    <row r="65" spans="1:7">
      <c r="A65">
        <f t="shared" si="5"/>
        <v>47</v>
      </c>
      <c r="B65">
        <f t="shared" si="1"/>
        <v>1</v>
      </c>
      <c r="C65" t="str">
        <f>LOOKUP(D65,G:G)</f>
        <v>PPNITEM</v>
      </c>
      <c r="D65" t="s">
        <v>69</v>
      </c>
      <c r="E65" t="str">
        <f>CONCATENATE("'",D65,"', ")</f>
        <v xml:space="preserve">'PPNITEM', </v>
      </c>
      <c r="G65" t="s">
        <v>89</v>
      </c>
    </row>
    <row r="66" spans="1:7">
      <c r="A66">
        <f t="shared" si="5"/>
        <v>48</v>
      </c>
      <c r="B66">
        <f t="shared" si="1"/>
        <v>1</v>
      </c>
      <c r="C66" t="str">
        <f>LOOKUP(D66,G:G)</f>
        <v>PMETAITEM</v>
      </c>
      <c r="D66" t="s">
        <v>68</v>
      </c>
      <c r="E66" t="str">
        <f>CONCATENATE("'",D66,"', ")</f>
        <v xml:space="preserve">'PMETAITEM', </v>
      </c>
      <c r="G66" t="s">
        <v>61</v>
      </c>
    </row>
    <row r="67" spans="1:7" hidden="1">
      <c r="B67">
        <f t="shared" si="1"/>
        <v>0</v>
      </c>
      <c r="C67" t="str">
        <f>LOOKUP(D67,G:G)</f>
        <v>PARAM</v>
      </c>
      <c r="D67" t="s">
        <v>67</v>
      </c>
      <c r="E67" t="str">
        <f>CONCATENATE("'",D67,"', ")</f>
        <v xml:space="preserve">'PESSOA', </v>
      </c>
      <c r="G67" t="s">
        <v>81</v>
      </c>
    </row>
    <row r="68" spans="1:7" hidden="1">
      <c r="B68">
        <f t="shared" si="1"/>
        <v>0</v>
      </c>
      <c r="C68" t="str">
        <f>LOOKUP(D68,G:G)</f>
        <v>PARAM</v>
      </c>
      <c r="D68" t="s">
        <v>66</v>
      </c>
      <c r="E68" t="str">
        <f>CONCATENATE("'",D68,"', ")</f>
        <v xml:space="preserve">'PESQUISA', </v>
      </c>
      <c r="G68" t="s">
        <v>110</v>
      </c>
    </row>
    <row r="69" spans="1:7" hidden="1">
      <c r="B69">
        <f t="shared" si="1"/>
        <v>0</v>
      </c>
      <c r="C69" t="str">
        <f>LOOKUP(D69,G:G)</f>
        <v>PARAM</v>
      </c>
      <c r="D69" t="s">
        <v>65</v>
      </c>
      <c r="E69" t="str">
        <f>CONCATENATE("'",D69,"', ")</f>
        <v xml:space="preserve">'PESQ_CAMPOS', </v>
      </c>
      <c r="G69" t="s">
        <v>109</v>
      </c>
    </row>
    <row r="70" spans="1:7">
      <c r="A70">
        <f t="shared" ref="A70:A90" si="6">A69+1</f>
        <v>1</v>
      </c>
      <c r="B70">
        <f t="shared" ref="B70:B133" si="7">IF(C70=D70,1,0)</f>
        <v>1</v>
      </c>
      <c r="C70" t="str">
        <f>LOOKUP(D70,G:G)</f>
        <v>PARAM</v>
      </c>
      <c r="D70" t="s">
        <v>64</v>
      </c>
      <c r="E70" t="str">
        <f>CONCATENATE("'",D70,"', ")</f>
        <v xml:space="preserve">'PARAM', </v>
      </c>
      <c r="G70" t="s">
        <v>62</v>
      </c>
    </row>
    <row r="71" spans="1:7">
      <c r="A71">
        <f t="shared" si="6"/>
        <v>2</v>
      </c>
      <c r="B71">
        <f t="shared" si="7"/>
        <v>1</v>
      </c>
      <c r="C71" t="str">
        <f>LOOKUP(D71,G:G)</f>
        <v>OTRATAMENTOCLI</v>
      </c>
      <c r="D71" t="s">
        <v>63</v>
      </c>
      <c r="E71" t="str">
        <f>CONCATENATE("'",D71,"', ")</f>
        <v xml:space="preserve">'OTRATAMENTOCLI', </v>
      </c>
      <c r="G71" t="s">
        <v>63</v>
      </c>
    </row>
    <row r="72" spans="1:7">
      <c r="A72">
        <f t="shared" si="6"/>
        <v>3</v>
      </c>
      <c r="B72">
        <f t="shared" si="7"/>
        <v>1</v>
      </c>
      <c r="C72" t="str">
        <f>LOOKUP(D72,G:G)</f>
        <v>OTRATAMENTO_PROD</v>
      </c>
      <c r="D72" t="s">
        <v>62</v>
      </c>
      <c r="E72" t="str">
        <f>CONCATENATE("'",D72,"', ")</f>
        <v xml:space="preserve">'OTRATAMENTO_PROD', </v>
      </c>
      <c r="G72" t="s">
        <v>64</v>
      </c>
    </row>
    <row r="73" spans="1:7">
      <c r="A73">
        <f t="shared" si="6"/>
        <v>4</v>
      </c>
      <c r="B73">
        <f t="shared" si="7"/>
        <v>1</v>
      </c>
      <c r="C73" t="str">
        <f>LOOKUP(D73,G:G)</f>
        <v>OTPMANUT</v>
      </c>
      <c r="D73" t="s">
        <v>61</v>
      </c>
      <c r="E73" t="str">
        <f>CONCATENATE("'",D73,"', ")</f>
        <v xml:space="preserve">'OTPMANUT', </v>
      </c>
      <c r="G73" t="s">
        <v>108</v>
      </c>
    </row>
    <row r="74" spans="1:7">
      <c r="A74">
        <f t="shared" si="6"/>
        <v>5</v>
      </c>
      <c r="B74">
        <f t="shared" si="7"/>
        <v>1</v>
      </c>
      <c r="C74" t="str">
        <f>LOOKUP(D74,G:G)</f>
        <v>OTIPOTAREFA</v>
      </c>
      <c r="D74" t="s">
        <v>60</v>
      </c>
      <c r="E74" t="str">
        <f>CONCATENATE("'",D74,"', ")</f>
        <v xml:space="preserve">'OTIPOTAREFA', </v>
      </c>
      <c r="G74" t="s">
        <v>68</v>
      </c>
    </row>
    <row r="75" spans="1:7">
      <c r="A75">
        <f t="shared" si="6"/>
        <v>6</v>
      </c>
      <c r="B75">
        <f t="shared" si="7"/>
        <v>1</v>
      </c>
      <c r="C75" t="str">
        <f>LOOKUP(D75,G:G)</f>
        <v>OTAREFAEVT</v>
      </c>
      <c r="D75" t="s">
        <v>59</v>
      </c>
      <c r="E75" t="str">
        <f>CONCATENATE("'",D75,"', ")</f>
        <v xml:space="preserve">'OTAREFAEVT', </v>
      </c>
      <c r="G75" t="s">
        <v>107</v>
      </c>
    </row>
    <row r="76" spans="1:7">
      <c r="A76">
        <f t="shared" si="6"/>
        <v>7</v>
      </c>
      <c r="B76">
        <f t="shared" si="7"/>
        <v>1</v>
      </c>
      <c r="C76" t="str">
        <f>LOOKUP(D76,G:G)</f>
        <v>OTAREFA_CAT</v>
      </c>
      <c r="D76" t="s">
        <v>58</v>
      </c>
      <c r="E76" t="str">
        <f>CONCATENATE("'",D76,"', ")</f>
        <v xml:space="preserve">'OTAREFA_CAT', </v>
      </c>
      <c r="G76" t="s">
        <v>69</v>
      </c>
    </row>
    <row r="77" spans="1:7">
      <c r="A77">
        <f t="shared" si="6"/>
        <v>8</v>
      </c>
      <c r="B77">
        <f t="shared" si="7"/>
        <v>1</v>
      </c>
      <c r="C77" t="str">
        <f>LOOKUP(D77,G:G)</f>
        <v>OSESSAO_REACAOADV</v>
      </c>
      <c r="D77" t="s">
        <v>57</v>
      </c>
      <c r="E77" t="str">
        <f>CONCATENATE("'",D77,"', ")</f>
        <v xml:space="preserve">'OSESSAO_REACAOADV', </v>
      </c>
      <c r="G77" t="s">
        <v>70</v>
      </c>
    </row>
    <row r="78" spans="1:7">
      <c r="A78">
        <f t="shared" si="6"/>
        <v>9</v>
      </c>
      <c r="B78">
        <f t="shared" si="7"/>
        <v>1</v>
      </c>
      <c r="C78" t="str">
        <f>LOOKUP(D78,G:G)</f>
        <v>OSERVICOEVT</v>
      </c>
      <c r="D78" t="s">
        <v>56</v>
      </c>
      <c r="E78" t="str">
        <f>CONCATENATE("'",D78,"', ")</f>
        <v xml:space="preserve">'OSERVICOEVT', </v>
      </c>
      <c r="G78" t="s">
        <v>88</v>
      </c>
    </row>
    <row r="79" spans="1:7">
      <c r="A79">
        <f t="shared" si="6"/>
        <v>10</v>
      </c>
      <c r="B79">
        <f t="shared" si="7"/>
        <v>1</v>
      </c>
      <c r="C79" t="str">
        <f>LOOKUP(D79,G:G)</f>
        <v>OPENDENCIACLI</v>
      </c>
      <c r="D79" t="s">
        <v>55</v>
      </c>
      <c r="E79" t="str">
        <f>CONCATENATE("'",D79,"', ")</f>
        <v xml:space="preserve">'OPENDENCIACLI', </v>
      </c>
      <c r="G79" t="s">
        <v>71</v>
      </c>
    </row>
    <row r="80" spans="1:7">
      <c r="A80">
        <f t="shared" si="6"/>
        <v>11</v>
      </c>
      <c r="B80">
        <f t="shared" si="7"/>
        <v>1</v>
      </c>
      <c r="C80" t="str">
        <f>LOOKUP(D80,G:G)</f>
        <v>OMAQMANUT</v>
      </c>
      <c r="D80" t="s">
        <v>54</v>
      </c>
      <c r="E80" t="str">
        <f>CONCATENATE("'",D80,"', ")</f>
        <v xml:space="preserve">'OMAQMANUT', </v>
      </c>
      <c r="G80" t="s">
        <v>87</v>
      </c>
    </row>
    <row r="81" spans="1:7">
      <c r="A81">
        <f t="shared" si="6"/>
        <v>12</v>
      </c>
      <c r="B81">
        <f t="shared" si="7"/>
        <v>1</v>
      </c>
      <c r="C81" t="str">
        <f>LOOKUP(D81,G:G)</f>
        <v>OMAQDISPAROS</v>
      </c>
      <c r="D81" t="s">
        <v>53</v>
      </c>
      <c r="E81" t="str">
        <f>CONCATENATE("'",D81,"', ")</f>
        <v xml:space="preserve">'OMAQDISPAROS', </v>
      </c>
      <c r="G81" t="s">
        <v>106</v>
      </c>
    </row>
    <row r="82" spans="1:7">
      <c r="A82">
        <f t="shared" si="6"/>
        <v>13</v>
      </c>
      <c r="B82">
        <f t="shared" si="7"/>
        <v>1</v>
      </c>
      <c r="C82" t="str">
        <f>LOOKUP(D82,G:G)</f>
        <v>OFOTOTIPO</v>
      </c>
      <c r="D82" t="s">
        <v>52</v>
      </c>
      <c r="E82" t="str">
        <f>CONCATENATE("'",D82,"', ")</f>
        <v xml:space="preserve">'OFOTOTIPO', </v>
      </c>
      <c r="G82" t="s">
        <v>74</v>
      </c>
    </row>
    <row r="83" spans="1:7">
      <c r="A83">
        <f t="shared" si="6"/>
        <v>14</v>
      </c>
      <c r="B83">
        <f t="shared" si="7"/>
        <v>1</v>
      </c>
      <c r="C83" t="str">
        <f>LOOKUP(D83,G:G)</f>
        <v>ODIARIO</v>
      </c>
      <c r="D83" t="s">
        <v>51</v>
      </c>
      <c r="E83" t="str">
        <f>CONCATENATE("'",D83,"', ")</f>
        <v xml:space="preserve">'ODIARIO', </v>
      </c>
      <c r="G83" t="s">
        <v>104</v>
      </c>
    </row>
    <row r="84" spans="1:7">
      <c r="A84">
        <f t="shared" si="6"/>
        <v>15</v>
      </c>
      <c r="B84">
        <f t="shared" si="7"/>
        <v>1</v>
      </c>
      <c r="C84" t="str">
        <f>LOOKUP(D84,G:G)</f>
        <v>OCONTATO</v>
      </c>
      <c r="D84" t="s">
        <v>50</v>
      </c>
      <c r="E84" t="str">
        <f>CONCATENATE("'",D84,"', ")</f>
        <v xml:space="preserve">'OCONTATO', </v>
      </c>
    </row>
    <row r="85" spans="1:7">
      <c r="A85">
        <f t="shared" si="6"/>
        <v>16</v>
      </c>
      <c r="B85">
        <f t="shared" si="7"/>
        <v>1</v>
      </c>
      <c r="C85" t="str">
        <f>LOOKUP(D85,G:G)</f>
        <v>OCLIENTEFOTOS</v>
      </c>
      <c r="D85" t="s">
        <v>49</v>
      </c>
      <c r="E85" t="str">
        <f>CONCATENATE("'",D85,"', ")</f>
        <v xml:space="preserve">'OCLIENTEFOTOS', </v>
      </c>
    </row>
    <row r="86" spans="1:7">
      <c r="A86">
        <f t="shared" si="6"/>
        <v>17</v>
      </c>
      <c r="B86">
        <f t="shared" si="7"/>
        <v>1</v>
      </c>
      <c r="C86" t="str">
        <f>LOOKUP(D86,G:G)</f>
        <v>OCLASSE_CONTATO</v>
      </c>
      <c r="D86" t="s">
        <v>48</v>
      </c>
      <c r="E86" t="str">
        <f>CONCATENATE("'",D86,"', ")</f>
        <v xml:space="preserve">'OCLASSE_CONTATO', </v>
      </c>
    </row>
    <row r="87" spans="1:7">
      <c r="A87">
        <f t="shared" si="6"/>
        <v>18</v>
      </c>
      <c r="B87">
        <f t="shared" si="7"/>
        <v>1</v>
      </c>
      <c r="C87" t="str">
        <f>LOOKUP(D87,G:G)</f>
        <v>OCLASSE_CLIENTE</v>
      </c>
      <c r="D87" t="s">
        <v>47</v>
      </c>
      <c r="E87" t="str">
        <f>CONCATENATE("'",D87,"', ")</f>
        <v xml:space="preserve">'OCLASSE_CLIENTE', </v>
      </c>
    </row>
    <row r="88" spans="1:7">
      <c r="A88">
        <f t="shared" si="6"/>
        <v>19</v>
      </c>
      <c r="B88">
        <f t="shared" si="7"/>
        <v>1</v>
      </c>
      <c r="C88" t="str">
        <f>LOOKUP(D88,G:G)</f>
        <v>OATENDIMENTO_VENDA</v>
      </c>
      <c r="D88" t="s">
        <v>46</v>
      </c>
      <c r="E88" t="str">
        <f>CONCATENATE("'",D88,"', ")</f>
        <v xml:space="preserve">'OATENDIMENTO_VENDA', </v>
      </c>
    </row>
    <row r="89" spans="1:7">
      <c r="A89">
        <f t="shared" si="6"/>
        <v>20</v>
      </c>
      <c r="B89">
        <f t="shared" si="7"/>
        <v>1</v>
      </c>
      <c r="C89" t="str">
        <f>LOOKUP(D89,G:G)</f>
        <v>OATENDIMENTO_PRODUTO</v>
      </c>
      <c r="D89" t="s">
        <v>45</v>
      </c>
      <c r="E89" t="str">
        <f>CONCATENATE("'",D89,"', ")</f>
        <v xml:space="preserve">'OATENDIMENTO_PRODUTO', </v>
      </c>
    </row>
    <row r="90" spans="1:7">
      <c r="A90">
        <f t="shared" si="6"/>
        <v>21</v>
      </c>
      <c r="B90">
        <f t="shared" si="7"/>
        <v>1</v>
      </c>
      <c r="C90" t="str">
        <f>LOOKUP(D90,G:G)</f>
        <v>OAREA_TRATAMENTO</v>
      </c>
      <c r="D90" t="s">
        <v>44</v>
      </c>
      <c r="E90" t="str">
        <f>CONCATENATE("'",D90,"', ")</f>
        <v xml:space="preserve">'OAREA_TRATAMENTO', </v>
      </c>
    </row>
    <row r="91" spans="1:7" hidden="1">
      <c r="B91">
        <f t="shared" si="7"/>
        <v>0</v>
      </c>
      <c r="C91" t="str">
        <f>LOOKUP(D91,G:G)</f>
        <v>GSINC</v>
      </c>
      <c r="D91" t="s">
        <v>43</v>
      </c>
      <c r="E91" t="str">
        <f>CONCATENATE("'",D91,"', ")</f>
        <v xml:space="preserve">'NOTAFISCAL', </v>
      </c>
    </row>
    <row r="92" spans="1:7" hidden="1">
      <c r="B92">
        <f t="shared" si="7"/>
        <v>0</v>
      </c>
      <c r="C92" t="str">
        <f>LOOKUP(D92,G:G)</f>
        <v>GSINC</v>
      </c>
      <c r="D92" t="s">
        <v>42</v>
      </c>
      <c r="E92" t="str">
        <f>CONCATENATE("'",D92,"', ")</f>
        <v xml:space="preserve">'MODULO_SISTEMA', </v>
      </c>
    </row>
    <row r="93" spans="1:7" hidden="1">
      <c r="B93">
        <f t="shared" si="7"/>
        <v>0</v>
      </c>
      <c r="C93" t="str">
        <f>LOOKUP(D93,G:G)</f>
        <v>GSINC</v>
      </c>
      <c r="D93" t="s">
        <v>41</v>
      </c>
      <c r="E93" t="str">
        <f>CONCATENATE("'",D93,"', ")</f>
        <v xml:space="preserve">'LOGEVT', </v>
      </c>
    </row>
    <row r="94" spans="1:7" hidden="1">
      <c r="B94">
        <f t="shared" si="7"/>
        <v>0</v>
      </c>
      <c r="C94" t="str">
        <f>LOOKUP(D94,G:G)</f>
        <v>GSINC</v>
      </c>
      <c r="D94" t="s">
        <v>40</v>
      </c>
      <c r="E94" t="str">
        <f>CONCATENATE("'",D94,"', ")</f>
        <v xml:space="preserve">'GVSALTERA', </v>
      </c>
    </row>
    <row r="95" spans="1:7" hidden="1">
      <c r="B95">
        <f t="shared" si="7"/>
        <v>0</v>
      </c>
      <c r="C95" t="str">
        <f>LOOKUP(D95,G:G)</f>
        <v>GSINC</v>
      </c>
      <c r="D95" t="s">
        <v>39</v>
      </c>
      <c r="E95" t="str">
        <f>CONCATENATE("'",D95,"', ")</f>
        <v xml:space="preserve">'GVERSAOSIS_USUARIO', </v>
      </c>
    </row>
    <row r="96" spans="1:7" hidden="1">
      <c r="B96">
        <f t="shared" si="7"/>
        <v>0</v>
      </c>
      <c r="C96" t="str">
        <f>LOOKUP(D96,G:G)</f>
        <v>GSINC</v>
      </c>
      <c r="D96" t="s">
        <v>38</v>
      </c>
      <c r="E96" t="str">
        <f>CONCATENATE("'",D96,"', ")</f>
        <v xml:space="preserve">'GTAREFA', </v>
      </c>
    </row>
    <row r="97" spans="1:5" hidden="1">
      <c r="B97">
        <f t="shared" si="7"/>
        <v>0</v>
      </c>
      <c r="C97" t="str">
        <f>LOOKUP(D97,G:G)</f>
        <v>GSINC</v>
      </c>
      <c r="D97" t="s">
        <v>37</v>
      </c>
      <c r="E97" t="str">
        <f>CONCATENATE("'",D97,"', ")</f>
        <v xml:space="preserve">'GSITUACAO', </v>
      </c>
    </row>
    <row r="98" spans="1:5">
      <c r="A98">
        <f>A97+1</f>
        <v>1</v>
      </c>
      <c r="B98">
        <f t="shared" si="7"/>
        <v>1</v>
      </c>
      <c r="C98" t="str">
        <f>LOOKUP(D98,G:G)</f>
        <v>GSINC</v>
      </c>
      <c r="D98" t="s">
        <v>36</v>
      </c>
      <c r="E98" t="str">
        <f>CONCATENATE("'",D98,"', ")</f>
        <v xml:space="preserve">'GSINC', </v>
      </c>
    </row>
    <row r="99" spans="1:5" hidden="1">
      <c r="B99">
        <f t="shared" si="7"/>
        <v>0</v>
      </c>
      <c r="C99" t="str">
        <f>LOOKUP(D99,G:G)</f>
        <v>GPAIS</v>
      </c>
      <c r="D99" t="s">
        <v>35</v>
      </c>
      <c r="E99" t="str">
        <f>CONCATENATE("'",D99,"', ")</f>
        <v xml:space="preserve">'GRPUSU_SISTEMA', </v>
      </c>
    </row>
    <row r="100" spans="1:5" hidden="1">
      <c r="B100">
        <f t="shared" si="7"/>
        <v>0</v>
      </c>
      <c r="C100" t="str">
        <f>LOOKUP(D100,G:G)</f>
        <v>GPAIS</v>
      </c>
      <c r="D100" t="s">
        <v>34</v>
      </c>
      <c r="E100" t="str">
        <f>CONCATENATE("'",D100,"', ")</f>
        <v xml:space="preserve">'GRPACESSO', </v>
      </c>
    </row>
    <row r="101" spans="1:5" hidden="1">
      <c r="B101">
        <f t="shared" si="7"/>
        <v>0</v>
      </c>
      <c r="C101" t="str">
        <f>LOOKUP(D101,G:G)</f>
        <v>GPAIS</v>
      </c>
      <c r="D101" t="s">
        <v>33</v>
      </c>
      <c r="E101" t="str">
        <f>CONCATENATE("'",D101,"', ")</f>
        <v xml:space="preserve">'GPESQUISA_PESQPARAM', </v>
      </c>
    </row>
    <row r="102" spans="1:5" hidden="1">
      <c r="B102">
        <f t="shared" si="7"/>
        <v>0</v>
      </c>
      <c r="C102" t="str">
        <f>LOOKUP(D102,G:G)</f>
        <v>GPAIS</v>
      </c>
      <c r="D102" t="s">
        <v>32</v>
      </c>
      <c r="E102" t="str">
        <f>CONCATENATE("'",D102,"', ")</f>
        <v xml:space="preserve">'GPESQUISA_PESQFERR', </v>
      </c>
    </row>
    <row r="103" spans="1:5" hidden="1">
      <c r="B103">
        <f t="shared" si="7"/>
        <v>0</v>
      </c>
      <c r="C103" t="str">
        <f>LOOKUP(D103,G:G)</f>
        <v>GPAIS</v>
      </c>
      <c r="D103" t="s">
        <v>31</v>
      </c>
      <c r="E103" t="str">
        <f>CONCATENATE("'",D103,"', ")</f>
        <v xml:space="preserve">'GPESQUISA', </v>
      </c>
    </row>
    <row r="104" spans="1:5" hidden="1">
      <c r="B104">
        <f t="shared" si="7"/>
        <v>0</v>
      </c>
      <c r="C104" t="str">
        <f>LOOKUP(D104,G:G)</f>
        <v>GFERIADO</v>
      </c>
      <c r="D104" t="s">
        <v>30</v>
      </c>
      <c r="E104" t="str">
        <f>CONCATENATE("'",D104,"', ")</f>
        <v xml:space="preserve">'GLOGPRINT', </v>
      </c>
    </row>
    <row r="105" spans="1:5" hidden="1">
      <c r="B105">
        <f t="shared" si="7"/>
        <v>0</v>
      </c>
      <c r="C105" t="str">
        <f>LOOKUP(D105,G:G)</f>
        <v>GFERIADO</v>
      </c>
      <c r="D105" t="s">
        <v>29</v>
      </c>
      <c r="E105" t="str">
        <f>CONCATENATE("'",D105,"', ")</f>
        <v xml:space="preserve">'GLOGIN', </v>
      </c>
    </row>
    <row r="106" spans="1:5" hidden="1">
      <c r="B106">
        <f t="shared" si="7"/>
        <v>0</v>
      </c>
      <c r="C106" t="str">
        <f>LOOKUP(D106,G:G)</f>
        <v>GFERIADO</v>
      </c>
      <c r="D106" t="s">
        <v>28</v>
      </c>
      <c r="E106" t="str">
        <f>CONCATENATE("'",D106,"', ")</f>
        <v xml:space="preserve">'GLOGEVT', </v>
      </c>
    </row>
    <row r="107" spans="1:5" hidden="1">
      <c r="B107">
        <f t="shared" si="7"/>
        <v>0</v>
      </c>
      <c r="C107" t="str">
        <f>LOOKUP(D107,G:G)</f>
        <v>GFERIADO</v>
      </c>
      <c r="D107" t="s">
        <v>27</v>
      </c>
      <c r="E107" t="str">
        <f>CONCATENATE("'",D107,"', ")</f>
        <v xml:space="preserve">'GJOB', </v>
      </c>
    </row>
    <row r="108" spans="1:5">
      <c r="A108">
        <f>A107+1</f>
        <v>1</v>
      </c>
      <c r="B108">
        <f t="shared" si="7"/>
        <v>1</v>
      </c>
      <c r="C108" t="str">
        <f>LOOKUP(D108,G:G)</f>
        <v>GFERIADO</v>
      </c>
      <c r="D108" t="s">
        <v>26</v>
      </c>
      <c r="E108" t="str">
        <f>CONCATENATE("'",D108,"', ")</f>
        <v xml:space="preserve">'GFERIADO', </v>
      </c>
    </row>
    <row r="109" spans="1:5" hidden="1">
      <c r="B109">
        <f t="shared" si="7"/>
        <v>0</v>
      </c>
      <c r="C109" t="str">
        <f>LOOKUP(D109,G:G)</f>
        <v>FRECIBO</v>
      </c>
      <c r="D109" t="s">
        <v>25</v>
      </c>
      <c r="E109" t="str">
        <f>CONCATENATE("'",D109,"', ")</f>
        <v xml:space="preserve">'GECONTA', </v>
      </c>
    </row>
    <row r="110" spans="1:5" hidden="1">
      <c r="B110">
        <f t="shared" si="7"/>
        <v>0</v>
      </c>
      <c r="C110" t="str">
        <f>LOOKUP(D110,G:G)</f>
        <v>FRECIBO</v>
      </c>
      <c r="D110" t="s">
        <v>24</v>
      </c>
      <c r="E110" t="str">
        <f>CONCATENATE("'",D110,"', ")</f>
        <v xml:space="preserve">'GCONTAEMAIL', </v>
      </c>
    </row>
    <row r="111" spans="1:5" hidden="1">
      <c r="B111">
        <f t="shared" si="7"/>
        <v>0</v>
      </c>
      <c r="C111" t="str">
        <f>LOOKUP(D111,G:G)</f>
        <v>FRECIBO</v>
      </c>
      <c r="D111" t="s">
        <v>23</v>
      </c>
      <c r="E111" t="str">
        <f>CONCATENATE("'",D111,"', ")</f>
        <v xml:space="preserve">'GCAMPOCVALOR', </v>
      </c>
    </row>
    <row r="112" spans="1:5" hidden="1">
      <c r="B112">
        <f t="shared" si="7"/>
        <v>0</v>
      </c>
      <c r="C112" t="str">
        <f>LOOKUP(D112,G:G)</f>
        <v>FRECIBO</v>
      </c>
      <c r="D112" t="s">
        <v>22</v>
      </c>
      <c r="E112" t="str">
        <f>CONCATENATE("'",D112,"', ")</f>
        <v xml:space="preserve">'GCAD', </v>
      </c>
    </row>
    <row r="113" spans="1:5" hidden="1">
      <c r="B113">
        <f t="shared" si="7"/>
        <v>0</v>
      </c>
      <c r="C113" t="str">
        <f>LOOKUP(D113,G:G)</f>
        <v>FRECIBO</v>
      </c>
      <c r="D113" t="s">
        <v>21</v>
      </c>
      <c r="E113" t="str">
        <f>CONCATENATE("'",D113,"', ")</f>
        <v xml:space="preserve">'GBARCMD', </v>
      </c>
    </row>
    <row r="114" spans="1:5" hidden="1">
      <c r="B114">
        <f t="shared" si="7"/>
        <v>0</v>
      </c>
      <c r="C114" t="str">
        <f>LOOKUP(D114,G:G)</f>
        <v>FRECIBO</v>
      </c>
      <c r="D114" t="s">
        <v>20</v>
      </c>
      <c r="E114" t="str">
        <f>CONCATENATE("'",D114,"', ")</f>
        <v xml:space="preserve">'GAGENDA', </v>
      </c>
    </row>
    <row r="115" spans="1:5">
      <c r="A115">
        <f t="shared" ref="A115:A120" si="8">A114+1</f>
        <v>1</v>
      </c>
      <c r="B115">
        <f t="shared" si="7"/>
        <v>1</v>
      </c>
      <c r="C115" t="str">
        <f>LOOKUP(D115,G:G)</f>
        <v>FRECIBO</v>
      </c>
      <c r="D115" t="s">
        <v>19</v>
      </c>
      <c r="E115" t="str">
        <f>CONCATENATE("'",D115,"', ")</f>
        <v xml:space="preserve">'FRECIBO', </v>
      </c>
    </row>
    <row r="116" spans="1:5">
      <c r="A116">
        <f t="shared" si="8"/>
        <v>2</v>
      </c>
      <c r="B116">
        <f t="shared" si="7"/>
        <v>1</v>
      </c>
      <c r="C116" t="str">
        <f>LOOKUP(D116,G:G)</f>
        <v>FORNECEDOR_PRODUTO</v>
      </c>
      <c r="D116" t="s">
        <v>18</v>
      </c>
      <c r="E116" t="str">
        <f>CONCATENATE("'",D116,"', ")</f>
        <v xml:space="preserve">'FORNECEDOR_PRODUTO', </v>
      </c>
    </row>
    <row r="117" spans="1:5">
      <c r="A117">
        <f t="shared" si="8"/>
        <v>3</v>
      </c>
      <c r="B117">
        <f t="shared" si="7"/>
        <v>1</v>
      </c>
      <c r="C117" t="str">
        <f>LOOKUP(D117,G:G)</f>
        <v>FORNECEDOR</v>
      </c>
      <c r="D117" t="s">
        <v>17</v>
      </c>
      <c r="E117" t="str">
        <f>CONCATENATE("'",D117,"', ")</f>
        <v xml:space="preserve">'FORNECEDOR', </v>
      </c>
    </row>
    <row r="118" spans="1:5">
      <c r="A118">
        <f t="shared" si="8"/>
        <v>4</v>
      </c>
      <c r="B118">
        <f t="shared" si="7"/>
        <v>1</v>
      </c>
      <c r="C118" t="str">
        <f>LOOKUP(D118,G:G)</f>
        <v>FNOTAFISCAL</v>
      </c>
      <c r="D118" t="s">
        <v>16</v>
      </c>
      <c r="E118" t="str">
        <f>CONCATENATE("'",D118,"', ")</f>
        <v xml:space="preserve">'FNOTAFISCAL', </v>
      </c>
    </row>
    <row r="119" spans="1:5">
      <c r="A119">
        <f t="shared" si="8"/>
        <v>5</v>
      </c>
      <c r="B119">
        <f t="shared" si="7"/>
        <v>1</v>
      </c>
      <c r="C119" t="str">
        <f>LOOKUP(D119,G:G)</f>
        <v>FLAN</v>
      </c>
      <c r="D119" t="s">
        <v>15</v>
      </c>
      <c r="E119" t="str">
        <f>CONCATENATE("'",D119,"', ")</f>
        <v xml:space="preserve">'FLAN', </v>
      </c>
    </row>
    <row r="120" spans="1:5">
      <c r="A120">
        <f t="shared" si="8"/>
        <v>6</v>
      </c>
      <c r="B120">
        <f t="shared" si="7"/>
        <v>1</v>
      </c>
      <c r="C120" t="str">
        <f>LOOKUP(D120,G:G)</f>
        <v>FITEMFATURA</v>
      </c>
      <c r="D120" t="s">
        <v>14</v>
      </c>
      <c r="E120" t="str">
        <f>CONCATENATE("'",D120,"', ")</f>
        <v xml:space="preserve">'FITEMFATURA', </v>
      </c>
    </row>
    <row r="121" spans="1:5" hidden="1">
      <c r="B121">
        <f t="shared" si="7"/>
        <v>0</v>
      </c>
      <c r="C121" t="str">
        <f>LOOKUP(D121,G:G)</f>
        <v>FDESPESA</v>
      </c>
      <c r="D121" t="s">
        <v>13</v>
      </c>
      <c r="E121" t="str">
        <f>CONCATENATE("'",D121,"', ")</f>
        <v xml:space="preserve">'FDESPESA_CCUSTO', </v>
      </c>
    </row>
    <row r="122" spans="1:5" hidden="1">
      <c r="B122">
        <f t="shared" si="7"/>
        <v>0</v>
      </c>
      <c r="C122" t="str">
        <f>LOOKUP(D122,G:G)</f>
        <v>DELETEDROWS</v>
      </c>
      <c r="D122" t="s">
        <v>12</v>
      </c>
      <c r="E122" t="str">
        <f>CONCATENATE("'",D122,"', ")</f>
        <v xml:space="preserve">'FBANCO', </v>
      </c>
    </row>
    <row r="123" spans="1:5">
      <c r="A123">
        <f>A122+1</f>
        <v>1</v>
      </c>
      <c r="B123">
        <f t="shared" si="7"/>
        <v>1</v>
      </c>
      <c r="C123" t="str">
        <f>LOOKUP(D123,G:G)</f>
        <v>DELETEDROWS</v>
      </c>
      <c r="D123" t="s">
        <v>11</v>
      </c>
      <c r="E123" t="str">
        <f>CONCATENATE("'",D123,"', ")</f>
        <v xml:space="preserve">'DELETEDROWS', </v>
      </c>
    </row>
    <row r="124" spans="1:5" hidden="1">
      <c r="B124">
        <f t="shared" si="7"/>
        <v>0</v>
      </c>
      <c r="C124" t="str">
        <f>LOOKUP(D124,G:G)</f>
        <v>DADOSPARAM</v>
      </c>
      <c r="D124" t="s">
        <v>10</v>
      </c>
      <c r="E124" t="str">
        <f>CONCATENATE("'",D124,"', ")</f>
        <v xml:space="preserve">'DDTABREL', </v>
      </c>
    </row>
    <row r="125" spans="1:5" hidden="1">
      <c r="B125">
        <f t="shared" si="7"/>
        <v>0</v>
      </c>
      <c r="C125" t="str">
        <f>LOOKUP(D125,G:G)</f>
        <v>DADOSPARAM</v>
      </c>
      <c r="D125" t="s">
        <v>9</v>
      </c>
      <c r="E125" t="str">
        <f>CONCATENATE("'",D125,"', ")</f>
        <v xml:space="preserve">'DDTABELA', </v>
      </c>
    </row>
    <row r="126" spans="1:5" hidden="1">
      <c r="B126">
        <f t="shared" si="7"/>
        <v>0</v>
      </c>
      <c r="C126" t="str">
        <f>LOOKUP(D126,G:G)</f>
        <v>DADOSPARAM</v>
      </c>
      <c r="D126" t="s">
        <v>8</v>
      </c>
      <c r="E126" t="str">
        <f>CONCATENATE("'",D126,"', ")</f>
        <v xml:space="preserve">'DDPASSOS', </v>
      </c>
    </row>
    <row r="127" spans="1:5" hidden="1">
      <c r="B127">
        <f t="shared" si="7"/>
        <v>0</v>
      </c>
      <c r="C127" t="str">
        <f>LOOKUP(D127,G:G)</f>
        <v>DADOSPARAM</v>
      </c>
      <c r="D127" t="s">
        <v>7</v>
      </c>
      <c r="E127" t="str">
        <f>CONCATENATE("'",D127,"', ")</f>
        <v xml:space="preserve">'DDCAMPOREL', </v>
      </c>
    </row>
    <row r="128" spans="1:5" hidden="1">
      <c r="B128">
        <f t="shared" si="7"/>
        <v>0</v>
      </c>
      <c r="C128" t="str">
        <f>LOOKUP(D128,G:G)</f>
        <v>DADOSPARAM</v>
      </c>
      <c r="D128" t="s">
        <v>6</v>
      </c>
      <c r="E128" t="str">
        <f>CONCATENATE("'",D128,"', ")</f>
        <v xml:space="preserve">'DDCAMPO', </v>
      </c>
    </row>
    <row r="129" spans="1:5" hidden="1">
      <c r="B129">
        <f t="shared" si="7"/>
        <v>0</v>
      </c>
      <c r="C129" t="str">
        <f>LOOKUP(D129,G:G)</f>
        <v>DADOSPARAM</v>
      </c>
      <c r="D129" t="s">
        <v>5</v>
      </c>
      <c r="E129" t="str">
        <f>CONCATENATE("'",D129,"', ")</f>
        <v xml:space="preserve">'DDACESSO', </v>
      </c>
    </row>
    <row r="130" spans="1:5">
      <c r="A130">
        <f t="shared" ref="A130:A131" si="9">A129+1</f>
        <v>1</v>
      </c>
      <c r="B130">
        <f t="shared" si="7"/>
        <v>1</v>
      </c>
      <c r="C130" t="str">
        <f>LOOKUP(D130,G:G)</f>
        <v>DADOSPARAM</v>
      </c>
      <c r="D130" t="s">
        <v>4</v>
      </c>
      <c r="E130" t="str">
        <f>CONCATENATE("'",D130,"', ")</f>
        <v xml:space="preserve">'DADOSPARAM', </v>
      </c>
    </row>
    <row r="131" spans="1:5">
      <c r="A131">
        <f t="shared" si="9"/>
        <v>2</v>
      </c>
      <c r="B131">
        <f t="shared" si="7"/>
        <v>1</v>
      </c>
      <c r="C131" t="str">
        <f>LOOKUP(D131,G:G)</f>
        <v>CITENSVENDA</v>
      </c>
      <c r="D131" t="s">
        <v>3</v>
      </c>
      <c r="E131" t="str">
        <f>CONCATENATE("'",D131,"', ")</f>
        <v xml:space="preserve">'CITENSVENDA', </v>
      </c>
    </row>
    <row r="132" spans="1:5" hidden="1">
      <c r="B132">
        <f t="shared" si="7"/>
        <v>0</v>
      </c>
      <c r="C132" t="str">
        <f>LOOKUP(D132,G:G)</f>
        <v>CCUPOM_VENDA</v>
      </c>
      <c r="D132" t="s">
        <v>2</v>
      </c>
      <c r="E132" t="str">
        <f>CONCATENATE("'",D132,"', ")</f>
        <v xml:space="preserve">'CCUSTO', </v>
      </c>
    </row>
    <row r="133" spans="1:5">
      <c r="A133">
        <f t="shared" ref="A133:A134" si="10">A132+1</f>
        <v>1</v>
      </c>
      <c r="B133">
        <f t="shared" si="7"/>
        <v>1</v>
      </c>
      <c r="C133" t="str">
        <f>LOOKUP(D133,G:G)</f>
        <v>CCUPOM_VENDA</v>
      </c>
      <c r="D133" t="s">
        <v>1</v>
      </c>
      <c r="E133" t="str">
        <f>CONCATENATE("'",D133,"', ")</f>
        <v xml:space="preserve">'CCUPOM_VENDA', </v>
      </c>
    </row>
    <row r="134" spans="1:5">
      <c r="A134">
        <f t="shared" si="10"/>
        <v>2</v>
      </c>
      <c r="B134">
        <f t="shared" ref="B134" si="11">IF(C134=D134,1,0)</f>
        <v>1</v>
      </c>
      <c r="C134" t="str">
        <f>LOOKUP(D134,G:G)</f>
        <v>CBANDCTX</v>
      </c>
      <c r="D134" t="s">
        <v>0</v>
      </c>
      <c r="E134" t="str">
        <f>CONCATENATE("'",D134,"', ")</f>
        <v xml:space="preserve">'CBANDCTX', </v>
      </c>
    </row>
  </sheetData>
  <autoFilter ref="B1:CK134">
    <filterColumn colId="0">
      <filters>
        <filter val="1"/>
      </filters>
    </filterColumn>
  </autoFilter>
  <sortState ref="G1:G137">
    <sortCondition ref="G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4"/>
  <sheetViews>
    <sheetView tabSelected="1" topLeftCell="A75" workbookViewId="0">
      <selection activeCell="A79" sqref="A79"/>
    </sheetView>
  </sheetViews>
  <sheetFormatPr defaultRowHeight="15"/>
  <cols>
    <col min="1" max="1" width="25.85546875" bestFit="1" customWidth="1"/>
    <col min="2" max="2" width="48.42578125" bestFit="1" customWidth="1"/>
  </cols>
  <sheetData>
    <row r="1" spans="1:2">
      <c r="A1" t="s">
        <v>139</v>
      </c>
      <c r="B1" t="s">
        <v>139</v>
      </c>
    </row>
    <row r="2" spans="1:2">
      <c r="A2" t="s">
        <v>140</v>
      </c>
      <c r="B2" t="str">
        <f>CONCATENATE(A2,COUNTA(A3:A1000),"""")</f>
        <v>sAux = sAux &amp; "|TABS=82"</v>
      </c>
    </row>
    <row r="3" spans="1:2">
      <c r="A3" t="s">
        <v>131</v>
      </c>
      <c r="B3" t="str">
        <f>CONCATENATE("sAux = sAux &amp; ""|TAB", ROW(A3)-2, "=",A3,"""")</f>
        <v>sAux = sAux &amp; "|TAB1=COLIGADA"</v>
      </c>
    </row>
    <row r="4" spans="1:2">
      <c r="A4" t="s">
        <v>132</v>
      </c>
      <c r="B4" t="str">
        <f>CONCATENATE("sAux = sAux &amp; ""|TAB", ROW(A4)-2, "=",A4,"""")</f>
        <v>sAux = sAux &amp; "|TAB2=OLOJA"</v>
      </c>
    </row>
    <row r="5" spans="1:2">
      <c r="A5" t="s">
        <v>81</v>
      </c>
      <c r="B5" t="str">
        <f>CONCATENATE("sAux = sAux &amp; ""|TAB", ROW(A5)-2, "=",A5,"""")</f>
        <v>sAux = sAux &amp; "|TAB3=OTPMAQ"</v>
      </c>
    </row>
    <row r="6" spans="1:2">
      <c r="A6" t="s">
        <v>82</v>
      </c>
      <c r="B6" t="str">
        <f>CONCATENATE("sAux = sAux &amp; ""|TAB", ROW(A6)-2, "=",A6,"""")</f>
        <v>sAux = sAux &amp; "|TAB4=OTPCONHEC"</v>
      </c>
    </row>
    <row r="7" spans="1:2">
      <c r="A7" t="s">
        <v>83</v>
      </c>
      <c r="B7" t="str">
        <f>CONCATENATE("sAux = sAux &amp; ""|TAB", ROW(A7)-2, "=",A7,"""")</f>
        <v>sAux = sAux &amp; "|TAB5=OSALA"</v>
      </c>
    </row>
    <row r="8" spans="1:2">
      <c r="A8" t="s">
        <v>84</v>
      </c>
      <c r="B8" t="str">
        <f t="shared" ref="B8:B71" si="0">CONCATENATE("sAux = sAux &amp; ""|TAB", ROW(A8)-2, "=",A8,"""")</f>
        <v>sAux = sAux &amp; "|TAB6=OMAQUINA"</v>
      </c>
    </row>
    <row r="9" spans="1:2">
      <c r="A9" t="s">
        <v>85</v>
      </c>
      <c r="B9" t="str">
        <f t="shared" si="0"/>
        <v>sAux = sAux &amp; "|TAB7=OCLIENTE"</v>
      </c>
    </row>
    <row r="10" spans="1:2">
      <c r="A10" t="s">
        <v>86</v>
      </c>
      <c r="B10" t="str">
        <f t="shared" si="0"/>
        <v>sAux = sAux &amp; "|TAB8=OAGENDA"</v>
      </c>
    </row>
    <row r="11" spans="1:2">
      <c r="A11" t="s">
        <v>87</v>
      </c>
      <c r="B11" t="str">
        <f t="shared" si="0"/>
        <v>sAux = sAux &amp; "|TAB9=SESTOQUE"</v>
      </c>
    </row>
    <row r="12" spans="1:2">
      <c r="A12" t="s">
        <v>88</v>
      </c>
      <c r="B12" t="str">
        <f t="shared" si="0"/>
        <v>sAux = sAux &amp; "|TAB10=RFUNCIONARIO"</v>
      </c>
    </row>
    <row r="13" spans="1:2">
      <c r="A13" t="s">
        <v>89</v>
      </c>
      <c r="B13" t="str">
        <f t="shared" si="0"/>
        <v>sAux = sAux &amp; "|TAB11=OTPMANIPULO"</v>
      </c>
    </row>
    <row r="14" spans="1:2">
      <c r="A14" t="s">
        <v>90</v>
      </c>
      <c r="B14" t="str">
        <f t="shared" si="0"/>
        <v>sAux = sAux &amp; "|TAB12=OSALA_MAQUINA"</v>
      </c>
    </row>
    <row r="15" spans="1:2">
      <c r="A15" t="s">
        <v>91</v>
      </c>
      <c r="B15" t="str">
        <f t="shared" si="0"/>
        <v>sAux = sAux &amp; "|TAB13=OMANIPULO"</v>
      </c>
    </row>
    <row r="16" spans="1:2">
      <c r="A16" t="s">
        <v>92</v>
      </c>
      <c r="B16" t="str">
        <f t="shared" si="0"/>
        <v>sAux = sAux &amp; "|TAB14=OEVENTOREC"</v>
      </c>
    </row>
    <row r="17" spans="1:2">
      <c r="A17" t="s">
        <v>93</v>
      </c>
      <c r="B17" t="str">
        <f t="shared" si="0"/>
        <v>sAux = sAux &amp; "|TAB15=OEVENTOAGENDA"</v>
      </c>
    </row>
    <row r="18" spans="1:2">
      <c r="A18" t="s">
        <v>94</v>
      </c>
      <c r="B18" t="str">
        <f t="shared" si="0"/>
        <v>sAux = sAux &amp; "|TAB16=ODIRECAO"</v>
      </c>
    </row>
    <row r="19" spans="1:2">
      <c r="A19" t="s">
        <v>95</v>
      </c>
      <c r="B19" t="str">
        <f t="shared" si="0"/>
        <v>sAux = sAux &amp; "|TAB17=OATENDIMENTO"</v>
      </c>
    </row>
    <row r="20" spans="1:2">
      <c r="A20" t="s">
        <v>96</v>
      </c>
      <c r="B20" t="str">
        <f t="shared" si="0"/>
        <v>sAux = sAux &amp; "|TAB18=OAREA"</v>
      </c>
    </row>
    <row r="21" spans="1:2">
      <c r="A21" t="s">
        <v>97</v>
      </c>
      <c r="B21" t="str">
        <f t="shared" si="0"/>
        <v>sAux = sAux &amp; "|TAB19=GPAIS"</v>
      </c>
    </row>
    <row r="22" spans="1:2">
      <c r="A22" t="s">
        <v>98</v>
      </c>
      <c r="B22" t="str">
        <f t="shared" si="0"/>
        <v>sAux = sAux &amp; "|TAB20=FMOEDA"</v>
      </c>
    </row>
    <row r="23" spans="1:2">
      <c r="A23" t="s">
        <v>100</v>
      </c>
      <c r="B23" t="str">
        <f t="shared" si="0"/>
        <v>sAux = sAux &amp; "|TAB21=CVENDA"</v>
      </c>
    </row>
    <row r="24" spans="1:2">
      <c r="A24" t="s">
        <v>101</v>
      </c>
      <c r="B24" t="str">
        <f t="shared" si="0"/>
        <v>sAux = sAux &amp; "|TAB22=CFORMAPGTO"</v>
      </c>
    </row>
    <row r="25" spans="1:2">
      <c r="A25" t="s">
        <v>102</v>
      </c>
      <c r="B25" t="str">
        <f t="shared" si="0"/>
        <v>sAux = sAux &amp; "|TAB23=CCONDPGTO"</v>
      </c>
    </row>
    <row r="26" spans="1:2">
      <c r="A26" t="s">
        <v>104</v>
      </c>
      <c r="B26" t="str">
        <f t="shared" si="0"/>
        <v>sAux = sAux &amp; "|TAB24=SPRODUTO"</v>
      </c>
    </row>
    <row r="27" spans="1:2">
      <c r="A27" t="s">
        <v>106</v>
      </c>
      <c r="B27" t="str">
        <f t="shared" si="0"/>
        <v>sAux = sAux &amp; "|TAB25=SESTPROD"</v>
      </c>
    </row>
    <row r="28" spans="1:2">
      <c r="A28" t="s">
        <v>107</v>
      </c>
      <c r="B28" t="str">
        <f t="shared" si="0"/>
        <v>sAux = sAux &amp; "|TAB26=PPN"</v>
      </c>
    </row>
    <row r="29" spans="1:2">
      <c r="A29" t="s">
        <v>108</v>
      </c>
      <c r="B29" t="str">
        <f t="shared" si="0"/>
        <v>sAux = sAux &amp; "|TAB27=PMETA"</v>
      </c>
    </row>
    <row r="30" spans="1:2">
      <c r="A30" t="s">
        <v>109</v>
      </c>
      <c r="B30" t="str">
        <f t="shared" si="0"/>
        <v>sAux = sAux &amp; "|TAB28=OTPTRATAMENTO"</v>
      </c>
    </row>
    <row r="31" spans="1:2">
      <c r="A31" t="s">
        <v>110</v>
      </c>
      <c r="B31" t="str">
        <f t="shared" si="0"/>
        <v>sAux = sAux &amp; "|TAB29=OTPSERVICO"</v>
      </c>
    </row>
    <row r="32" spans="1:2">
      <c r="A32" t="s">
        <v>111</v>
      </c>
      <c r="B32" t="str">
        <f t="shared" si="0"/>
        <v>sAux = sAux &amp; "|TAB30=OSESSAO"</v>
      </c>
    </row>
    <row r="33" spans="1:2">
      <c r="A33" t="s">
        <v>112</v>
      </c>
      <c r="B33" t="str">
        <f t="shared" si="0"/>
        <v>sAux = sAux &amp; "|TAB31=OREACAOADV"</v>
      </c>
    </row>
    <row r="34" spans="1:2">
      <c r="A34" t="s">
        <v>113</v>
      </c>
      <c r="B34" t="str">
        <f t="shared" si="0"/>
        <v>sAux = sAux &amp; "|TAB32=OLAMPADA"</v>
      </c>
    </row>
    <row r="35" spans="1:2">
      <c r="A35" t="s">
        <v>114</v>
      </c>
      <c r="B35" t="str">
        <f t="shared" si="0"/>
        <v>sAux = sAux &amp; "|TAB33=OCLASSE"</v>
      </c>
    </row>
    <row r="36" spans="1:2">
      <c r="A36" t="s">
        <v>115</v>
      </c>
      <c r="B36" t="str">
        <f t="shared" si="0"/>
        <v>sAux = sAux &amp; "|TAB34=OCATTAREFA"</v>
      </c>
    </row>
    <row r="37" spans="1:2">
      <c r="A37" t="s">
        <v>122</v>
      </c>
      <c r="B37" t="str">
        <f t="shared" si="0"/>
        <v>sAux = sAux &amp; "|TAB35=FLOTERPS"</v>
      </c>
    </row>
    <row r="38" spans="1:2">
      <c r="A38" t="s">
        <v>123</v>
      </c>
      <c r="B38" t="str">
        <f t="shared" si="0"/>
        <v>sAux = sAux &amp; "|TAB36=FGRUPODESP"</v>
      </c>
    </row>
    <row r="39" spans="1:2">
      <c r="A39" t="s">
        <v>124</v>
      </c>
      <c r="B39" t="str">
        <f t="shared" si="0"/>
        <v>sAux = sAux &amp; "|TAB37=FFATURA"</v>
      </c>
    </row>
    <row r="40" spans="1:2">
      <c r="A40" t="s">
        <v>125</v>
      </c>
      <c r="B40" t="str">
        <f t="shared" si="0"/>
        <v>sAux = sAux &amp; "|TAB38=FDESPESA"</v>
      </c>
    </row>
    <row r="41" spans="1:2">
      <c r="A41" t="s">
        <v>126</v>
      </c>
      <c r="B41" t="str">
        <f t="shared" si="0"/>
        <v>sAux = sAux &amp; "|TAB39=FCCORRENTE"</v>
      </c>
    </row>
    <row r="42" spans="1:2">
      <c r="A42" t="s">
        <v>127</v>
      </c>
      <c r="B42" t="str">
        <f t="shared" si="0"/>
        <v>sAux = sAux &amp; "|TAB40=CPROMOCAO"</v>
      </c>
    </row>
    <row r="43" spans="1:2">
      <c r="A43" t="s">
        <v>128</v>
      </c>
      <c r="B43" t="str">
        <f t="shared" si="0"/>
        <v>sAux = sAux &amp; "|TAB41=CPGTOSVENDA"</v>
      </c>
    </row>
    <row r="44" spans="1:2">
      <c r="A44" t="s">
        <v>129</v>
      </c>
      <c r="B44" t="str">
        <f t="shared" si="0"/>
        <v>sAux = sAux &amp; "|TAB42=CCUPOM"</v>
      </c>
    </row>
    <row r="45" spans="1:2">
      <c r="A45" t="s">
        <v>130</v>
      </c>
      <c r="B45" t="str">
        <f t="shared" si="0"/>
        <v>sAux = sAux &amp; "|TAB43=CBANDC"</v>
      </c>
    </row>
    <row r="46" spans="1:2">
      <c r="A46" t="s">
        <v>74</v>
      </c>
      <c r="B46" t="str">
        <f t="shared" si="0"/>
        <v>sAux = sAux &amp; "|TAB44=SMOVEST"</v>
      </c>
    </row>
    <row r="47" spans="1:2">
      <c r="A47" t="s">
        <v>71</v>
      </c>
      <c r="B47" t="str">
        <f t="shared" si="0"/>
        <v>sAux = sAux &amp; "|TAB45=SEST_LOJA"</v>
      </c>
    </row>
    <row r="48" spans="1:2">
      <c r="A48" t="s">
        <v>70</v>
      </c>
      <c r="B48" t="str">
        <f t="shared" si="0"/>
        <v>sAux = sAux &amp; "|TAB46=RBATIDA"</v>
      </c>
    </row>
    <row r="49" spans="1:2">
      <c r="A49" t="s">
        <v>69</v>
      </c>
      <c r="B49" t="str">
        <f t="shared" si="0"/>
        <v>sAux = sAux &amp; "|TAB47=PPNITEM"</v>
      </c>
    </row>
    <row r="50" spans="1:2">
      <c r="A50" t="s">
        <v>68</v>
      </c>
      <c r="B50" t="str">
        <f t="shared" si="0"/>
        <v>sAux = sAux &amp; "|TAB48=PMETAITEM"</v>
      </c>
    </row>
    <row r="51" spans="1:2">
      <c r="A51" t="s">
        <v>64</v>
      </c>
      <c r="B51" t="str">
        <f t="shared" si="0"/>
        <v>sAux = sAux &amp; "|TAB49=PARAM"</v>
      </c>
    </row>
    <row r="52" spans="1:2">
      <c r="A52" t="s">
        <v>63</v>
      </c>
      <c r="B52" t="str">
        <f t="shared" si="0"/>
        <v>sAux = sAux &amp; "|TAB50=OTRATAMENTOCLI"</v>
      </c>
    </row>
    <row r="53" spans="1:2">
      <c r="A53" t="s">
        <v>62</v>
      </c>
      <c r="B53" t="str">
        <f t="shared" si="0"/>
        <v>sAux = sAux &amp; "|TAB51=OTRATAMENTO_PROD"</v>
      </c>
    </row>
    <row r="54" spans="1:2">
      <c r="A54" t="s">
        <v>61</v>
      </c>
      <c r="B54" t="str">
        <f t="shared" si="0"/>
        <v>sAux = sAux &amp; "|TAB52=OTPMANUT"</v>
      </c>
    </row>
    <row r="55" spans="1:2">
      <c r="A55" t="s">
        <v>60</v>
      </c>
      <c r="B55" t="str">
        <f t="shared" si="0"/>
        <v>sAux = sAux &amp; "|TAB53=OTIPOTAREFA"</v>
      </c>
    </row>
    <row r="56" spans="1:2">
      <c r="A56" t="s">
        <v>59</v>
      </c>
      <c r="B56" t="str">
        <f t="shared" si="0"/>
        <v>sAux = sAux &amp; "|TAB54=OTAREFAEVT"</v>
      </c>
    </row>
    <row r="57" spans="1:2">
      <c r="A57" t="s">
        <v>58</v>
      </c>
      <c r="B57" t="str">
        <f t="shared" si="0"/>
        <v>sAux = sAux &amp; "|TAB55=OTAREFA_CAT"</v>
      </c>
    </row>
    <row r="58" spans="1:2">
      <c r="A58" t="s">
        <v>57</v>
      </c>
      <c r="B58" t="str">
        <f t="shared" si="0"/>
        <v>sAux = sAux &amp; "|TAB56=OSESSAO_REACAOADV"</v>
      </c>
    </row>
    <row r="59" spans="1:2">
      <c r="A59" t="s">
        <v>56</v>
      </c>
      <c r="B59" t="str">
        <f t="shared" si="0"/>
        <v>sAux = sAux &amp; "|TAB57=OSERVICOEVT"</v>
      </c>
    </row>
    <row r="60" spans="1:2">
      <c r="A60" t="s">
        <v>55</v>
      </c>
      <c r="B60" t="str">
        <f t="shared" si="0"/>
        <v>sAux = sAux &amp; "|TAB58=OPENDENCIACLI"</v>
      </c>
    </row>
    <row r="61" spans="1:2">
      <c r="A61" t="s">
        <v>54</v>
      </c>
      <c r="B61" t="str">
        <f t="shared" si="0"/>
        <v>sAux = sAux &amp; "|TAB59=OMAQMANUT"</v>
      </c>
    </row>
    <row r="62" spans="1:2">
      <c r="A62" t="s">
        <v>53</v>
      </c>
      <c r="B62" t="str">
        <f t="shared" si="0"/>
        <v>sAux = sAux &amp; "|TAB60=OMAQDISPAROS"</v>
      </c>
    </row>
    <row r="63" spans="1:2">
      <c r="A63" t="s">
        <v>52</v>
      </c>
      <c r="B63" t="str">
        <f t="shared" si="0"/>
        <v>sAux = sAux &amp; "|TAB61=OFOTOTIPO"</v>
      </c>
    </row>
    <row r="64" spans="1:2">
      <c r="A64" t="s">
        <v>51</v>
      </c>
      <c r="B64" t="str">
        <f t="shared" si="0"/>
        <v>sAux = sAux &amp; "|TAB62=ODIARIO"</v>
      </c>
    </row>
    <row r="65" spans="1:2">
      <c r="A65" t="s">
        <v>50</v>
      </c>
      <c r="B65" t="str">
        <f t="shared" si="0"/>
        <v>sAux = sAux &amp; "|TAB63=OCONTATO"</v>
      </c>
    </row>
    <row r="66" spans="1:2">
      <c r="A66" t="s">
        <v>49</v>
      </c>
      <c r="B66" t="str">
        <f t="shared" si="0"/>
        <v>sAux = sAux &amp; "|TAB64=OCLIENTEFOTOS"</v>
      </c>
    </row>
    <row r="67" spans="1:2">
      <c r="A67" t="s">
        <v>48</v>
      </c>
      <c r="B67" t="str">
        <f t="shared" si="0"/>
        <v>sAux = sAux &amp; "|TAB65=OCLASSE_CONTATO"</v>
      </c>
    </row>
    <row r="68" spans="1:2">
      <c r="A68" t="s">
        <v>47</v>
      </c>
      <c r="B68" t="str">
        <f t="shared" si="0"/>
        <v>sAux = sAux &amp; "|TAB66=OCLASSE_CLIENTE"</v>
      </c>
    </row>
    <row r="69" spans="1:2">
      <c r="A69" t="s">
        <v>46</v>
      </c>
      <c r="B69" t="str">
        <f t="shared" si="0"/>
        <v>sAux = sAux &amp; "|TAB67=OATENDIMENTO_VENDA"</v>
      </c>
    </row>
    <row r="70" spans="1:2">
      <c r="A70" t="s">
        <v>45</v>
      </c>
      <c r="B70" t="str">
        <f t="shared" si="0"/>
        <v>sAux = sAux &amp; "|TAB68=OATENDIMENTO_PRODUTO"</v>
      </c>
    </row>
    <row r="71" spans="1:2">
      <c r="A71" t="s">
        <v>44</v>
      </c>
      <c r="B71" t="str">
        <f t="shared" si="0"/>
        <v>sAux = sAux &amp; "|TAB69=OAREA_TRATAMENTO"</v>
      </c>
    </row>
    <row r="72" spans="1:2">
      <c r="A72" t="s">
        <v>36</v>
      </c>
      <c r="B72" t="str">
        <f t="shared" ref="B72:B84" si="1">CONCATENATE("sAux = sAux &amp; ""|TAB", ROW(A72)-2, "=",A72,"""")</f>
        <v>sAux = sAux &amp; "|TAB70=GSINC"</v>
      </c>
    </row>
    <row r="73" spans="1:2">
      <c r="A73" t="s">
        <v>26</v>
      </c>
      <c r="B73" t="str">
        <f t="shared" si="1"/>
        <v>sAux = sAux &amp; "|TAB71=GFERIADO"</v>
      </c>
    </row>
    <row r="74" spans="1:2">
      <c r="A74" t="s">
        <v>19</v>
      </c>
      <c r="B74" t="str">
        <f t="shared" si="1"/>
        <v>sAux = sAux &amp; "|TAB72=FRECIBO"</v>
      </c>
    </row>
    <row r="75" spans="1:2">
      <c r="A75" t="s">
        <v>18</v>
      </c>
      <c r="B75" t="str">
        <f t="shared" si="1"/>
        <v>sAux = sAux &amp; "|TAB73=FORNECEDOR_PRODUTO"</v>
      </c>
    </row>
    <row r="76" spans="1:2">
      <c r="A76" t="s">
        <v>17</v>
      </c>
      <c r="B76" t="str">
        <f t="shared" si="1"/>
        <v>sAux = sAux &amp; "|TAB74=FORNECEDOR"</v>
      </c>
    </row>
    <row r="77" spans="1:2">
      <c r="A77" t="s">
        <v>16</v>
      </c>
      <c r="B77" t="str">
        <f t="shared" si="1"/>
        <v>sAux = sAux &amp; "|TAB75=FNOTAFISCAL"</v>
      </c>
    </row>
    <row r="78" spans="1:2">
      <c r="A78" t="s">
        <v>15</v>
      </c>
      <c r="B78" t="str">
        <f t="shared" si="1"/>
        <v>sAux = sAux &amp; "|TAB76=FLAN"</v>
      </c>
    </row>
    <row r="79" spans="1:2">
      <c r="A79" t="s">
        <v>14</v>
      </c>
      <c r="B79" t="str">
        <f t="shared" si="1"/>
        <v>sAux = sAux &amp; "|TAB77=FITEMFATURA"</v>
      </c>
    </row>
    <row r="80" spans="1:2">
      <c r="A80" t="s">
        <v>11</v>
      </c>
      <c r="B80" t="str">
        <f t="shared" si="1"/>
        <v>sAux = sAux &amp; "|TAB78=DELETEDROWS"</v>
      </c>
    </row>
    <row r="81" spans="1:2">
      <c r="A81" t="s">
        <v>4</v>
      </c>
      <c r="B81" t="str">
        <f t="shared" si="1"/>
        <v>sAux = sAux &amp; "|TAB79=DADOSPARAM"</v>
      </c>
    </row>
    <row r="82" spans="1:2">
      <c r="A82" t="s">
        <v>3</v>
      </c>
      <c r="B82" t="str">
        <f t="shared" si="1"/>
        <v>sAux = sAux &amp; "|TAB80=CITENSVENDA"</v>
      </c>
    </row>
    <row r="83" spans="1:2">
      <c r="A83" t="s">
        <v>1</v>
      </c>
      <c r="B83" t="str">
        <f t="shared" si="1"/>
        <v>sAux = sAux &amp; "|TAB81=CCUPOM_VENDA"</v>
      </c>
    </row>
    <row r="84" spans="1:2">
      <c r="A84" t="s">
        <v>0</v>
      </c>
      <c r="B84" t="str">
        <f t="shared" si="1"/>
        <v>sAux = sAux &amp; "|TAB82=CBANDCTX"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Classe 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</dc:creator>
  <cp:lastModifiedBy>Dio</cp:lastModifiedBy>
  <dcterms:created xsi:type="dcterms:W3CDTF">2012-09-12T04:51:51Z</dcterms:created>
  <dcterms:modified xsi:type="dcterms:W3CDTF">2012-09-14T00:17:08Z</dcterms:modified>
</cp:coreProperties>
</file>