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data_final_project\Usefull\co2.earthmonthly-co2\"/>
    </mc:Choice>
  </mc:AlternateContent>
  <xr:revisionPtr revIDLastSave="0" documentId="13_ncr:1_{A4E8FF6A-778E-475C-BF7C-4E25956FDA59}" xr6:coauthVersionLast="47" xr6:coauthVersionMax="47" xr10:uidLastSave="{00000000-0000-0000-0000-000000000000}"/>
  <bookViews>
    <workbookView xWindow="-110" yWindow="-110" windowWidth="19420" windowHeight="10420" activeTab="2" xr2:uid="{3DF3A05E-68C2-4287-8AAE-242F30C718ED}"/>
  </bookViews>
  <sheets>
    <sheet name="dataset" sheetId="1" r:id="rId1"/>
    <sheet name="yearmonth_ana" sheetId="2" r:id="rId2"/>
    <sheet name="yearmonthrat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7" i="3" l="1"/>
  <c r="B727" i="3"/>
  <c r="A727" i="3"/>
  <c r="C726" i="3"/>
  <c r="B726" i="3"/>
  <c r="A726" i="3"/>
  <c r="C725" i="3"/>
  <c r="B725" i="3"/>
  <c r="A725" i="3"/>
  <c r="C724" i="3"/>
  <c r="B724" i="3"/>
  <c r="A724" i="3"/>
  <c r="C723" i="3"/>
  <c r="B723" i="3"/>
  <c r="A723" i="3"/>
  <c r="C722" i="3"/>
  <c r="B722" i="3"/>
  <c r="A722" i="3"/>
  <c r="C721" i="3"/>
  <c r="B721" i="3"/>
  <c r="A721" i="3"/>
  <c r="C720" i="3"/>
  <c r="B720" i="3"/>
  <c r="A720" i="3"/>
  <c r="C719" i="3"/>
  <c r="B719" i="3"/>
  <c r="A719" i="3"/>
  <c r="C718" i="3"/>
  <c r="B718" i="3"/>
  <c r="A718" i="3"/>
  <c r="C717" i="3"/>
  <c r="B717" i="3"/>
  <c r="A717" i="3"/>
  <c r="C716" i="3"/>
  <c r="B716" i="3"/>
  <c r="A716" i="3"/>
  <c r="C715" i="3"/>
  <c r="B715" i="3"/>
  <c r="A715" i="3"/>
  <c r="C714" i="3"/>
  <c r="B714" i="3"/>
  <c r="A714" i="3"/>
  <c r="C713" i="3"/>
  <c r="B713" i="3"/>
  <c r="A713" i="3"/>
  <c r="C712" i="3"/>
  <c r="B712" i="3"/>
  <c r="A712" i="3"/>
  <c r="C711" i="3"/>
  <c r="B711" i="3"/>
  <c r="A711" i="3"/>
  <c r="C710" i="3"/>
  <c r="B710" i="3"/>
  <c r="A710" i="3"/>
  <c r="C709" i="3"/>
  <c r="B709" i="3"/>
  <c r="A709" i="3"/>
  <c r="C708" i="3"/>
  <c r="B708" i="3"/>
  <c r="A708" i="3"/>
  <c r="C707" i="3"/>
  <c r="B707" i="3"/>
  <c r="A707" i="3"/>
  <c r="C706" i="3"/>
  <c r="B706" i="3"/>
  <c r="A706" i="3"/>
  <c r="C705" i="3"/>
  <c r="B705" i="3"/>
  <c r="A705" i="3"/>
  <c r="C704" i="3"/>
  <c r="B704" i="3"/>
  <c r="A704" i="3"/>
  <c r="C703" i="3"/>
  <c r="B703" i="3"/>
  <c r="A703" i="3"/>
  <c r="C702" i="3"/>
  <c r="B702" i="3"/>
  <c r="A702" i="3"/>
  <c r="C701" i="3"/>
  <c r="B701" i="3"/>
  <c r="A701" i="3"/>
  <c r="C700" i="3"/>
  <c r="B700" i="3"/>
  <c r="A700" i="3"/>
  <c r="C699" i="3"/>
  <c r="B699" i="3"/>
  <c r="A699" i="3"/>
  <c r="C698" i="3"/>
  <c r="B698" i="3"/>
  <c r="A698" i="3"/>
  <c r="C697" i="3"/>
  <c r="B697" i="3"/>
  <c r="A697" i="3"/>
  <c r="C696" i="3"/>
  <c r="B696" i="3"/>
  <c r="A696" i="3"/>
  <c r="C695" i="3"/>
  <c r="B695" i="3"/>
  <c r="A695" i="3"/>
  <c r="C694" i="3"/>
  <c r="B694" i="3"/>
  <c r="A694" i="3"/>
  <c r="C693" i="3"/>
  <c r="B693" i="3"/>
  <c r="A693" i="3"/>
  <c r="C692" i="3"/>
  <c r="B692" i="3"/>
  <c r="A692" i="3"/>
  <c r="C691" i="3"/>
  <c r="B691" i="3"/>
  <c r="A691" i="3"/>
  <c r="C690" i="3"/>
  <c r="B690" i="3"/>
  <c r="A690" i="3"/>
  <c r="C689" i="3"/>
  <c r="B689" i="3"/>
  <c r="A689" i="3"/>
  <c r="C688" i="3"/>
  <c r="B688" i="3"/>
  <c r="A688" i="3"/>
  <c r="C687" i="3"/>
  <c r="B687" i="3"/>
  <c r="A687" i="3"/>
  <c r="C686" i="3"/>
  <c r="B686" i="3"/>
  <c r="A686" i="3"/>
  <c r="C685" i="3"/>
  <c r="B685" i="3"/>
  <c r="A685" i="3"/>
  <c r="C684" i="3"/>
  <c r="B684" i="3"/>
  <c r="A684" i="3"/>
  <c r="C683" i="3"/>
  <c r="B683" i="3"/>
  <c r="A683" i="3"/>
  <c r="C682" i="3"/>
  <c r="B682" i="3"/>
  <c r="A682" i="3"/>
  <c r="C681" i="3"/>
  <c r="B681" i="3"/>
  <c r="A681" i="3"/>
  <c r="C680" i="3"/>
  <c r="B680" i="3"/>
  <c r="A680" i="3"/>
  <c r="C679" i="3"/>
  <c r="B679" i="3"/>
  <c r="A679" i="3"/>
  <c r="C678" i="3"/>
  <c r="B678" i="3"/>
  <c r="A678" i="3"/>
  <c r="C677" i="3"/>
  <c r="B677" i="3"/>
  <c r="A677" i="3"/>
  <c r="C676" i="3"/>
  <c r="B676" i="3"/>
  <c r="A676" i="3"/>
  <c r="C675" i="3"/>
  <c r="B675" i="3"/>
  <c r="A675" i="3"/>
  <c r="C674" i="3"/>
  <c r="B674" i="3"/>
  <c r="A674" i="3"/>
  <c r="C673" i="3"/>
  <c r="B673" i="3"/>
  <c r="A673" i="3"/>
  <c r="C672" i="3"/>
  <c r="B672" i="3"/>
  <c r="A672" i="3"/>
  <c r="C671" i="3"/>
  <c r="B671" i="3"/>
  <c r="A671" i="3"/>
  <c r="C670" i="3"/>
  <c r="B670" i="3"/>
  <c r="A670" i="3"/>
  <c r="C669" i="3"/>
  <c r="B669" i="3"/>
  <c r="A669" i="3"/>
  <c r="C668" i="3"/>
  <c r="B668" i="3"/>
  <c r="A668" i="3"/>
  <c r="C667" i="3"/>
  <c r="B667" i="3"/>
  <c r="A667" i="3"/>
  <c r="C666" i="3"/>
  <c r="B666" i="3"/>
  <c r="A666" i="3"/>
  <c r="C665" i="3"/>
  <c r="B665" i="3"/>
  <c r="A665" i="3"/>
  <c r="C664" i="3"/>
  <c r="B664" i="3"/>
  <c r="A664" i="3"/>
  <c r="C663" i="3"/>
  <c r="B663" i="3"/>
  <c r="A663" i="3"/>
  <c r="C662" i="3"/>
  <c r="B662" i="3"/>
  <c r="A662" i="3"/>
  <c r="C661" i="3"/>
  <c r="B661" i="3"/>
  <c r="A661" i="3"/>
  <c r="C660" i="3"/>
  <c r="B660" i="3"/>
  <c r="A660" i="3"/>
  <c r="C659" i="3"/>
  <c r="B659" i="3"/>
  <c r="A659" i="3"/>
  <c r="C658" i="3"/>
  <c r="B658" i="3"/>
  <c r="A658" i="3"/>
  <c r="C657" i="3"/>
  <c r="B657" i="3"/>
  <c r="A657" i="3"/>
  <c r="C656" i="3"/>
  <c r="B656" i="3"/>
  <c r="A656" i="3"/>
  <c r="C655" i="3"/>
  <c r="B655" i="3"/>
  <c r="A655" i="3"/>
  <c r="C654" i="3"/>
  <c r="B654" i="3"/>
  <c r="A654" i="3"/>
  <c r="C653" i="3"/>
  <c r="B653" i="3"/>
  <c r="A653" i="3"/>
  <c r="C652" i="3"/>
  <c r="B652" i="3"/>
  <c r="A652" i="3"/>
  <c r="C651" i="3"/>
  <c r="B651" i="3"/>
  <c r="A651" i="3"/>
  <c r="C650" i="3"/>
  <c r="B650" i="3"/>
  <c r="A650" i="3"/>
  <c r="C649" i="3"/>
  <c r="B649" i="3"/>
  <c r="A649" i="3"/>
  <c r="C648" i="3"/>
  <c r="B648" i="3"/>
  <c r="A648" i="3"/>
  <c r="C647" i="3"/>
  <c r="B647" i="3"/>
  <c r="A647" i="3"/>
  <c r="C646" i="3"/>
  <c r="B646" i="3"/>
  <c r="A646" i="3"/>
  <c r="C645" i="3"/>
  <c r="B645" i="3"/>
  <c r="A645" i="3"/>
  <c r="C644" i="3"/>
  <c r="B644" i="3"/>
  <c r="A644" i="3"/>
  <c r="C643" i="3"/>
  <c r="B643" i="3"/>
  <c r="A643" i="3"/>
  <c r="C642" i="3"/>
  <c r="B642" i="3"/>
  <c r="A642" i="3"/>
  <c r="C641" i="3"/>
  <c r="B641" i="3"/>
  <c r="A641" i="3"/>
  <c r="C640" i="3"/>
  <c r="B640" i="3"/>
  <c r="A640" i="3"/>
  <c r="C639" i="3"/>
  <c r="B639" i="3"/>
  <c r="A639" i="3"/>
  <c r="C638" i="3"/>
  <c r="B638" i="3"/>
  <c r="A638" i="3"/>
  <c r="C637" i="3"/>
  <c r="B637" i="3"/>
  <c r="A637" i="3"/>
  <c r="C636" i="3"/>
  <c r="B636" i="3"/>
  <c r="A636" i="3"/>
  <c r="C635" i="3"/>
  <c r="B635" i="3"/>
  <c r="A635" i="3"/>
  <c r="C634" i="3"/>
  <c r="B634" i="3"/>
  <c r="A634" i="3"/>
  <c r="C633" i="3"/>
  <c r="B633" i="3"/>
  <c r="A633" i="3"/>
  <c r="C632" i="3"/>
  <c r="B632" i="3"/>
  <c r="A632" i="3"/>
  <c r="C631" i="3"/>
  <c r="B631" i="3"/>
  <c r="A631" i="3"/>
  <c r="C630" i="3"/>
  <c r="B630" i="3"/>
  <c r="A630" i="3"/>
  <c r="C629" i="3"/>
  <c r="B629" i="3"/>
  <c r="A629" i="3"/>
  <c r="C628" i="3"/>
  <c r="B628" i="3"/>
  <c r="A628" i="3"/>
  <c r="C627" i="3"/>
  <c r="B627" i="3"/>
  <c r="A627" i="3"/>
  <c r="C626" i="3"/>
  <c r="B626" i="3"/>
  <c r="A626" i="3"/>
  <c r="C625" i="3"/>
  <c r="B625" i="3"/>
  <c r="A625" i="3"/>
  <c r="C624" i="3"/>
  <c r="B624" i="3"/>
  <c r="A624" i="3"/>
  <c r="C623" i="3"/>
  <c r="B623" i="3"/>
  <c r="A623" i="3"/>
  <c r="C622" i="3"/>
  <c r="B622" i="3"/>
  <c r="A622" i="3"/>
  <c r="C621" i="3"/>
  <c r="B621" i="3"/>
  <c r="A621" i="3"/>
  <c r="C620" i="3"/>
  <c r="B620" i="3"/>
  <c r="A620" i="3"/>
  <c r="C619" i="3"/>
  <c r="B619" i="3"/>
  <c r="A619" i="3"/>
  <c r="C618" i="3"/>
  <c r="B618" i="3"/>
  <c r="A618" i="3"/>
  <c r="C617" i="3"/>
  <c r="B617" i="3"/>
  <c r="A617" i="3"/>
  <c r="C616" i="3"/>
  <c r="B616" i="3"/>
  <c r="A616" i="3"/>
  <c r="C615" i="3"/>
  <c r="B615" i="3"/>
  <c r="A615" i="3"/>
  <c r="C614" i="3"/>
  <c r="B614" i="3"/>
  <c r="A614" i="3"/>
  <c r="C613" i="3"/>
  <c r="B613" i="3"/>
  <c r="A613" i="3"/>
  <c r="C612" i="3"/>
  <c r="B612" i="3"/>
  <c r="A612" i="3"/>
  <c r="C611" i="3"/>
  <c r="B611" i="3"/>
  <c r="A611" i="3"/>
  <c r="C610" i="3"/>
  <c r="B610" i="3"/>
  <c r="A610" i="3"/>
  <c r="C609" i="3"/>
  <c r="B609" i="3"/>
  <c r="A609" i="3"/>
  <c r="C608" i="3"/>
  <c r="B608" i="3"/>
  <c r="A608" i="3"/>
  <c r="C607" i="3"/>
  <c r="B607" i="3"/>
  <c r="A607" i="3"/>
  <c r="C606" i="3"/>
  <c r="B606" i="3"/>
  <c r="A606" i="3"/>
  <c r="C605" i="3"/>
  <c r="B605" i="3"/>
  <c r="A605" i="3"/>
  <c r="C604" i="3"/>
  <c r="B604" i="3"/>
  <c r="A604" i="3"/>
  <c r="C603" i="3"/>
  <c r="B603" i="3"/>
  <c r="A603" i="3"/>
  <c r="C602" i="3"/>
  <c r="B602" i="3"/>
  <c r="A602" i="3"/>
  <c r="C601" i="3"/>
  <c r="B601" i="3"/>
  <c r="A601" i="3"/>
  <c r="C600" i="3"/>
  <c r="B600" i="3"/>
  <c r="A600" i="3"/>
  <c r="C599" i="3"/>
  <c r="B599" i="3"/>
  <c r="A599" i="3"/>
  <c r="C598" i="3"/>
  <c r="B598" i="3"/>
  <c r="A598" i="3"/>
  <c r="C597" i="3"/>
  <c r="B597" i="3"/>
  <c r="A597" i="3"/>
  <c r="C596" i="3"/>
  <c r="B596" i="3"/>
  <c r="A596" i="3"/>
  <c r="C595" i="3"/>
  <c r="B595" i="3"/>
  <c r="A595" i="3"/>
  <c r="C594" i="3"/>
  <c r="B594" i="3"/>
  <c r="A594" i="3"/>
  <c r="C593" i="3"/>
  <c r="B593" i="3"/>
  <c r="A593" i="3"/>
  <c r="C592" i="3"/>
  <c r="B592" i="3"/>
  <c r="A592" i="3"/>
  <c r="C591" i="3"/>
  <c r="B591" i="3"/>
  <c r="A591" i="3"/>
  <c r="C590" i="3"/>
  <c r="B590" i="3"/>
  <c r="A590" i="3"/>
  <c r="C589" i="3"/>
  <c r="B589" i="3"/>
  <c r="A589" i="3"/>
  <c r="C588" i="3"/>
  <c r="B588" i="3"/>
  <c r="A588" i="3"/>
  <c r="C587" i="3"/>
  <c r="B587" i="3"/>
  <c r="A587" i="3"/>
  <c r="C586" i="3"/>
  <c r="B586" i="3"/>
  <c r="A586" i="3"/>
  <c r="C585" i="3"/>
  <c r="B585" i="3"/>
  <c r="A585" i="3"/>
  <c r="C584" i="3"/>
  <c r="B584" i="3"/>
  <c r="A584" i="3"/>
  <c r="C583" i="3"/>
  <c r="B583" i="3"/>
  <c r="A583" i="3"/>
  <c r="C582" i="3"/>
  <c r="B582" i="3"/>
  <c r="A582" i="3"/>
  <c r="C581" i="3"/>
  <c r="B581" i="3"/>
  <c r="A581" i="3"/>
  <c r="C580" i="3"/>
  <c r="B580" i="3"/>
  <c r="A580" i="3"/>
  <c r="C579" i="3"/>
  <c r="B579" i="3"/>
  <c r="A579" i="3"/>
  <c r="C578" i="3"/>
  <c r="B578" i="3"/>
  <c r="A578" i="3"/>
  <c r="C577" i="3"/>
  <c r="B577" i="3"/>
  <c r="A577" i="3"/>
  <c r="C576" i="3"/>
  <c r="B576" i="3"/>
  <c r="A576" i="3"/>
  <c r="C575" i="3"/>
  <c r="B575" i="3"/>
  <c r="A575" i="3"/>
  <c r="C574" i="3"/>
  <c r="B574" i="3"/>
  <c r="A574" i="3"/>
  <c r="C573" i="3"/>
  <c r="B573" i="3"/>
  <c r="A573" i="3"/>
  <c r="C572" i="3"/>
  <c r="B572" i="3"/>
  <c r="A572" i="3"/>
  <c r="C571" i="3"/>
  <c r="B571" i="3"/>
  <c r="A571" i="3"/>
  <c r="C570" i="3"/>
  <c r="B570" i="3"/>
  <c r="A570" i="3"/>
  <c r="C569" i="3"/>
  <c r="B569" i="3"/>
  <c r="A569" i="3"/>
  <c r="C568" i="3"/>
  <c r="B568" i="3"/>
  <c r="A568" i="3"/>
  <c r="C567" i="3"/>
  <c r="B567" i="3"/>
  <c r="A567" i="3"/>
  <c r="C566" i="3"/>
  <c r="B566" i="3"/>
  <c r="A566" i="3"/>
  <c r="C565" i="3"/>
  <c r="B565" i="3"/>
  <c r="A565" i="3"/>
  <c r="C564" i="3"/>
  <c r="B564" i="3"/>
  <c r="A564" i="3"/>
  <c r="C563" i="3"/>
  <c r="B563" i="3"/>
  <c r="A563" i="3"/>
  <c r="C562" i="3"/>
  <c r="B562" i="3"/>
  <c r="A562" i="3"/>
  <c r="C561" i="3"/>
  <c r="B561" i="3"/>
  <c r="A561" i="3"/>
  <c r="C560" i="3"/>
  <c r="B560" i="3"/>
  <c r="A560" i="3"/>
  <c r="C559" i="3"/>
  <c r="B559" i="3"/>
  <c r="A559" i="3"/>
  <c r="C558" i="3"/>
  <c r="B558" i="3"/>
  <c r="A558" i="3"/>
  <c r="C557" i="3"/>
  <c r="B557" i="3"/>
  <c r="A557" i="3"/>
  <c r="C556" i="3"/>
  <c r="B556" i="3"/>
  <c r="A556" i="3"/>
  <c r="C555" i="3"/>
  <c r="B555" i="3"/>
  <c r="A555" i="3"/>
  <c r="C554" i="3"/>
  <c r="B554" i="3"/>
  <c r="A554" i="3"/>
  <c r="C553" i="3"/>
  <c r="B553" i="3"/>
  <c r="A553" i="3"/>
  <c r="C552" i="3"/>
  <c r="B552" i="3"/>
  <c r="A552" i="3"/>
  <c r="C551" i="3"/>
  <c r="B551" i="3"/>
  <c r="A551" i="3"/>
  <c r="C550" i="3"/>
  <c r="B550" i="3"/>
  <c r="A550" i="3"/>
  <c r="C549" i="3"/>
  <c r="B549" i="3"/>
  <c r="A549" i="3"/>
  <c r="C548" i="3"/>
  <c r="B548" i="3"/>
  <c r="A548" i="3"/>
  <c r="C547" i="3"/>
  <c r="B547" i="3"/>
  <c r="A547" i="3"/>
  <c r="C546" i="3"/>
  <c r="B546" i="3"/>
  <c r="A546" i="3"/>
  <c r="C545" i="3"/>
  <c r="B545" i="3"/>
  <c r="A545" i="3"/>
  <c r="C544" i="3"/>
  <c r="B544" i="3"/>
  <c r="A544" i="3"/>
  <c r="C543" i="3"/>
  <c r="B543" i="3"/>
  <c r="A543" i="3"/>
  <c r="C542" i="3"/>
  <c r="B542" i="3"/>
  <c r="A542" i="3"/>
  <c r="C541" i="3"/>
  <c r="B541" i="3"/>
  <c r="A541" i="3"/>
  <c r="C540" i="3"/>
  <c r="B540" i="3"/>
  <c r="A540" i="3"/>
  <c r="C539" i="3"/>
  <c r="B539" i="3"/>
  <c r="A539" i="3"/>
  <c r="C538" i="3"/>
  <c r="B538" i="3"/>
  <c r="A538" i="3"/>
  <c r="C537" i="3"/>
  <c r="B537" i="3"/>
  <c r="A537" i="3"/>
  <c r="C536" i="3"/>
  <c r="B536" i="3"/>
  <c r="A536" i="3"/>
  <c r="C535" i="3"/>
  <c r="B535" i="3"/>
  <c r="A535" i="3"/>
  <c r="C534" i="3"/>
  <c r="B534" i="3"/>
  <c r="A534" i="3"/>
  <c r="C533" i="3"/>
  <c r="B533" i="3"/>
  <c r="A533" i="3"/>
  <c r="C532" i="3"/>
  <c r="B532" i="3"/>
  <c r="A532" i="3"/>
  <c r="C531" i="3"/>
  <c r="B531" i="3"/>
  <c r="A531" i="3"/>
  <c r="C530" i="3"/>
  <c r="B530" i="3"/>
  <c r="A530" i="3"/>
  <c r="C529" i="3"/>
  <c r="B529" i="3"/>
  <c r="A529" i="3"/>
  <c r="C528" i="3"/>
  <c r="B528" i="3"/>
  <c r="A528" i="3"/>
  <c r="C527" i="3"/>
  <c r="B527" i="3"/>
  <c r="A527" i="3"/>
  <c r="C526" i="3"/>
  <c r="B526" i="3"/>
  <c r="A526" i="3"/>
  <c r="C525" i="3"/>
  <c r="B525" i="3"/>
  <c r="A525" i="3"/>
  <c r="C524" i="3"/>
  <c r="B524" i="3"/>
  <c r="A524" i="3"/>
  <c r="C523" i="3"/>
  <c r="B523" i="3"/>
  <c r="A523" i="3"/>
  <c r="C522" i="3"/>
  <c r="B522" i="3"/>
  <c r="A522" i="3"/>
  <c r="C521" i="3"/>
  <c r="B521" i="3"/>
  <c r="A521" i="3"/>
  <c r="C520" i="3"/>
  <c r="B520" i="3"/>
  <c r="A520" i="3"/>
  <c r="C519" i="3"/>
  <c r="B519" i="3"/>
  <c r="A519" i="3"/>
  <c r="C518" i="3"/>
  <c r="B518" i="3"/>
  <c r="A518" i="3"/>
  <c r="C517" i="3"/>
  <c r="B517" i="3"/>
  <c r="A517" i="3"/>
  <c r="C516" i="3"/>
  <c r="B516" i="3"/>
  <c r="A516" i="3"/>
  <c r="C515" i="3"/>
  <c r="B515" i="3"/>
  <c r="A515" i="3"/>
  <c r="C514" i="3"/>
  <c r="B514" i="3"/>
  <c r="A514" i="3"/>
  <c r="C513" i="3"/>
  <c r="B513" i="3"/>
  <c r="A513" i="3"/>
  <c r="C512" i="3"/>
  <c r="B512" i="3"/>
  <c r="A512" i="3"/>
  <c r="C511" i="3"/>
  <c r="B511" i="3"/>
  <c r="A511" i="3"/>
  <c r="C510" i="3"/>
  <c r="B510" i="3"/>
  <c r="A510" i="3"/>
  <c r="C509" i="3"/>
  <c r="B509" i="3"/>
  <c r="A509" i="3"/>
  <c r="C508" i="3"/>
  <c r="B508" i="3"/>
  <c r="A508" i="3"/>
  <c r="C507" i="3"/>
  <c r="B507" i="3"/>
  <c r="A507" i="3"/>
  <c r="C506" i="3"/>
  <c r="B506" i="3"/>
  <c r="A506" i="3"/>
  <c r="C505" i="3"/>
  <c r="B505" i="3"/>
  <c r="A505" i="3"/>
  <c r="C504" i="3"/>
  <c r="B504" i="3"/>
  <c r="A504" i="3"/>
  <c r="C503" i="3"/>
  <c r="B503" i="3"/>
  <c r="A503" i="3"/>
  <c r="C502" i="3"/>
  <c r="B502" i="3"/>
  <c r="A502" i="3"/>
  <c r="C501" i="3"/>
  <c r="B501" i="3"/>
  <c r="A501" i="3"/>
  <c r="C500" i="3"/>
  <c r="B500" i="3"/>
  <c r="A500" i="3"/>
  <c r="C499" i="3"/>
  <c r="B499" i="3"/>
  <c r="A499" i="3"/>
  <c r="C498" i="3"/>
  <c r="B498" i="3"/>
  <c r="A498" i="3"/>
  <c r="C497" i="3"/>
  <c r="B497" i="3"/>
  <c r="A497" i="3"/>
  <c r="C496" i="3"/>
  <c r="B496" i="3"/>
  <c r="A496" i="3"/>
  <c r="C495" i="3"/>
  <c r="B495" i="3"/>
  <c r="A495" i="3"/>
  <c r="C494" i="3"/>
  <c r="B494" i="3"/>
  <c r="A494" i="3"/>
  <c r="C493" i="3"/>
  <c r="B493" i="3"/>
  <c r="A493" i="3"/>
  <c r="C492" i="3"/>
  <c r="B492" i="3"/>
  <c r="A492" i="3"/>
  <c r="C491" i="3"/>
  <c r="B491" i="3"/>
  <c r="A491" i="3"/>
  <c r="C490" i="3"/>
  <c r="B490" i="3"/>
  <c r="A490" i="3"/>
  <c r="C489" i="3"/>
  <c r="B489" i="3"/>
  <c r="A489" i="3"/>
  <c r="C488" i="3"/>
  <c r="B488" i="3"/>
  <c r="A488" i="3"/>
  <c r="C487" i="3"/>
  <c r="B487" i="3"/>
  <c r="A487" i="3"/>
  <c r="C486" i="3"/>
  <c r="B486" i="3"/>
  <c r="A486" i="3"/>
  <c r="C485" i="3"/>
  <c r="B485" i="3"/>
  <c r="A485" i="3"/>
  <c r="C484" i="3"/>
  <c r="B484" i="3"/>
  <c r="A484" i="3"/>
  <c r="C483" i="3"/>
  <c r="B483" i="3"/>
  <c r="A483" i="3"/>
  <c r="C482" i="3"/>
  <c r="B482" i="3"/>
  <c r="A482" i="3"/>
  <c r="C481" i="3"/>
  <c r="B481" i="3"/>
  <c r="A481" i="3"/>
  <c r="C480" i="3"/>
  <c r="B480" i="3"/>
  <c r="A480" i="3"/>
  <c r="C479" i="3"/>
  <c r="B479" i="3"/>
  <c r="A479" i="3"/>
  <c r="C478" i="3"/>
  <c r="B478" i="3"/>
  <c r="A478" i="3"/>
  <c r="C477" i="3"/>
  <c r="B477" i="3"/>
  <c r="A477" i="3"/>
  <c r="C476" i="3"/>
  <c r="B476" i="3"/>
  <c r="A476" i="3"/>
  <c r="C475" i="3"/>
  <c r="B475" i="3"/>
  <c r="A475" i="3"/>
  <c r="C474" i="3"/>
  <c r="B474" i="3"/>
  <c r="A474" i="3"/>
  <c r="C473" i="3"/>
  <c r="B473" i="3"/>
  <c r="A473" i="3"/>
  <c r="C472" i="3"/>
  <c r="B472" i="3"/>
  <c r="A472" i="3"/>
  <c r="C471" i="3"/>
  <c r="B471" i="3"/>
  <c r="A471" i="3"/>
  <c r="C470" i="3"/>
  <c r="B470" i="3"/>
  <c r="A470" i="3"/>
  <c r="C469" i="3"/>
  <c r="B469" i="3"/>
  <c r="A469" i="3"/>
  <c r="C468" i="3"/>
  <c r="B468" i="3"/>
  <c r="A468" i="3"/>
  <c r="C467" i="3"/>
  <c r="B467" i="3"/>
  <c r="A467" i="3"/>
  <c r="C466" i="3"/>
  <c r="B466" i="3"/>
  <c r="A466" i="3"/>
  <c r="C465" i="3"/>
  <c r="B465" i="3"/>
  <c r="A465" i="3"/>
  <c r="C464" i="3"/>
  <c r="B464" i="3"/>
  <c r="A464" i="3"/>
  <c r="C463" i="3"/>
  <c r="B463" i="3"/>
  <c r="A463" i="3"/>
  <c r="C462" i="3"/>
  <c r="B462" i="3"/>
  <c r="A462" i="3"/>
  <c r="C461" i="3"/>
  <c r="B461" i="3"/>
  <c r="A461" i="3"/>
  <c r="C460" i="3"/>
  <c r="B460" i="3"/>
  <c r="A460" i="3"/>
  <c r="C459" i="3"/>
  <c r="B459" i="3"/>
  <c r="A459" i="3"/>
  <c r="C458" i="3"/>
  <c r="B458" i="3"/>
  <c r="A458" i="3"/>
  <c r="C457" i="3"/>
  <c r="B457" i="3"/>
  <c r="A457" i="3"/>
  <c r="C456" i="3"/>
  <c r="B456" i="3"/>
  <c r="A456" i="3"/>
  <c r="C455" i="3"/>
  <c r="B455" i="3"/>
  <c r="A455" i="3"/>
  <c r="C454" i="3"/>
  <c r="B454" i="3"/>
  <c r="A454" i="3"/>
  <c r="C453" i="3"/>
  <c r="B453" i="3"/>
  <c r="A453" i="3"/>
  <c r="C452" i="3"/>
  <c r="B452" i="3"/>
  <c r="A452" i="3"/>
  <c r="C451" i="3"/>
  <c r="B451" i="3"/>
  <c r="A451" i="3"/>
  <c r="C450" i="3"/>
  <c r="B450" i="3"/>
  <c r="A450" i="3"/>
  <c r="C449" i="3"/>
  <c r="B449" i="3"/>
  <c r="A449" i="3"/>
  <c r="C448" i="3"/>
  <c r="B448" i="3"/>
  <c r="A448" i="3"/>
  <c r="C447" i="3"/>
  <c r="B447" i="3"/>
  <c r="A447" i="3"/>
  <c r="C446" i="3"/>
  <c r="B446" i="3"/>
  <c r="A446" i="3"/>
  <c r="C445" i="3"/>
  <c r="B445" i="3"/>
  <c r="A445" i="3"/>
  <c r="C444" i="3"/>
  <c r="B444" i="3"/>
  <c r="A444" i="3"/>
  <c r="C443" i="3"/>
  <c r="B443" i="3"/>
  <c r="A443" i="3"/>
  <c r="C442" i="3"/>
  <c r="B442" i="3"/>
  <c r="A442" i="3"/>
  <c r="C441" i="3"/>
  <c r="B441" i="3"/>
  <c r="A441" i="3"/>
  <c r="C440" i="3"/>
  <c r="B440" i="3"/>
  <c r="A440" i="3"/>
  <c r="C439" i="3"/>
  <c r="B439" i="3"/>
  <c r="A439" i="3"/>
  <c r="C438" i="3"/>
  <c r="B438" i="3"/>
  <c r="A438" i="3"/>
  <c r="C437" i="3"/>
  <c r="B437" i="3"/>
  <c r="A437" i="3"/>
  <c r="C436" i="3"/>
  <c r="B436" i="3"/>
  <c r="A436" i="3"/>
  <c r="C435" i="3"/>
  <c r="B435" i="3"/>
  <c r="A435" i="3"/>
  <c r="C434" i="3"/>
  <c r="B434" i="3"/>
  <c r="A434" i="3"/>
  <c r="C433" i="3"/>
  <c r="B433" i="3"/>
  <c r="A433" i="3"/>
  <c r="C432" i="3"/>
  <c r="B432" i="3"/>
  <c r="A432" i="3"/>
  <c r="C431" i="3"/>
  <c r="B431" i="3"/>
  <c r="A431" i="3"/>
  <c r="C430" i="3"/>
  <c r="B430" i="3"/>
  <c r="A430" i="3"/>
  <c r="C429" i="3"/>
  <c r="B429" i="3"/>
  <c r="A429" i="3"/>
  <c r="C428" i="3"/>
  <c r="B428" i="3"/>
  <c r="A428" i="3"/>
  <c r="C427" i="3"/>
  <c r="B427" i="3"/>
  <c r="A427" i="3"/>
  <c r="C426" i="3"/>
  <c r="B426" i="3"/>
  <c r="A426" i="3"/>
  <c r="C425" i="3"/>
  <c r="B425" i="3"/>
  <c r="A425" i="3"/>
  <c r="C424" i="3"/>
  <c r="B424" i="3"/>
  <c r="A424" i="3"/>
  <c r="C423" i="3"/>
  <c r="B423" i="3"/>
  <c r="A423" i="3"/>
  <c r="C422" i="3"/>
  <c r="B422" i="3"/>
  <c r="A422" i="3"/>
  <c r="C421" i="3"/>
  <c r="B421" i="3"/>
  <c r="A421" i="3"/>
  <c r="C420" i="3"/>
  <c r="B420" i="3"/>
  <c r="A420" i="3"/>
  <c r="C419" i="3"/>
  <c r="B419" i="3"/>
  <c r="A419" i="3"/>
  <c r="C418" i="3"/>
  <c r="B418" i="3"/>
  <c r="A418" i="3"/>
  <c r="C417" i="3"/>
  <c r="B417" i="3"/>
  <c r="A417" i="3"/>
  <c r="C416" i="3"/>
  <c r="B416" i="3"/>
  <c r="A416" i="3"/>
  <c r="C415" i="3"/>
  <c r="B415" i="3"/>
  <c r="A415" i="3"/>
  <c r="C414" i="3"/>
  <c r="B414" i="3"/>
  <c r="A414" i="3"/>
  <c r="C413" i="3"/>
  <c r="B413" i="3"/>
  <c r="A413" i="3"/>
  <c r="C412" i="3"/>
  <c r="B412" i="3"/>
  <c r="A412" i="3"/>
  <c r="C411" i="3"/>
  <c r="B411" i="3"/>
  <c r="A411" i="3"/>
  <c r="C410" i="3"/>
  <c r="B410" i="3"/>
  <c r="A410" i="3"/>
  <c r="C409" i="3"/>
  <c r="B409" i="3"/>
  <c r="A409" i="3"/>
  <c r="C408" i="3"/>
  <c r="B408" i="3"/>
  <c r="A408" i="3"/>
  <c r="C407" i="3"/>
  <c r="B407" i="3"/>
  <c r="A407" i="3"/>
  <c r="C406" i="3"/>
  <c r="B406" i="3"/>
  <c r="A406" i="3"/>
  <c r="C405" i="3"/>
  <c r="B405" i="3"/>
  <c r="A405" i="3"/>
  <c r="C404" i="3"/>
  <c r="B404" i="3"/>
  <c r="A404" i="3"/>
  <c r="C403" i="3"/>
  <c r="B403" i="3"/>
  <c r="A403" i="3"/>
  <c r="C402" i="3"/>
  <c r="B402" i="3"/>
  <c r="A402" i="3"/>
  <c r="C401" i="3"/>
  <c r="B401" i="3"/>
  <c r="A401" i="3"/>
  <c r="C400" i="3"/>
  <c r="B400" i="3"/>
  <c r="A400" i="3"/>
  <c r="C399" i="3"/>
  <c r="B399" i="3"/>
  <c r="A399" i="3"/>
  <c r="C398" i="3"/>
  <c r="B398" i="3"/>
  <c r="A398" i="3"/>
  <c r="C397" i="3"/>
  <c r="B397" i="3"/>
  <c r="A397" i="3"/>
  <c r="C396" i="3"/>
  <c r="B396" i="3"/>
  <c r="A396" i="3"/>
  <c r="C395" i="3"/>
  <c r="B395" i="3"/>
  <c r="A395" i="3"/>
  <c r="C394" i="3"/>
  <c r="B394" i="3"/>
  <c r="A394" i="3"/>
  <c r="C393" i="3"/>
  <c r="B393" i="3"/>
  <c r="A393" i="3"/>
  <c r="C392" i="3"/>
  <c r="B392" i="3"/>
  <c r="A392" i="3"/>
  <c r="C391" i="3"/>
  <c r="B391" i="3"/>
  <c r="A391" i="3"/>
  <c r="C390" i="3"/>
  <c r="B390" i="3"/>
  <c r="A390" i="3"/>
  <c r="C389" i="3"/>
  <c r="B389" i="3"/>
  <c r="A389" i="3"/>
  <c r="C388" i="3"/>
  <c r="B388" i="3"/>
  <c r="A388" i="3"/>
  <c r="C387" i="3"/>
  <c r="B387" i="3"/>
  <c r="A387" i="3"/>
  <c r="C386" i="3"/>
  <c r="B386" i="3"/>
  <c r="A386" i="3"/>
  <c r="C385" i="3"/>
  <c r="B385" i="3"/>
  <c r="A385" i="3"/>
  <c r="C384" i="3"/>
  <c r="B384" i="3"/>
  <c r="A384" i="3"/>
  <c r="C383" i="3"/>
  <c r="B383" i="3"/>
  <c r="A383" i="3"/>
  <c r="C382" i="3"/>
  <c r="B382" i="3"/>
  <c r="A382" i="3"/>
  <c r="C381" i="3"/>
  <c r="B381" i="3"/>
  <c r="A381" i="3"/>
  <c r="C380" i="3"/>
  <c r="B380" i="3"/>
  <c r="A380" i="3"/>
  <c r="C379" i="3"/>
  <c r="B379" i="3"/>
  <c r="A379" i="3"/>
  <c r="C378" i="3"/>
  <c r="B378" i="3"/>
  <c r="A378" i="3"/>
  <c r="C377" i="3"/>
  <c r="B377" i="3"/>
  <c r="A377" i="3"/>
  <c r="C376" i="3"/>
  <c r="B376" i="3"/>
  <c r="A376" i="3"/>
  <c r="C375" i="3"/>
  <c r="B375" i="3"/>
  <c r="A375" i="3"/>
  <c r="C374" i="3"/>
  <c r="B374" i="3"/>
  <c r="A374" i="3"/>
  <c r="C373" i="3"/>
  <c r="B373" i="3"/>
  <c r="A373" i="3"/>
  <c r="C372" i="3"/>
  <c r="B372" i="3"/>
  <c r="A372" i="3"/>
  <c r="C371" i="3"/>
  <c r="B371" i="3"/>
  <c r="A371" i="3"/>
  <c r="C370" i="3"/>
  <c r="B370" i="3"/>
  <c r="A370" i="3"/>
  <c r="C369" i="3"/>
  <c r="B369" i="3"/>
  <c r="A369" i="3"/>
  <c r="C368" i="3"/>
  <c r="B368" i="3"/>
  <c r="A368" i="3"/>
  <c r="C367" i="3"/>
  <c r="B367" i="3"/>
  <c r="A367" i="3"/>
  <c r="C366" i="3"/>
  <c r="B366" i="3"/>
  <c r="A366" i="3"/>
  <c r="C365" i="3"/>
  <c r="B365" i="3"/>
  <c r="A365" i="3"/>
  <c r="C364" i="3"/>
  <c r="B364" i="3"/>
  <c r="A364" i="3"/>
  <c r="C363" i="3"/>
  <c r="B363" i="3"/>
  <c r="A363" i="3"/>
  <c r="C362" i="3"/>
  <c r="B362" i="3"/>
  <c r="A362" i="3"/>
  <c r="C361" i="3"/>
  <c r="B361" i="3"/>
  <c r="A361" i="3"/>
  <c r="C360" i="3"/>
  <c r="B360" i="3"/>
  <c r="A360" i="3"/>
  <c r="C359" i="3"/>
  <c r="B359" i="3"/>
  <c r="A359" i="3"/>
  <c r="C358" i="3"/>
  <c r="B358" i="3"/>
  <c r="A358" i="3"/>
  <c r="C357" i="3"/>
  <c r="B357" i="3"/>
  <c r="A357" i="3"/>
  <c r="C356" i="3"/>
  <c r="B356" i="3"/>
  <c r="A356" i="3"/>
  <c r="C355" i="3"/>
  <c r="B355" i="3"/>
  <c r="A355" i="3"/>
  <c r="C354" i="3"/>
  <c r="B354" i="3"/>
  <c r="A354" i="3"/>
  <c r="C353" i="3"/>
  <c r="B353" i="3"/>
  <c r="A353" i="3"/>
  <c r="C352" i="3"/>
  <c r="B352" i="3"/>
  <c r="A352" i="3"/>
  <c r="C351" i="3"/>
  <c r="B351" i="3"/>
  <c r="A351" i="3"/>
  <c r="C350" i="3"/>
  <c r="B350" i="3"/>
  <c r="A350" i="3"/>
  <c r="C349" i="3"/>
  <c r="B349" i="3"/>
  <c r="A349" i="3"/>
  <c r="C348" i="3"/>
  <c r="B348" i="3"/>
  <c r="A348" i="3"/>
  <c r="C347" i="3"/>
  <c r="B347" i="3"/>
  <c r="A347" i="3"/>
  <c r="C346" i="3"/>
  <c r="B346" i="3"/>
  <c r="A346" i="3"/>
  <c r="C345" i="3"/>
  <c r="B345" i="3"/>
  <c r="A345" i="3"/>
  <c r="C344" i="3"/>
  <c r="B344" i="3"/>
  <c r="A344" i="3"/>
  <c r="C343" i="3"/>
  <c r="B343" i="3"/>
  <c r="A343" i="3"/>
  <c r="C342" i="3"/>
  <c r="B342" i="3"/>
  <c r="A342" i="3"/>
  <c r="C341" i="3"/>
  <c r="B341" i="3"/>
  <c r="A341" i="3"/>
  <c r="C340" i="3"/>
  <c r="B340" i="3"/>
  <c r="A340" i="3"/>
  <c r="C339" i="3"/>
  <c r="B339" i="3"/>
  <c r="A339" i="3"/>
  <c r="C338" i="3"/>
  <c r="B338" i="3"/>
  <c r="A338" i="3"/>
  <c r="C337" i="3"/>
  <c r="B337" i="3"/>
  <c r="A337" i="3"/>
  <c r="C336" i="3"/>
  <c r="B336" i="3"/>
  <c r="A336" i="3"/>
  <c r="C335" i="3"/>
  <c r="B335" i="3"/>
  <c r="A335" i="3"/>
  <c r="C334" i="3"/>
  <c r="B334" i="3"/>
  <c r="A334" i="3"/>
  <c r="C333" i="3"/>
  <c r="B333" i="3"/>
  <c r="A333" i="3"/>
  <c r="C332" i="3"/>
  <c r="B332" i="3"/>
  <c r="A332" i="3"/>
  <c r="C331" i="3"/>
  <c r="B331" i="3"/>
  <c r="A331" i="3"/>
  <c r="C330" i="3"/>
  <c r="B330" i="3"/>
  <c r="A330" i="3"/>
  <c r="C329" i="3"/>
  <c r="B329" i="3"/>
  <c r="A329" i="3"/>
  <c r="C328" i="3"/>
  <c r="B328" i="3"/>
  <c r="A328" i="3"/>
  <c r="C327" i="3"/>
  <c r="B327" i="3"/>
  <c r="A327" i="3"/>
  <c r="C326" i="3"/>
  <c r="B326" i="3"/>
  <c r="A326" i="3"/>
  <c r="C325" i="3"/>
  <c r="B325" i="3"/>
  <c r="A325" i="3"/>
  <c r="C324" i="3"/>
  <c r="B324" i="3"/>
  <c r="A324" i="3"/>
  <c r="C323" i="3"/>
  <c r="B323" i="3"/>
  <c r="A323" i="3"/>
  <c r="C322" i="3"/>
  <c r="B322" i="3"/>
  <c r="A322" i="3"/>
  <c r="C321" i="3"/>
  <c r="B321" i="3"/>
  <c r="A321" i="3"/>
  <c r="C320" i="3"/>
  <c r="B320" i="3"/>
  <c r="A320" i="3"/>
  <c r="C319" i="3"/>
  <c r="B319" i="3"/>
  <c r="A319" i="3"/>
  <c r="C318" i="3"/>
  <c r="B318" i="3"/>
  <c r="A318" i="3"/>
  <c r="C317" i="3"/>
  <c r="B317" i="3"/>
  <c r="A317" i="3"/>
  <c r="C316" i="3"/>
  <c r="B316" i="3"/>
  <c r="A316" i="3"/>
  <c r="C315" i="3"/>
  <c r="B315" i="3"/>
  <c r="A315" i="3"/>
  <c r="C314" i="3"/>
  <c r="B314" i="3"/>
  <c r="A314" i="3"/>
  <c r="C313" i="3"/>
  <c r="B313" i="3"/>
  <c r="A313" i="3"/>
  <c r="C312" i="3"/>
  <c r="B312" i="3"/>
  <c r="A312" i="3"/>
  <c r="C311" i="3"/>
  <c r="B311" i="3"/>
  <c r="A311" i="3"/>
  <c r="C310" i="3"/>
  <c r="B310" i="3"/>
  <c r="A310" i="3"/>
  <c r="C309" i="3"/>
  <c r="B309" i="3"/>
  <c r="A309" i="3"/>
  <c r="C308" i="3"/>
  <c r="B308" i="3"/>
  <c r="A308" i="3"/>
  <c r="C307" i="3"/>
  <c r="B307" i="3"/>
  <c r="A307" i="3"/>
  <c r="C306" i="3"/>
  <c r="B306" i="3"/>
  <c r="A306" i="3"/>
  <c r="C305" i="3"/>
  <c r="B305" i="3"/>
  <c r="A305" i="3"/>
  <c r="C304" i="3"/>
  <c r="B304" i="3"/>
  <c r="A304" i="3"/>
  <c r="C303" i="3"/>
  <c r="B303" i="3"/>
  <c r="A303" i="3"/>
  <c r="C302" i="3"/>
  <c r="B302" i="3"/>
  <c r="A302" i="3"/>
  <c r="C301" i="3"/>
  <c r="B301" i="3"/>
  <c r="A301" i="3"/>
  <c r="C300" i="3"/>
  <c r="B300" i="3"/>
  <c r="A300" i="3"/>
  <c r="C299" i="3"/>
  <c r="B299" i="3"/>
  <c r="A299" i="3"/>
  <c r="C298" i="3"/>
  <c r="B298" i="3"/>
  <c r="A298" i="3"/>
  <c r="C297" i="3"/>
  <c r="B297" i="3"/>
  <c r="A297" i="3"/>
  <c r="C296" i="3"/>
  <c r="B296" i="3"/>
  <c r="A296" i="3"/>
  <c r="C295" i="3"/>
  <c r="B295" i="3"/>
  <c r="A295" i="3"/>
  <c r="C294" i="3"/>
  <c r="B294" i="3"/>
  <c r="A294" i="3"/>
  <c r="C293" i="3"/>
  <c r="B293" i="3"/>
  <c r="A293" i="3"/>
  <c r="C292" i="3"/>
  <c r="B292" i="3"/>
  <c r="A292" i="3"/>
  <c r="C291" i="3"/>
  <c r="B291" i="3"/>
  <c r="A291" i="3"/>
  <c r="C290" i="3"/>
  <c r="B290" i="3"/>
  <c r="A290" i="3"/>
  <c r="C289" i="3"/>
  <c r="B289" i="3"/>
  <c r="A289" i="3"/>
  <c r="C288" i="3"/>
  <c r="B288" i="3"/>
  <c r="A288" i="3"/>
  <c r="C287" i="3"/>
  <c r="B287" i="3"/>
  <c r="A287" i="3"/>
  <c r="C286" i="3"/>
  <c r="B286" i="3"/>
  <c r="A286" i="3"/>
  <c r="C285" i="3"/>
  <c r="B285" i="3"/>
  <c r="A285" i="3"/>
  <c r="C284" i="3"/>
  <c r="B284" i="3"/>
  <c r="A284" i="3"/>
  <c r="C283" i="3"/>
  <c r="B283" i="3"/>
  <c r="A283" i="3"/>
  <c r="C282" i="3"/>
  <c r="B282" i="3"/>
  <c r="A282" i="3"/>
  <c r="C281" i="3"/>
  <c r="B281" i="3"/>
  <c r="A281" i="3"/>
  <c r="C280" i="3"/>
  <c r="B280" i="3"/>
  <c r="A280" i="3"/>
  <c r="C279" i="3"/>
  <c r="B279" i="3"/>
  <c r="A279" i="3"/>
  <c r="C278" i="3"/>
  <c r="B278" i="3"/>
  <c r="A278" i="3"/>
  <c r="C277" i="3"/>
  <c r="B277" i="3"/>
  <c r="A277" i="3"/>
  <c r="C276" i="3"/>
  <c r="B276" i="3"/>
  <c r="A276" i="3"/>
  <c r="C275" i="3"/>
  <c r="B275" i="3"/>
  <c r="A275" i="3"/>
  <c r="C274" i="3"/>
  <c r="B274" i="3"/>
  <c r="A274" i="3"/>
  <c r="C273" i="3"/>
  <c r="B273" i="3"/>
  <c r="A273" i="3"/>
  <c r="C272" i="3"/>
  <c r="B272" i="3"/>
  <c r="A272" i="3"/>
  <c r="C271" i="3"/>
  <c r="B271" i="3"/>
  <c r="A271" i="3"/>
  <c r="C270" i="3"/>
  <c r="B270" i="3"/>
  <c r="A270" i="3"/>
  <c r="C269" i="3"/>
  <c r="B269" i="3"/>
  <c r="A269" i="3"/>
  <c r="C268" i="3"/>
  <c r="B268" i="3"/>
  <c r="A268" i="3"/>
  <c r="C267" i="3"/>
  <c r="B267" i="3"/>
  <c r="A267" i="3"/>
  <c r="C266" i="3"/>
  <c r="B266" i="3"/>
  <c r="A266" i="3"/>
  <c r="C265" i="3"/>
  <c r="B265" i="3"/>
  <c r="A265" i="3"/>
  <c r="C264" i="3"/>
  <c r="B264" i="3"/>
  <c r="A264" i="3"/>
  <c r="C263" i="3"/>
  <c r="B263" i="3"/>
  <c r="A263" i="3"/>
  <c r="C262" i="3"/>
  <c r="B262" i="3"/>
  <c r="A262" i="3"/>
  <c r="C261" i="3"/>
  <c r="B261" i="3"/>
  <c r="A261" i="3"/>
  <c r="C260" i="3"/>
  <c r="B260" i="3"/>
  <c r="A260" i="3"/>
  <c r="C259" i="3"/>
  <c r="B259" i="3"/>
  <c r="A259" i="3"/>
  <c r="C258" i="3"/>
  <c r="B258" i="3"/>
  <c r="A258" i="3"/>
  <c r="C257" i="3"/>
  <c r="B257" i="3"/>
  <c r="A257" i="3"/>
  <c r="C256" i="3"/>
  <c r="B256" i="3"/>
  <c r="A256" i="3"/>
  <c r="C255" i="3"/>
  <c r="B255" i="3"/>
  <c r="A255" i="3"/>
  <c r="C254" i="3"/>
  <c r="B254" i="3"/>
  <c r="A254" i="3"/>
  <c r="C253" i="3"/>
  <c r="B253" i="3"/>
  <c r="A253" i="3"/>
  <c r="C252" i="3"/>
  <c r="B252" i="3"/>
  <c r="A252" i="3"/>
  <c r="C251" i="3"/>
  <c r="B251" i="3"/>
  <c r="A251" i="3"/>
  <c r="C250" i="3"/>
  <c r="B250" i="3"/>
  <c r="A250" i="3"/>
  <c r="C249" i="3"/>
  <c r="B249" i="3"/>
  <c r="A249" i="3"/>
  <c r="C248" i="3"/>
  <c r="B248" i="3"/>
  <c r="A248" i="3"/>
  <c r="C247" i="3"/>
  <c r="B247" i="3"/>
  <c r="A247" i="3"/>
  <c r="C246" i="3"/>
  <c r="B246" i="3"/>
  <c r="A246" i="3"/>
  <c r="C245" i="3"/>
  <c r="B245" i="3"/>
  <c r="A245" i="3"/>
  <c r="C244" i="3"/>
  <c r="B244" i="3"/>
  <c r="A244" i="3"/>
  <c r="C243" i="3"/>
  <c r="B243" i="3"/>
  <c r="A243" i="3"/>
  <c r="C242" i="3"/>
  <c r="B242" i="3"/>
  <c r="A242" i="3"/>
  <c r="C241" i="3"/>
  <c r="B241" i="3"/>
  <c r="A241" i="3"/>
  <c r="C240" i="3"/>
  <c r="B240" i="3"/>
  <c r="A240" i="3"/>
  <c r="C239" i="3"/>
  <c r="B239" i="3"/>
  <c r="A239" i="3"/>
  <c r="C238" i="3"/>
  <c r="B238" i="3"/>
  <c r="A238" i="3"/>
  <c r="C237" i="3"/>
  <c r="B237" i="3"/>
  <c r="A237" i="3"/>
  <c r="C236" i="3"/>
  <c r="B236" i="3"/>
  <c r="A236" i="3"/>
  <c r="C235" i="3"/>
  <c r="B235" i="3"/>
  <c r="A235" i="3"/>
  <c r="C234" i="3"/>
  <c r="B234" i="3"/>
  <c r="A234" i="3"/>
  <c r="C233" i="3"/>
  <c r="B233" i="3"/>
  <c r="A233" i="3"/>
  <c r="C232" i="3"/>
  <c r="B232" i="3"/>
  <c r="A232" i="3"/>
  <c r="C231" i="3"/>
  <c r="B231" i="3"/>
  <c r="A231" i="3"/>
  <c r="C230" i="3"/>
  <c r="B230" i="3"/>
  <c r="A230" i="3"/>
  <c r="C229" i="3"/>
  <c r="B229" i="3"/>
  <c r="A229" i="3"/>
  <c r="C228" i="3"/>
  <c r="B228" i="3"/>
  <c r="A228" i="3"/>
  <c r="C227" i="3"/>
  <c r="B227" i="3"/>
  <c r="A227" i="3"/>
  <c r="C226" i="3"/>
  <c r="B226" i="3"/>
  <c r="A226" i="3"/>
  <c r="C225" i="3"/>
  <c r="B225" i="3"/>
  <c r="A225" i="3"/>
  <c r="C224" i="3"/>
  <c r="B224" i="3"/>
  <c r="A224" i="3"/>
  <c r="C223" i="3"/>
  <c r="B223" i="3"/>
  <c r="A223" i="3"/>
  <c r="C222" i="3"/>
  <c r="B222" i="3"/>
  <c r="A222" i="3"/>
  <c r="C221" i="3"/>
  <c r="B221" i="3"/>
  <c r="A221" i="3"/>
  <c r="C220" i="3"/>
  <c r="B220" i="3"/>
  <c r="A220" i="3"/>
  <c r="C219" i="3"/>
  <c r="B219" i="3"/>
  <c r="A219" i="3"/>
  <c r="C218" i="3"/>
  <c r="B218" i="3"/>
  <c r="A218" i="3"/>
  <c r="C217" i="3"/>
  <c r="B217" i="3"/>
  <c r="A217" i="3"/>
  <c r="C216" i="3"/>
  <c r="B216" i="3"/>
  <c r="A216" i="3"/>
  <c r="C215" i="3"/>
  <c r="B215" i="3"/>
  <c r="A215" i="3"/>
  <c r="C214" i="3"/>
  <c r="B214" i="3"/>
  <c r="A214" i="3"/>
  <c r="C213" i="3"/>
  <c r="B213" i="3"/>
  <c r="A213" i="3"/>
  <c r="C212" i="3"/>
  <c r="B212" i="3"/>
  <c r="A212" i="3"/>
  <c r="C211" i="3"/>
  <c r="B211" i="3"/>
  <c r="A211" i="3"/>
  <c r="C210" i="3"/>
  <c r="B210" i="3"/>
  <c r="A210" i="3"/>
  <c r="C209" i="3"/>
  <c r="B209" i="3"/>
  <c r="A209" i="3"/>
  <c r="C208" i="3"/>
  <c r="B208" i="3"/>
  <c r="A208" i="3"/>
  <c r="C207" i="3"/>
  <c r="B207" i="3"/>
  <c r="A207" i="3"/>
  <c r="C206" i="3"/>
  <c r="B206" i="3"/>
  <c r="A206" i="3"/>
  <c r="C205" i="3"/>
  <c r="B205" i="3"/>
  <c r="A205" i="3"/>
  <c r="C204" i="3"/>
  <c r="B204" i="3"/>
  <c r="A204" i="3"/>
  <c r="C203" i="3"/>
  <c r="B203" i="3"/>
  <c r="A203" i="3"/>
  <c r="C202" i="3"/>
  <c r="B202" i="3"/>
  <c r="A202" i="3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C177" i="3"/>
  <c r="B177" i="3"/>
  <c r="A177" i="3"/>
  <c r="C176" i="3"/>
  <c r="B176" i="3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1" i="3"/>
  <c r="B161" i="3"/>
  <c r="A161" i="3"/>
  <c r="C160" i="3"/>
  <c r="B160" i="3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1" i="3"/>
  <c r="B1" i="3"/>
  <c r="A1" i="3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B14" i="2"/>
  <c r="B15" i="2"/>
  <c r="N63" i="1"/>
  <c r="R63" i="1"/>
  <c r="N3" i="1"/>
  <c r="R3" i="1"/>
  <c r="Q63" i="1"/>
  <c r="P63" i="1"/>
  <c r="Q3" i="1"/>
  <c r="P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63" i="1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729" i="2"/>
  <c r="C728" i="2"/>
  <c r="C727" i="2"/>
  <c r="C726" i="2"/>
  <c r="C725" i="2"/>
  <c r="C724" i="2"/>
  <c r="C721" i="2"/>
  <c r="C720" i="2"/>
  <c r="C719" i="2"/>
  <c r="C718" i="2"/>
  <c r="C717" i="2"/>
  <c r="C716" i="2"/>
  <c r="C715" i="2"/>
  <c r="C714" i="2"/>
  <c r="C713" i="2"/>
  <c r="C712" i="2"/>
  <c r="C709" i="2"/>
  <c r="C708" i="2"/>
  <c r="C707" i="2"/>
  <c r="C706" i="2"/>
  <c r="C705" i="2"/>
  <c r="C704" i="2"/>
  <c r="C703" i="2"/>
  <c r="C702" i="2"/>
  <c r="C701" i="2"/>
  <c r="C700" i="2"/>
  <c r="C697" i="2"/>
  <c r="C696" i="2"/>
  <c r="C695" i="2"/>
  <c r="C694" i="2"/>
  <c r="C693" i="2"/>
  <c r="C692" i="2"/>
  <c r="C691" i="2"/>
  <c r="C690" i="2"/>
  <c r="C689" i="2"/>
  <c r="C688" i="2"/>
  <c r="C685" i="2"/>
  <c r="C684" i="2"/>
  <c r="C683" i="2"/>
  <c r="C682" i="2"/>
  <c r="C681" i="2"/>
  <c r="C680" i="2"/>
  <c r="C679" i="2"/>
  <c r="C678" i="2"/>
  <c r="C677" i="2"/>
  <c r="C676" i="2"/>
  <c r="C673" i="2"/>
  <c r="C672" i="2"/>
  <c r="C671" i="2"/>
  <c r="C670" i="2"/>
  <c r="C669" i="2"/>
  <c r="C668" i="2"/>
  <c r="C667" i="2"/>
  <c r="C666" i="2"/>
  <c r="C665" i="2"/>
  <c r="C664" i="2"/>
  <c r="C661" i="2"/>
  <c r="C660" i="2"/>
  <c r="C659" i="2"/>
  <c r="C658" i="2"/>
  <c r="C657" i="2"/>
  <c r="C656" i="2"/>
  <c r="C655" i="2"/>
  <c r="C654" i="2"/>
  <c r="C653" i="2"/>
  <c r="C652" i="2"/>
  <c r="C649" i="2"/>
  <c r="C648" i="2"/>
  <c r="C647" i="2"/>
  <c r="C646" i="2"/>
  <c r="C645" i="2"/>
  <c r="C644" i="2"/>
  <c r="C643" i="2"/>
  <c r="C642" i="2"/>
  <c r="C641" i="2"/>
  <c r="C640" i="2"/>
  <c r="C637" i="2"/>
  <c r="C636" i="2"/>
  <c r="C635" i="2"/>
  <c r="C634" i="2"/>
  <c r="C633" i="2"/>
  <c r="C632" i="2"/>
  <c r="C631" i="2"/>
  <c r="C630" i="2"/>
  <c r="C629" i="2"/>
  <c r="C628" i="2"/>
  <c r="C625" i="2"/>
  <c r="C624" i="2"/>
  <c r="C623" i="2"/>
  <c r="C622" i="2"/>
  <c r="C621" i="2"/>
  <c r="C620" i="2"/>
  <c r="C619" i="2"/>
  <c r="C618" i="2"/>
  <c r="C617" i="2"/>
  <c r="C616" i="2"/>
  <c r="C613" i="2"/>
  <c r="C612" i="2"/>
  <c r="C611" i="2"/>
  <c r="C610" i="2"/>
  <c r="C609" i="2"/>
  <c r="C608" i="2"/>
  <c r="C607" i="2"/>
  <c r="C606" i="2"/>
  <c r="C605" i="2"/>
  <c r="C604" i="2"/>
  <c r="C601" i="2"/>
  <c r="C600" i="2"/>
  <c r="C599" i="2"/>
  <c r="C598" i="2"/>
  <c r="C597" i="2"/>
  <c r="C596" i="2"/>
  <c r="C595" i="2"/>
  <c r="C594" i="2"/>
  <c r="C593" i="2"/>
  <c r="C592" i="2"/>
  <c r="C589" i="2"/>
  <c r="C588" i="2"/>
  <c r="C587" i="2"/>
  <c r="C586" i="2"/>
  <c r="C585" i="2"/>
  <c r="C584" i="2"/>
  <c r="C583" i="2"/>
  <c r="C582" i="2"/>
  <c r="C581" i="2"/>
  <c r="C580" i="2"/>
  <c r="C577" i="2"/>
  <c r="C576" i="2"/>
  <c r="C575" i="2"/>
  <c r="C574" i="2"/>
  <c r="C573" i="2"/>
  <c r="C572" i="2"/>
  <c r="C571" i="2"/>
  <c r="C570" i="2"/>
  <c r="C569" i="2"/>
  <c r="C568" i="2"/>
  <c r="C565" i="2"/>
  <c r="C564" i="2"/>
  <c r="C563" i="2"/>
  <c r="C562" i="2"/>
  <c r="C561" i="2"/>
  <c r="C560" i="2"/>
  <c r="C559" i="2"/>
  <c r="C558" i="2"/>
  <c r="C557" i="2"/>
  <c r="C556" i="2"/>
  <c r="C553" i="2"/>
  <c r="C552" i="2"/>
  <c r="C551" i="2"/>
  <c r="C550" i="2"/>
  <c r="C549" i="2"/>
  <c r="C548" i="2"/>
  <c r="C547" i="2"/>
  <c r="C546" i="2"/>
  <c r="C545" i="2"/>
  <c r="C544" i="2"/>
  <c r="C541" i="2"/>
  <c r="C540" i="2"/>
  <c r="C539" i="2"/>
  <c r="C538" i="2"/>
  <c r="C537" i="2"/>
  <c r="C536" i="2"/>
  <c r="C535" i="2"/>
  <c r="C534" i="2"/>
  <c r="C533" i="2"/>
  <c r="C532" i="2"/>
  <c r="C529" i="2"/>
  <c r="C528" i="2"/>
  <c r="C527" i="2"/>
  <c r="C526" i="2"/>
  <c r="C525" i="2"/>
  <c r="C524" i="2"/>
  <c r="C523" i="2"/>
  <c r="C522" i="2"/>
  <c r="C521" i="2"/>
  <c r="C520" i="2"/>
  <c r="C517" i="2"/>
  <c r="C516" i="2"/>
  <c r="C515" i="2"/>
  <c r="C514" i="2"/>
  <c r="C513" i="2"/>
  <c r="C512" i="2"/>
  <c r="C511" i="2"/>
  <c r="C510" i="2"/>
  <c r="C509" i="2"/>
  <c r="C508" i="2"/>
  <c r="C505" i="2"/>
  <c r="C504" i="2"/>
  <c r="C503" i="2"/>
  <c r="C502" i="2"/>
  <c r="C501" i="2"/>
  <c r="C500" i="2"/>
  <c r="C499" i="2"/>
  <c r="C498" i="2"/>
  <c r="C497" i="2"/>
  <c r="C496" i="2"/>
  <c r="C493" i="2"/>
  <c r="C492" i="2"/>
  <c r="C491" i="2"/>
  <c r="C490" i="2"/>
  <c r="C489" i="2"/>
  <c r="C488" i="2"/>
  <c r="C487" i="2"/>
  <c r="C486" i="2"/>
  <c r="C485" i="2"/>
  <c r="C484" i="2"/>
  <c r="C481" i="2"/>
  <c r="C480" i="2"/>
  <c r="C479" i="2"/>
  <c r="C478" i="2"/>
  <c r="C477" i="2"/>
  <c r="C476" i="2"/>
  <c r="C475" i="2"/>
  <c r="C474" i="2"/>
  <c r="C473" i="2"/>
  <c r="C472" i="2"/>
  <c r="C469" i="2"/>
  <c r="C468" i="2"/>
  <c r="C467" i="2"/>
  <c r="C466" i="2"/>
  <c r="C465" i="2"/>
  <c r="C464" i="2"/>
  <c r="C463" i="2"/>
  <c r="C462" i="2"/>
  <c r="C461" i="2"/>
  <c r="C460" i="2"/>
  <c r="C457" i="2"/>
  <c r="C456" i="2"/>
  <c r="C455" i="2"/>
  <c r="C454" i="2"/>
  <c r="C453" i="2"/>
  <c r="C452" i="2"/>
  <c r="C451" i="2"/>
  <c r="C450" i="2"/>
  <c r="C449" i="2"/>
  <c r="C448" i="2"/>
  <c r="C445" i="2"/>
  <c r="C444" i="2"/>
  <c r="C443" i="2"/>
  <c r="C442" i="2"/>
  <c r="C441" i="2"/>
  <c r="C440" i="2"/>
  <c r="C439" i="2"/>
  <c r="C438" i="2"/>
  <c r="C437" i="2"/>
  <c r="C436" i="2"/>
  <c r="C433" i="2"/>
  <c r="C432" i="2"/>
  <c r="C431" i="2"/>
  <c r="C430" i="2"/>
  <c r="C429" i="2"/>
  <c r="C428" i="2"/>
  <c r="C427" i="2"/>
  <c r="C426" i="2"/>
  <c r="C425" i="2"/>
  <c r="C424" i="2"/>
  <c r="C421" i="2"/>
  <c r="C420" i="2"/>
  <c r="C419" i="2"/>
  <c r="E419" i="2" s="1"/>
  <c r="C418" i="2"/>
  <c r="C417" i="2"/>
  <c r="C416" i="2"/>
  <c r="C415" i="2"/>
  <c r="C414" i="2"/>
  <c r="C413" i="2"/>
  <c r="C412" i="2"/>
  <c r="C409" i="2"/>
  <c r="C408" i="2"/>
  <c r="E408" i="2" s="1"/>
  <c r="C407" i="2"/>
  <c r="C406" i="2"/>
  <c r="C405" i="2"/>
  <c r="C404" i="2"/>
  <c r="C403" i="2"/>
  <c r="E403" i="2" s="1"/>
  <c r="C402" i="2"/>
  <c r="C401" i="2"/>
  <c r="C400" i="2"/>
  <c r="E400" i="2" s="1"/>
  <c r="C397" i="2"/>
  <c r="E397" i="2" s="1"/>
  <c r="C396" i="2"/>
  <c r="E396" i="2" s="1"/>
  <c r="C395" i="2"/>
  <c r="E395" i="2" s="1"/>
  <c r="C394" i="2"/>
  <c r="C393" i="2"/>
  <c r="E393" i="2" s="1"/>
  <c r="C392" i="2"/>
  <c r="C391" i="2"/>
  <c r="E391" i="2" s="1"/>
  <c r="C390" i="2"/>
  <c r="C389" i="2"/>
  <c r="C388" i="2"/>
  <c r="C385" i="2"/>
  <c r="C384" i="2"/>
  <c r="E384" i="2" s="1"/>
  <c r="C383" i="2"/>
  <c r="E383" i="2" s="1"/>
  <c r="C382" i="2"/>
  <c r="E382" i="2" s="1"/>
  <c r="C381" i="2"/>
  <c r="C380" i="2"/>
  <c r="E380" i="2" s="1"/>
  <c r="C379" i="2"/>
  <c r="E379" i="2" s="1"/>
  <c r="C378" i="2"/>
  <c r="E378" i="2" s="1"/>
  <c r="C377" i="2"/>
  <c r="C376" i="2"/>
  <c r="E376" i="2" s="1"/>
  <c r="C373" i="2"/>
  <c r="C372" i="2"/>
  <c r="E372" i="2" s="1"/>
  <c r="C371" i="2"/>
  <c r="C370" i="2"/>
  <c r="E370" i="2" s="1"/>
  <c r="C369" i="2"/>
  <c r="C368" i="2"/>
  <c r="E368" i="2" s="1"/>
  <c r="C367" i="2"/>
  <c r="C366" i="2"/>
  <c r="E366" i="2" s="1"/>
  <c r="C365" i="2"/>
  <c r="C364" i="2"/>
  <c r="E364" i="2" s="1"/>
  <c r="C361" i="2"/>
  <c r="C360" i="2"/>
  <c r="E360" i="2" s="1"/>
  <c r="C359" i="2"/>
  <c r="C358" i="2"/>
  <c r="E358" i="2" s="1"/>
  <c r="C357" i="2"/>
  <c r="C356" i="2"/>
  <c r="E356" i="2" s="1"/>
  <c r="C355" i="2"/>
  <c r="C354" i="2"/>
  <c r="E354" i="2" s="1"/>
  <c r="C353" i="2"/>
  <c r="C352" i="2"/>
  <c r="E352" i="2" s="1"/>
  <c r="C349" i="2"/>
  <c r="C348" i="2"/>
  <c r="E348" i="2" s="1"/>
  <c r="C347" i="2"/>
  <c r="C346" i="2"/>
  <c r="E346" i="2" s="1"/>
  <c r="C345" i="2"/>
  <c r="C344" i="2"/>
  <c r="E344" i="2" s="1"/>
  <c r="C343" i="2"/>
  <c r="C342" i="2"/>
  <c r="E342" i="2" s="1"/>
  <c r="C341" i="2"/>
  <c r="C340" i="2"/>
  <c r="E340" i="2" s="1"/>
  <c r="C337" i="2"/>
  <c r="C336" i="2"/>
  <c r="E336" i="2" s="1"/>
  <c r="C335" i="2"/>
  <c r="C334" i="2"/>
  <c r="E334" i="2" s="1"/>
  <c r="C333" i="2"/>
  <c r="C332" i="2"/>
  <c r="E332" i="2" s="1"/>
  <c r="C331" i="2"/>
  <c r="C330" i="2"/>
  <c r="E330" i="2" s="1"/>
  <c r="C329" i="2"/>
  <c r="C328" i="2"/>
  <c r="E328" i="2" s="1"/>
  <c r="C325" i="2"/>
  <c r="C324" i="2"/>
  <c r="E324" i="2" s="1"/>
  <c r="C323" i="2"/>
  <c r="C322" i="2"/>
  <c r="E322" i="2" s="1"/>
  <c r="C321" i="2"/>
  <c r="C320" i="2"/>
  <c r="E320" i="2" s="1"/>
  <c r="C319" i="2"/>
  <c r="C318" i="2"/>
  <c r="E318" i="2" s="1"/>
  <c r="C317" i="2"/>
  <c r="C316" i="2"/>
  <c r="E316" i="2" s="1"/>
  <c r="C313" i="2"/>
  <c r="C312" i="2"/>
  <c r="E312" i="2" s="1"/>
  <c r="C311" i="2"/>
  <c r="C310" i="2"/>
  <c r="E310" i="2" s="1"/>
  <c r="C309" i="2"/>
  <c r="C308" i="2"/>
  <c r="E308" i="2" s="1"/>
  <c r="C307" i="2"/>
  <c r="C306" i="2"/>
  <c r="E306" i="2" s="1"/>
  <c r="C305" i="2"/>
  <c r="C304" i="2"/>
  <c r="E304" i="2" s="1"/>
  <c r="C301" i="2"/>
  <c r="C300" i="2"/>
  <c r="E300" i="2" s="1"/>
  <c r="C299" i="2"/>
  <c r="C298" i="2"/>
  <c r="E298" i="2" s="1"/>
  <c r="C297" i="2"/>
  <c r="C296" i="2"/>
  <c r="E296" i="2" s="1"/>
  <c r="C295" i="2"/>
  <c r="C294" i="2"/>
  <c r="E294" i="2" s="1"/>
  <c r="C293" i="2"/>
  <c r="C292" i="2"/>
  <c r="E292" i="2" s="1"/>
  <c r="C289" i="2"/>
  <c r="C288" i="2"/>
  <c r="E288" i="2" s="1"/>
  <c r="C287" i="2"/>
  <c r="C286" i="2"/>
  <c r="E286" i="2" s="1"/>
  <c r="C285" i="2"/>
  <c r="C284" i="2"/>
  <c r="E284" i="2" s="1"/>
  <c r="C283" i="2"/>
  <c r="C282" i="2"/>
  <c r="E282" i="2" s="1"/>
  <c r="C281" i="2"/>
  <c r="C280" i="2"/>
  <c r="E280" i="2" s="1"/>
  <c r="C277" i="2"/>
  <c r="C276" i="2"/>
  <c r="E276" i="2" s="1"/>
  <c r="C275" i="2"/>
  <c r="C274" i="2"/>
  <c r="E274" i="2" s="1"/>
  <c r="C273" i="2"/>
  <c r="C272" i="2"/>
  <c r="E272" i="2" s="1"/>
  <c r="C271" i="2"/>
  <c r="C270" i="2"/>
  <c r="E270" i="2" s="1"/>
  <c r="C269" i="2"/>
  <c r="C268" i="2"/>
  <c r="E268" i="2" s="1"/>
  <c r="C265" i="2"/>
  <c r="C264" i="2"/>
  <c r="E264" i="2" s="1"/>
  <c r="C263" i="2"/>
  <c r="C262" i="2"/>
  <c r="C261" i="2"/>
  <c r="C260" i="2"/>
  <c r="E260" i="2" s="1"/>
  <c r="C259" i="2"/>
  <c r="C258" i="2"/>
  <c r="C257" i="2"/>
  <c r="C256" i="2"/>
  <c r="E256" i="2" s="1"/>
  <c r="C253" i="2"/>
  <c r="C252" i="2"/>
  <c r="C251" i="2"/>
  <c r="C250" i="2"/>
  <c r="C249" i="2"/>
  <c r="C248" i="2"/>
  <c r="C247" i="2"/>
  <c r="C246" i="2"/>
  <c r="C245" i="2"/>
  <c r="C244" i="2"/>
  <c r="C241" i="2"/>
  <c r="C240" i="2"/>
  <c r="C239" i="2"/>
  <c r="C238" i="2"/>
  <c r="C237" i="2"/>
  <c r="C236" i="2"/>
  <c r="C235" i="2"/>
  <c r="C234" i="2"/>
  <c r="C233" i="2"/>
  <c r="C232" i="2"/>
  <c r="C229" i="2"/>
  <c r="C228" i="2"/>
  <c r="C227" i="2"/>
  <c r="C226" i="2"/>
  <c r="C225" i="2"/>
  <c r="C224" i="2"/>
  <c r="C223" i="2"/>
  <c r="C222" i="2"/>
  <c r="C221" i="2"/>
  <c r="C220" i="2"/>
  <c r="C217" i="2"/>
  <c r="C216" i="2"/>
  <c r="C215" i="2"/>
  <c r="C214" i="2"/>
  <c r="C213" i="2"/>
  <c r="C212" i="2"/>
  <c r="C211" i="2"/>
  <c r="C210" i="2"/>
  <c r="C209" i="2"/>
  <c r="C208" i="2"/>
  <c r="C205" i="2"/>
  <c r="C204" i="2"/>
  <c r="C203" i="2"/>
  <c r="C202" i="2"/>
  <c r="C201" i="2"/>
  <c r="C200" i="2"/>
  <c r="C199" i="2"/>
  <c r="C198" i="2"/>
  <c r="C197" i="2"/>
  <c r="C196" i="2"/>
  <c r="C193" i="2"/>
  <c r="C192" i="2"/>
  <c r="C191" i="2"/>
  <c r="C190" i="2"/>
  <c r="C189" i="2"/>
  <c r="C188" i="2"/>
  <c r="C187" i="2"/>
  <c r="C186" i="2"/>
  <c r="C185" i="2"/>
  <c r="C184" i="2"/>
  <c r="C181" i="2"/>
  <c r="C180" i="2"/>
  <c r="C179" i="2"/>
  <c r="C178" i="2"/>
  <c r="C177" i="2"/>
  <c r="C176" i="2"/>
  <c r="C175" i="2"/>
  <c r="C174" i="2"/>
  <c r="C173" i="2"/>
  <c r="C172" i="2"/>
  <c r="C169" i="2"/>
  <c r="C168" i="2"/>
  <c r="C167" i="2"/>
  <c r="C166" i="2"/>
  <c r="C165" i="2"/>
  <c r="C164" i="2"/>
  <c r="C163" i="2"/>
  <c r="C162" i="2"/>
  <c r="C161" i="2"/>
  <c r="C160" i="2"/>
  <c r="C157" i="2"/>
  <c r="C156" i="2"/>
  <c r="C155" i="2"/>
  <c r="C154" i="2"/>
  <c r="C153" i="2"/>
  <c r="C152" i="2"/>
  <c r="C151" i="2"/>
  <c r="C150" i="2"/>
  <c r="C149" i="2"/>
  <c r="C148" i="2"/>
  <c r="C145" i="2"/>
  <c r="C144" i="2"/>
  <c r="C143" i="2"/>
  <c r="C142" i="2"/>
  <c r="C141" i="2"/>
  <c r="C140" i="2"/>
  <c r="C139" i="2"/>
  <c r="C138" i="2"/>
  <c r="C137" i="2"/>
  <c r="C136" i="2"/>
  <c r="C133" i="2"/>
  <c r="C132" i="2"/>
  <c r="C131" i="2"/>
  <c r="C130" i="2"/>
  <c r="C129" i="2"/>
  <c r="C128" i="2"/>
  <c r="C127" i="2"/>
  <c r="C126" i="2"/>
  <c r="C125" i="2"/>
  <c r="C124" i="2"/>
  <c r="C121" i="2"/>
  <c r="C120" i="2"/>
  <c r="C119" i="2"/>
  <c r="C118" i="2"/>
  <c r="C117" i="2"/>
  <c r="C116" i="2"/>
  <c r="C115" i="2"/>
  <c r="C114" i="2"/>
  <c r="C113" i="2"/>
  <c r="C112" i="2"/>
  <c r="C109" i="2"/>
  <c r="C108" i="2"/>
  <c r="C107" i="2"/>
  <c r="C106" i="2"/>
  <c r="C105" i="2"/>
  <c r="C104" i="2"/>
  <c r="C103" i="2"/>
  <c r="C102" i="2"/>
  <c r="C101" i="2"/>
  <c r="E101" i="2" s="1"/>
  <c r="C100" i="2"/>
  <c r="C97" i="2"/>
  <c r="E97" i="2" s="1"/>
  <c r="C96" i="2"/>
  <c r="C95" i="2"/>
  <c r="C94" i="2"/>
  <c r="C93" i="2"/>
  <c r="E93" i="2" s="1"/>
  <c r="C92" i="2"/>
  <c r="C91" i="2"/>
  <c r="C90" i="2"/>
  <c r="C89" i="2"/>
  <c r="C88" i="2"/>
  <c r="C85" i="2"/>
  <c r="C84" i="2"/>
  <c r="C83" i="2"/>
  <c r="C82" i="2"/>
  <c r="C81" i="2"/>
  <c r="C80" i="2"/>
  <c r="C79" i="2"/>
  <c r="C78" i="2"/>
  <c r="C77" i="2"/>
  <c r="C76" i="2"/>
  <c r="C73" i="2"/>
  <c r="C72" i="2"/>
  <c r="C71" i="2"/>
  <c r="C70" i="2"/>
  <c r="C69" i="2"/>
  <c r="E69" i="2" s="1"/>
  <c r="C68" i="2"/>
  <c r="C67" i="2"/>
  <c r="C66" i="2"/>
  <c r="C65" i="2"/>
  <c r="E65" i="2" s="1"/>
  <c r="C64" i="2"/>
  <c r="C61" i="2"/>
  <c r="C60" i="2"/>
  <c r="C59" i="2"/>
  <c r="C58" i="2"/>
  <c r="C57" i="2"/>
  <c r="C56" i="2"/>
  <c r="C55" i="2"/>
  <c r="C54" i="2"/>
  <c r="C53" i="2"/>
  <c r="C52" i="2"/>
  <c r="C49" i="2"/>
  <c r="C48" i="2"/>
  <c r="C47" i="2"/>
  <c r="C46" i="2"/>
  <c r="C45" i="2"/>
  <c r="C44" i="2"/>
  <c r="C43" i="2"/>
  <c r="C42" i="2"/>
  <c r="C41" i="2"/>
  <c r="C40" i="2"/>
  <c r="C37" i="2"/>
  <c r="E37" i="2" s="1"/>
  <c r="C36" i="2"/>
  <c r="C35" i="2"/>
  <c r="C34" i="2"/>
  <c r="C33" i="2"/>
  <c r="C32" i="2"/>
  <c r="C31" i="2"/>
  <c r="C30" i="2"/>
  <c r="C29" i="2"/>
  <c r="C28" i="2"/>
  <c r="C25" i="2"/>
  <c r="C24" i="2"/>
  <c r="C23" i="2"/>
  <c r="E23" i="2" s="1"/>
  <c r="C22" i="2"/>
  <c r="C21" i="2"/>
  <c r="E21" i="2" s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E7" i="2" s="1"/>
  <c r="C6" i="2"/>
  <c r="C5" i="2"/>
  <c r="E5" i="2" s="1"/>
  <c r="C4" i="2"/>
  <c r="E4" i="2" s="1"/>
  <c r="B409" i="2"/>
  <c r="B421" i="2" s="1"/>
  <c r="B433" i="2" s="1"/>
  <c r="B445" i="2" s="1"/>
  <c r="B457" i="2" s="1"/>
  <c r="B469" i="2" s="1"/>
  <c r="B481" i="2" s="1"/>
  <c r="B493" i="2" s="1"/>
  <c r="B505" i="2" s="1"/>
  <c r="B517" i="2" s="1"/>
  <c r="B529" i="2" s="1"/>
  <c r="B541" i="2" s="1"/>
  <c r="B553" i="2" s="1"/>
  <c r="B565" i="2" s="1"/>
  <c r="B577" i="2" s="1"/>
  <c r="B589" i="2" s="1"/>
  <c r="B601" i="2" s="1"/>
  <c r="B613" i="2" s="1"/>
  <c r="B625" i="2" s="1"/>
  <c r="B637" i="2" s="1"/>
  <c r="B649" i="2" s="1"/>
  <c r="B661" i="2" s="1"/>
  <c r="B673" i="2" s="1"/>
  <c r="B685" i="2" s="1"/>
  <c r="B697" i="2" s="1"/>
  <c r="B709" i="2" s="1"/>
  <c r="B721" i="2" s="1"/>
  <c r="B408" i="2"/>
  <c r="B420" i="2" s="1"/>
  <c r="B432" i="2" s="1"/>
  <c r="B444" i="2" s="1"/>
  <c r="B456" i="2" s="1"/>
  <c r="B468" i="2" s="1"/>
  <c r="B480" i="2" s="1"/>
  <c r="B492" i="2" s="1"/>
  <c r="B504" i="2" s="1"/>
  <c r="B516" i="2" s="1"/>
  <c r="B528" i="2" s="1"/>
  <c r="B540" i="2" s="1"/>
  <c r="B552" i="2" s="1"/>
  <c r="B564" i="2" s="1"/>
  <c r="B576" i="2" s="1"/>
  <c r="B588" i="2" s="1"/>
  <c r="B600" i="2" s="1"/>
  <c r="B612" i="2" s="1"/>
  <c r="B624" i="2" s="1"/>
  <c r="B636" i="2" s="1"/>
  <c r="B648" i="2" s="1"/>
  <c r="B660" i="2" s="1"/>
  <c r="B672" i="2" s="1"/>
  <c r="B684" i="2" s="1"/>
  <c r="B696" i="2" s="1"/>
  <c r="B708" i="2" s="1"/>
  <c r="B720" i="2" s="1"/>
  <c r="B407" i="2"/>
  <c r="B419" i="2" s="1"/>
  <c r="B431" i="2" s="1"/>
  <c r="B443" i="2" s="1"/>
  <c r="B455" i="2" s="1"/>
  <c r="B467" i="2" s="1"/>
  <c r="B479" i="2" s="1"/>
  <c r="B491" i="2" s="1"/>
  <c r="B503" i="2" s="1"/>
  <c r="B515" i="2" s="1"/>
  <c r="B527" i="2" s="1"/>
  <c r="B539" i="2" s="1"/>
  <c r="B551" i="2" s="1"/>
  <c r="B563" i="2" s="1"/>
  <c r="B575" i="2" s="1"/>
  <c r="B587" i="2" s="1"/>
  <c r="B599" i="2" s="1"/>
  <c r="B611" i="2" s="1"/>
  <c r="B623" i="2" s="1"/>
  <c r="B635" i="2" s="1"/>
  <c r="B647" i="2" s="1"/>
  <c r="B659" i="2" s="1"/>
  <c r="B671" i="2" s="1"/>
  <c r="B683" i="2" s="1"/>
  <c r="B695" i="2" s="1"/>
  <c r="B707" i="2" s="1"/>
  <c r="B719" i="2" s="1"/>
  <c r="B406" i="2"/>
  <c r="B418" i="2" s="1"/>
  <c r="B430" i="2" s="1"/>
  <c r="B442" i="2" s="1"/>
  <c r="B454" i="2" s="1"/>
  <c r="B466" i="2" s="1"/>
  <c r="B478" i="2" s="1"/>
  <c r="B490" i="2" s="1"/>
  <c r="B502" i="2" s="1"/>
  <c r="B514" i="2" s="1"/>
  <c r="B526" i="2" s="1"/>
  <c r="B538" i="2" s="1"/>
  <c r="B550" i="2" s="1"/>
  <c r="B562" i="2" s="1"/>
  <c r="B574" i="2" s="1"/>
  <c r="B586" i="2" s="1"/>
  <c r="B598" i="2" s="1"/>
  <c r="B610" i="2" s="1"/>
  <c r="B622" i="2" s="1"/>
  <c r="B634" i="2" s="1"/>
  <c r="B646" i="2" s="1"/>
  <c r="B658" i="2" s="1"/>
  <c r="B670" i="2" s="1"/>
  <c r="B682" i="2" s="1"/>
  <c r="B694" i="2" s="1"/>
  <c r="B706" i="2" s="1"/>
  <c r="B718" i="2" s="1"/>
  <c r="B405" i="2"/>
  <c r="B417" i="2" s="1"/>
  <c r="B429" i="2" s="1"/>
  <c r="B441" i="2" s="1"/>
  <c r="B453" i="2" s="1"/>
  <c r="B465" i="2" s="1"/>
  <c r="B477" i="2" s="1"/>
  <c r="B489" i="2" s="1"/>
  <c r="B501" i="2" s="1"/>
  <c r="B513" i="2" s="1"/>
  <c r="B525" i="2" s="1"/>
  <c r="B537" i="2" s="1"/>
  <c r="B549" i="2" s="1"/>
  <c r="B561" i="2" s="1"/>
  <c r="B573" i="2" s="1"/>
  <c r="B585" i="2" s="1"/>
  <c r="B597" i="2" s="1"/>
  <c r="B609" i="2" s="1"/>
  <c r="B621" i="2" s="1"/>
  <c r="B633" i="2" s="1"/>
  <c r="B645" i="2" s="1"/>
  <c r="B657" i="2" s="1"/>
  <c r="B669" i="2" s="1"/>
  <c r="B681" i="2" s="1"/>
  <c r="B693" i="2" s="1"/>
  <c r="B705" i="2" s="1"/>
  <c r="B717" i="2" s="1"/>
  <c r="B729" i="2" s="1"/>
  <c r="B404" i="2"/>
  <c r="B416" i="2" s="1"/>
  <c r="B428" i="2" s="1"/>
  <c r="B440" i="2" s="1"/>
  <c r="B452" i="2" s="1"/>
  <c r="B464" i="2" s="1"/>
  <c r="B476" i="2" s="1"/>
  <c r="B488" i="2" s="1"/>
  <c r="B500" i="2" s="1"/>
  <c r="B512" i="2" s="1"/>
  <c r="B524" i="2" s="1"/>
  <c r="B536" i="2" s="1"/>
  <c r="B548" i="2" s="1"/>
  <c r="B560" i="2" s="1"/>
  <c r="B572" i="2" s="1"/>
  <c r="B584" i="2" s="1"/>
  <c r="B596" i="2" s="1"/>
  <c r="B608" i="2" s="1"/>
  <c r="B620" i="2" s="1"/>
  <c r="B632" i="2" s="1"/>
  <c r="B644" i="2" s="1"/>
  <c r="B656" i="2" s="1"/>
  <c r="B668" i="2" s="1"/>
  <c r="B680" i="2" s="1"/>
  <c r="B692" i="2" s="1"/>
  <c r="B704" i="2" s="1"/>
  <c r="B716" i="2" s="1"/>
  <c r="B728" i="2" s="1"/>
  <c r="B403" i="2"/>
  <c r="B415" i="2" s="1"/>
  <c r="B427" i="2" s="1"/>
  <c r="B439" i="2" s="1"/>
  <c r="B451" i="2" s="1"/>
  <c r="B463" i="2" s="1"/>
  <c r="B475" i="2" s="1"/>
  <c r="B487" i="2" s="1"/>
  <c r="B499" i="2" s="1"/>
  <c r="B511" i="2" s="1"/>
  <c r="B523" i="2" s="1"/>
  <c r="B535" i="2" s="1"/>
  <c r="B547" i="2" s="1"/>
  <c r="B559" i="2" s="1"/>
  <c r="B571" i="2" s="1"/>
  <c r="B583" i="2" s="1"/>
  <c r="B595" i="2" s="1"/>
  <c r="B607" i="2" s="1"/>
  <c r="B619" i="2" s="1"/>
  <c r="B631" i="2" s="1"/>
  <c r="B643" i="2" s="1"/>
  <c r="B655" i="2" s="1"/>
  <c r="B667" i="2" s="1"/>
  <c r="B679" i="2" s="1"/>
  <c r="B691" i="2" s="1"/>
  <c r="B703" i="2" s="1"/>
  <c r="B715" i="2" s="1"/>
  <c r="B727" i="2" s="1"/>
  <c r="B402" i="2"/>
  <c r="B414" i="2" s="1"/>
  <c r="B426" i="2" s="1"/>
  <c r="B438" i="2" s="1"/>
  <c r="B450" i="2" s="1"/>
  <c r="B462" i="2" s="1"/>
  <c r="B474" i="2" s="1"/>
  <c r="B486" i="2" s="1"/>
  <c r="B498" i="2" s="1"/>
  <c r="B510" i="2" s="1"/>
  <c r="B522" i="2" s="1"/>
  <c r="B534" i="2" s="1"/>
  <c r="B546" i="2" s="1"/>
  <c r="B558" i="2" s="1"/>
  <c r="B570" i="2" s="1"/>
  <c r="B582" i="2" s="1"/>
  <c r="B594" i="2" s="1"/>
  <c r="B606" i="2" s="1"/>
  <c r="B618" i="2" s="1"/>
  <c r="B630" i="2" s="1"/>
  <c r="B642" i="2" s="1"/>
  <c r="B654" i="2" s="1"/>
  <c r="B666" i="2" s="1"/>
  <c r="B678" i="2" s="1"/>
  <c r="B690" i="2" s="1"/>
  <c r="B702" i="2" s="1"/>
  <c r="B714" i="2" s="1"/>
  <c r="B726" i="2" s="1"/>
  <c r="B401" i="2"/>
  <c r="B413" i="2" s="1"/>
  <c r="B425" i="2" s="1"/>
  <c r="B437" i="2" s="1"/>
  <c r="B449" i="2" s="1"/>
  <c r="B461" i="2" s="1"/>
  <c r="B473" i="2" s="1"/>
  <c r="B485" i="2" s="1"/>
  <c r="B497" i="2" s="1"/>
  <c r="B509" i="2" s="1"/>
  <c r="B521" i="2" s="1"/>
  <c r="B533" i="2" s="1"/>
  <c r="B545" i="2" s="1"/>
  <c r="B557" i="2" s="1"/>
  <c r="B569" i="2" s="1"/>
  <c r="B581" i="2" s="1"/>
  <c r="B593" i="2" s="1"/>
  <c r="B605" i="2" s="1"/>
  <c r="B617" i="2" s="1"/>
  <c r="B629" i="2" s="1"/>
  <c r="B641" i="2" s="1"/>
  <c r="B653" i="2" s="1"/>
  <c r="B665" i="2" s="1"/>
  <c r="B677" i="2" s="1"/>
  <c r="B689" i="2" s="1"/>
  <c r="B701" i="2" s="1"/>
  <c r="B713" i="2" s="1"/>
  <c r="B725" i="2" s="1"/>
  <c r="B400" i="2"/>
  <c r="B412" i="2" s="1"/>
  <c r="B424" i="2" s="1"/>
  <c r="B436" i="2" s="1"/>
  <c r="B448" i="2" s="1"/>
  <c r="B460" i="2" s="1"/>
  <c r="B472" i="2" s="1"/>
  <c r="B484" i="2" s="1"/>
  <c r="B496" i="2" s="1"/>
  <c r="B508" i="2" s="1"/>
  <c r="B520" i="2" s="1"/>
  <c r="B532" i="2" s="1"/>
  <c r="B544" i="2" s="1"/>
  <c r="B556" i="2" s="1"/>
  <c r="B568" i="2" s="1"/>
  <c r="B580" i="2" s="1"/>
  <c r="B592" i="2" s="1"/>
  <c r="B604" i="2" s="1"/>
  <c r="B616" i="2" s="1"/>
  <c r="B628" i="2" s="1"/>
  <c r="B640" i="2" s="1"/>
  <c r="B652" i="2" s="1"/>
  <c r="B664" i="2" s="1"/>
  <c r="B676" i="2" s="1"/>
  <c r="B688" i="2" s="1"/>
  <c r="B700" i="2" s="1"/>
  <c r="B712" i="2" s="1"/>
  <c r="B724" i="2" s="1"/>
  <c r="A398" i="2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B217" i="2"/>
  <c r="B229" i="2" s="1"/>
  <c r="B241" i="2" s="1"/>
  <c r="B253" i="2" s="1"/>
  <c r="B265" i="2" s="1"/>
  <c r="B277" i="2" s="1"/>
  <c r="B289" i="2" s="1"/>
  <c r="B301" i="2" s="1"/>
  <c r="B313" i="2" s="1"/>
  <c r="B325" i="2" s="1"/>
  <c r="B337" i="2" s="1"/>
  <c r="B349" i="2" s="1"/>
  <c r="B361" i="2" s="1"/>
  <c r="B373" i="2" s="1"/>
  <c r="B385" i="2" s="1"/>
  <c r="B397" i="2" s="1"/>
  <c r="B216" i="2"/>
  <c r="B228" i="2" s="1"/>
  <c r="B240" i="2" s="1"/>
  <c r="B252" i="2" s="1"/>
  <c r="B264" i="2" s="1"/>
  <c r="B276" i="2" s="1"/>
  <c r="B288" i="2" s="1"/>
  <c r="B300" i="2" s="1"/>
  <c r="B312" i="2" s="1"/>
  <c r="B324" i="2" s="1"/>
  <c r="B336" i="2" s="1"/>
  <c r="B348" i="2" s="1"/>
  <c r="B360" i="2" s="1"/>
  <c r="B372" i="2" s="1"/>
  <c r="B384" i="2" s="1"/>
  <c r="B396" i="2" s="1"/>
  <c r="B215" i="2"/>
  <c r="B227" i="2" s="1"/>
  <c r="B239" i="2" s="1"/>
  <c r="B251" i="2" s="1"/>
  <c r="B263" i="2" s="1"/>
  <c r="B275" i="2" s="1"/>
  <c r="B287" i="2" s="1"/>
  <c r="B299" i="2" s="1"/>
  <c r="B311" i="2" s="1"/>
  <c r="B323" i="2" s="1"/>
  <c r="B335" i="2" s="1"/>
  <c r="B347" i="2" s="1"/>
  <c r="B359" i="2" s="1"/>
  <c r="B371" i="2" s="1"/>
  <c r="B383" i="2" s="1"/>
  <c r="B395" i="2" s="1"/>
  <c r="B214" i="2"/>
  <c r="B226" i="2" s="1"/>
  <c r="B238" i="2" s="1"/>
  <c r="B250" i="2" s="1"/>
  <c r="B262" i="2" s="1"/>
  <c r="B274" i="2" s="1"/>
  <c r="B286" i="2" s="1"/>
  <c r="B298" i="2" s="1"/>
  <c r="B310" i="2" s="1"/>
  <c r="B322" i="2" s="1"/>
  <c r="B334" i="2" s="1"/>
  <c r="B346" i="2" s="1"/>
  <c r="B358" i="2" s="1"/>
  <c r="B370" i="2" s="1"/>
  <c r="B382" i="2" s="1"/>
  <c r="B394" i="2" s="1"/>
  <c r="B213" i="2"/>
  <c r="B225" i="2" s="1"/>
  <c r="B237" i="2" s="1"/>
  <c r="B249" i="2" s="1"/>
  <c r="B261" i="2" s="1"/>
  <c r="B273" i="2" s="1"/>
  <c r="B285" i="2" s="1"/>
  <c r="B297" i="2" s="1"/>
  <c r="B309" i="2" s="1"/>
  <c r="B321" i="2" s="1"/>
  <c r="B333" i="2" s="1"/>
  <c r="B345" i="2" s="1"/>
  <c r="B357" i="2" s="1"/>
  <c r="B369" i="2" s="1"/>
  <c r="B381" i="2" s="1"/>
  <c r="B393" i="2" s="1"/>
  <c r="B212" i="2"/>
  <c r="B224" i="2" s="1"/>
  <c r="B236" i="2" s="1"/>
  <c r="B248" i="2" s="1"/>
  <c r="B260" i="2" s="1"/>
  <c r="B272" i="2" s="1"/>
  <c r="B284" i="2" s="1"/>
  <c r="B296" i="2" s="1"/>
  <c r="B308" i="2" s="1"/>
  <c r="B320" i="2" s="1"/>
  <c r="B332" i="2" s="1"/>
  <c r="B344" i="2" s="1"/>
  <c r="B356" i="2" s="1"/>
  <c r="B368" i="2" s="1"/>
  <c r="B380" i="2" s="1"/>
  <c r="B392" i="2" s="1"/>
  <c r="B211" i="2"/>
  <c r="B223" i="2" s="1"/>
  <c r="B235" i="2" s="1"/>
  <c r="B247" i="2" s="1"/>
  <c r="B259" i="2" s="1"/>
  <c r="B271" i="2" s="1"/>
  <c r="B283" i="2" s="1"/>
  <c r="B295" i="2" s="1"/>
  <c r="B307" i="2" s="1"/>
  <c r="B319" i="2" s="1"/>
  <c r="B331" i="2" s="1"/>
  <c r="B343" i="2" s="1"/>
  <c r="B355" i="2" s="1"/>
  <c r="B367" i="2" s="1"/>
  <c r="B379" i="2" s="1"/>
  <c r="B391" i="2" s="1"/>
  <c r="B210" i="2"/>
  <c r="B222" i="2" s="1"/>
  <c r="B234" i="2" s="1"/>
  <c r="B246" i="2" s="1"/>
  <c r="B258" i="2" s="1"/>
  <c r="B270" i="2" s="1"/>
  <c r="B282" i="2" s="1"/>
  <c r="B294" i="2" s="1"/>
  <c r="B306" i="2" s="1"/>
  <c r="B318" i="2" s="1"/>
  <c r="B330" i="2" s="1"/>
  <c r="B342" i="2" s="1"/>
  <c r="B354" i="2" s="1"/>
  <c r="B366" i="2" s="1"/>
  <c r="B378" i="2" s="1"/>
  <c r="B390" i="2" s="1"/>
  <c r="B209" i="2"/>
  <c r="B221" i="2" s="1"/>
  <c r="B233" i="2" s="1"/>
  <c r="B245" i="2" s="1"/>
  <c r="B257" i="2" s="1"/>
  <c r="B269" i="2" s="1"/>
  <c r="B281" i="2" s="1"/>
  <c r="B293" i="2" s="1"/>
  <c r="B305" i="2" s="1"/>
  <c r="B317" i="2" s="1"/>
  <c r="B329" i="2" s="1"/>
  <c r="B341" i="2" s="1"/>
  <c r="B353" i="2" s="1"/>
  <c r="B365" i="2" s="1"/>
  <c r="B377" i="2" s="1"/>
  <c r="B389" i="2" s="1"/>
  <c r="B208" i="2"/>
  <c r="B220" i="2" s="1"/>
  <c r="B232" i="2" s="1"/>
  <c r="B244" i="2" s="1"/>
  <c r="B256" i="2" s="1"/>
  <c r="B268" i="2" s="1"/>
  <c r="B280" i="2" s="1"/>
  <c r="B292" i="2" s="1"/>
  <c r="B304" i="2" s="1"/>
  <c r="B316" i="2" s="1"/>
  <c r="B328" i="2" s="1"/>
  <c r="B340" i="2" s="1"/>
  <c r="B352" i="2" s="1"/>
  <c r="B364" i="2" s="1"/>
  <c r="B376" i="2" s="1"/>
  <c r="B388" i="2" s="1"/>
  <c r="A206" i="2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B121" i="2"/>
  <c r="B133" i="2" s="1"/>
  <c r="B145" i="2" s="1"/>
  <c r="B157" i="2" s="1"/>
  <c r="B169" i="2" s="1"/>
  <c r="B181" i="2" s="1"/>
  <c r="B193" i="2" s="1"/>
  <c r="B205" i="2" s="1"/>
  <c r="B120" i="2"/>
  <c r="B132" i="2" s="1"/>
  <c r="B144" i="2" s="1"/>
  <c r="B156" i="2" s="1"/>
  <c r="B168" i="2" s="1"/>
  <c r="B180" i="2" s="1"/>
  <c r="B192" i="2" s="1"/>
  <c r="B204" i="2" s="1"/>
  <c r="B119" i="2"/>
  <c r="B131" i="2" s="1"/>
  <c r="B143" i="2" s="1"/>
  <c r="B155" i="2" s="1"/>
  <c r="B167" i="2" s="1"/>
  <c r="B179" i="2" s="1"/>
  <c r="B191" i="2" s="1"/>
  <c r="B203" i="2" s="1"/>
  <c r="B118" i="2"/>
  <c r="B130" i="2" s="1"/>
  <c r="B142" i="2" s="1"/>
  <c r="B154" i="2" s="1"/>
  <c r="B166" i="2" s="1"/>
  <c r="B178" i="2" s="1"/>
  <c r="B190" i="2" s="1"/>
  <c r="B202" i="2" s="1"/>
  <c r="B117" i="2"/>
  <c r="B129" i="2" s="1"/>
  <c r="B141" i="2" s="1"/>
  <c r="B153" i="2" s="1"/>
  <c r="B165" i="2" s="1"/>
  <c r="B177" i="2" s="1"/>
  <c r="B189" i="2" s="1"/>
  <c r="B201" i="2" s="1"/>
  <c r="B116" i="2"/>
  <c r="B128" i="2" s="1"/>
  <c r="B140" i="2" s="1"/>
  <c r="B152" i="2" s="1"/>
  <c r="B164" i="2" s="1"/>
  <c r="B176" i="2" s="1"/>
  <c r="B188" i="2" s="1"/>
  <c r="B200" i="2" s="1"/>
  <c r="B115" i="2"/>
  <c r="B127" i="2" s="1"/>
  <c r="B139" i="2" s="1"/>
  <c r="B151" i="2" s="1"/>
  <c r="B163" i="2" s="1"/>
  <c r="B175" i="2" s="1"/>
  <c r="B187" i="2" s="1"/>
  <c r="B199" i="2" s="1"/>
  <c r="B114" i="2"/>
  <c r="B126" i="2" s="1"/>
  <c r="B138" i="2" s="1"/>
  <c r="B150" i="2" s="1"/>
  <c r="B162" i="2" s="1"/>
  <c r="B174" i="2" s="1"/>
  <c r="B186" i="2" s="1"/>
  <c r="B198" i="2" s="1"/>
  <c r="B113" i="2"/>
  <c r="B125" i="2" s="1"/>
  <c r="B137" i="2" s="1"/>
  <c r="B149" i="2" s="1"/>
  <c r="B161" i="2" s="1"/>
  <c r="B173" i="2" s="1"/>
  <c r="B185" i="2" s="1"/>
  <c r="B197" i="2" s="1"/>
  <c r="B112" i="2"/>
  <c r="B124" i="2" s="1"/>
  <c r="B136" i="2" s="1"/>
  <c r="B148" i="2" s="1"/>
  <c r="B160" i="2" s="1"/>
  <c r="B172" i="2" s="1"/>
  <c r="B184" i="2" s="1"/>
  <c r="B196" i="2" s="1"/>
  <c r="A110" i="2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B97" i="2"/>
  <c r="B109" i="2" s="1"/>
  <c r="B96" i="2"/>
  <c r="B108" i="2" s="1"/>
  <c r="B95" i="2"/>
  <c r="B107" i="2" s="1"/>
  <c r="B94" i="2"/>
  <c r="B106" i="2" s="1"/>
  <c r="B93" i="2"/>
  <c r="B105" i="2" s="1"/>
  <c r="B92" i="2"/>
  <c r="B104" i="2" s="1"/>
  <c r="B91" i="2"/>
  <c r="B103" i="2" s="1"/>
  <c r="B90" i="2"/>
  <c r="B102" i="2" s="1"/>
  <c r="B89" i="2"/>
  <c r="B101" i="2" s="1"/>
  <c r="B88" i="2"/>
  <c r="B100" i="2" s="1"/>
  <c r="A86" i="2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B73" i="2"/>
  <c r="B85" i="2" s="1"/>
  <c r="B72" i="2"/>
  <c r="B84" i="2" s="1"/>
  <c r="B71" i="2"/>
  <c r="B83" i="2" s="1"/>
  <c r="B70" i="2"/>
  <c r="B82" i="2" s="1"/>
  <c r="B69" i="2"/>
  <c r="B81" i="2" s="1"/>
  <c r="B68" i="2"/>
  <c r="B80" i="2" s="1"/>
  <c r="B67" i="2"/>
  <c r="B79" i="2" s="1"/>
  <c r="B66" i="2"/>
  <c r="B78" i="2" s="1"/>
  <c r="B65" i="2"/>
  <c r="B77" i="2" s="1"/>
  <c r="B64" i="2"/>
  <c r="B76" i="2" s="1"/>
  <c r="A62" i="2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B49" i="2"/>
  <c r="B61" i="2" s="1"/>
  <c r="B48" i="2"/>
  <c r="B60" i="2" s="1"/>
  <c r="B47" i="2"/>
  <c r="B59" i="2" s="1"/>
  <c r="B46" i="2"/>
  <c r="B58" i="2" s="1"/>
  <c r="B45" i="2"/>
  <c r="B57" i="2" s="1"/>
  <c r="B44" i="2"/>
  <c r="B56" i="2" s="1"/>
  <c r="B43" i="2"/>
  <c r="B55" i="2" s="1"/>
  <c r="B42" i="2"/>
  <c r="B54" i="2" s="1"/>
  <c r="B41" i="2"/>
  <c r="B53" i="2" s="1"/>
  <c r="B40" i="2"/>
  <c r="B52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B37" i="2"/>
  <c r="B36" i="2"/>
  <c r="B35" i="2"/>
  <c r="B34" i="2"/>
  <c r="B33" i="2"/>
  <c r="B32" i="2"/>
  <c r="B31" i="2"/>
  <c r="B30" i="2"/>
  <c r="B29" i="2"/>
  <c r="B28" i="2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B25" i="2"/>
  <c r="B24" i="2"/>
  <c r="B23" i="2"/>
  <c r="B22" i="2"/>
  <c r="B21" i="2"/>
  <c r="B20" i="2"/>
  <c r="B19" i="2"/>
  <c r="B18" i="2"/>
  <c r="B17" i="2"/>
  <c r="A17" i="2"/>
  <c r="A18" i="2" s="1"/>
  <c r="A19" i="2" s="1"/>
  <c r="A20" i="2" s="1"/>
  <c r="A21" i="2" s="1"/>
  <c r="A22" i="2" s="1"/>
  <c r="A23" i="2" s="1"/>
  <c r="A24" i="2" s="1"/>
  <c r="A25" i="2" s="1"/>
  <c r="B16" i="2"/>
  <c r="A16" i="2"/>
  <c r="B27" i="2"/>
  <c r="B39" i="2" s="1"/>
  <c r="B51" i="2" s="1"/>
  <c r="B63" i="2" s="1"/>
  <c r="B75" i="2" s="1"/>
  <c r="B87" i="2" s="1"/>
  <c r="B99" i="2" s="1"/>
  <c r="B111" i="2" s="1"/>
  <c r="B123" i="2" s="1"/>
  <c r="B135" i="2" s="1"/>
  <c r="B147" i="2" s="1"/>
  <c r="B159" i="2" s="1"/>
  <c r="B171" i="2" s="1"/>
  <c r="B183" i="2" s="1"/>
  <c r="B195" i="2" s="1"/>
  <c r="B207" i="2" s="1"/>
  <c r="B219" i="2" s="1"/>
  <c r="B231" i="2" s="1"/>
  <c r="B243" i="2" s="1"/>
  <c r="B255" i="2" s="1"/>
  <c r="B267" i="2" s="1"/>
  <c r="B279" i="2" s="1"/>
  <c r="B291" i="2" s="1"/>
  <c r="B303" i="2" s="1"/>
  <c r="B315" i="2" s="1"/>
  <c r="B327" i="2" s="1"/>
  <c r="B339" i="2" s="1"/>
  <c r="B351" i="2" s="1"/>
  <c r="B363" i="2" s="1"/>
  <c r="B375" i="2" s="1"/>
  <c r="B387" i="2" s="1"/>
  <c r="B399" i="2" s="1"/>
  <c r="B411" i="2" s="1"/>
  <c r="B423" i="2" s="1"/>
  <c r="B435" i="2" s="1"/>
  <c r="B447" i="2" s="1"/>
  <c r="B459" i="2" s="1"/>
  <c r="B471" i="2" s="1"/>
  <c r="B483" i="2" s="1"/>
  <c r="B495" i="2" s="1"/>
  <c r="B507" i="2" s="1"/>
  <c r="B519" i="2" s="1"/>
  <c r="B531" i="2" s="1"/>
  <c r="B543" i="2" s="1"/>
  <c r="B555" i="2" s="1"/>
  <c r="B567" i="2" s="1"/>
  <c r="B579" i="2" s="1"/>
  <c r="B591" i="2" s="1"/>
  <c r="B603" i="2" s="1"/>
  <c r="B615" i="2" s="1"/>
  <c r="B627" i="2" s="1"/>
  <c r="B639" i="2" s="1"/>
  <c r="B651" i="2" s="1"/>
  <c r="B663" i="2" s="1"/>
  <c r="B675" i="2" s="1"/>
  <c r="B687" i="2" s="1"/>
  <c r="B699" i="2" s="1"/>
  <c r="B711" i="2" s="1"/>
  <c r="B723" i="2" s="1"/>
  <c r="C723" i="2" s="1"/>
  <c r="A15" i="2"/>
  <c r="B26" i="2"/>
  <c r="B38" i="2" s="1"/>
  <c r="B50" i="2" s="1"/>
  <c r="B62" i="2" s="1"/>
  <c r="B74" i="2" s="1"/>
  <c r="B86" i="2" s="1"/>
  <c r="B98" i="2" s="1"/>
  <c r="B110" i="2" s="1"/>
  <c r="B122" i="2" s="1"/>
  <c r="B134" i="2" s="1"/>
  <c r="B146" i="2" s="1"/>
  <c r="B158" i="2" s="1"/>
  <c r="B170" i="2" s="1"/>
  <c r="B182" i="2" s="1"/>
  <c r="B194" i="2" s="1"/>
  <c r="B206" i="2" s="1"/>
  <c r="B218" i="2" s="1"/>
  <c r="B230" i="2" s="1"/>
  <c r="B242" i="2" s="1"/>
  <c r="B254" i="2" s="1"/>
  <c r="B266" i="2" s="1"/>
  <c r="B278" i="2" s="1"/>
  <c r="B290" i="2" s="1"/>
  <c r="B302" i="2" s="1"/>
  <c r="B314" i="2" s="1"/>
  <c r="B326" i="2" s="1"/>
  <c r="B338" i="2" s="1"/>
  <c r="B350" i="2" s="1"/>
  <c r="B362" i="2" s="1"/>
  <c r="B374" i="2" s="1"/>
  <c r="B386" i="2" s="1"/>
  <c r="B398" i="2" s="1"/>
  <c r="B410" i="2" s="1"/>
  <c r="B422" i="2" s="1"/>
  <c r="B434" i="2" s="1"/>
  <c r="B446" i="2" s="1"/>
  <c r="B458" i="2" s="1"/>
  <c r="B470" i="2" s="1"/>
  <c r="B482" i="2" s="1"/>
  <c r="B494" i="2" s="1"/>
  <c r="B506" i="2" s="1"/>
  <c r="B518" i="2" s="1"/>
  <c r="B530" i="2" s="1"/>
  <c r="B542" i="2" s="1"/>
  <c r="B554" i="2" s="1"/>
  <c r="B566" i="2" s="1"/>
  <c r="B578" i="2" s="1"/>
  <c r="B590" i="2" s="1"/>
  <c r="B602" i="2" s="1"/>
  <c r="B614" i="2" s="1"/>
  <c r="B626" i="2" s="1"/>
  <c r="B638" i="2" s="1"/>
  <c r="B650" i="2" s="1"/>
  <c r="B662" i="2" s="1"/>
  <c r="B674" i="2" s="1"/>
  <c r="B686" i="2" s="1"/>
  <c r="B698" i="2" s="1"/>
  <c r="B710" i="2" s="1"/>
  <c r="B722" i="2" s="1"/>
  <c r="C722" i="2" s="1"/>
  <c r="A14" i="2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D727" i="2"/>
  <c r="E727" i="2" s="1"/>
  <c r="C122" i="2" l="1"/>
  <c r="C26" i="2"/>
  <c r="C62" i="2"/>
  <c r="C158" i="2"/>
  <c r="C194" i="2"/>
  <c r="C230" i="2"/>
  <c r="C98" i="2"/>
  <c r="E98" i="2" s="1"/>
  <c r="C38" i="2"/>
  <c r="E38" i="2" s="1"/>
  <c r="C134" i="2"/>
  <c r="C74" i="2"/>
  <c r="C170" i="2"/>
  <c r="C110" i="2"/>
  <c r="C206" i="2"/>
  <c r="C50" i="2"/>
  <c r="C146" i="2"/>
  <c r="C86" i="2"/>
  <c r="E86" i="2" s="1"/>
  <c r="C182" i="2"/>
  <c r="C27" i="2"/>
  <c r="E27" i="2" s="1"/>
  <c r="C51" i="2"/>
  <c r="C75" i="2"/>
  <c r="C99" i="2"/>
  <c r="C123" i="2"/>
  <c r="E123" i="2" s="1"/>
  <c r="C147" i="2"/>
  <c r="C171" i="2"/>
  <c r="E171" i="2" s="1"/>
  <c r="C195" i="2"/>
  <c r="E195" i="2" s="1"/>
  <c r="C315" i="2"/>
  <c r="E315" i="2" s="1"/>
  <c r="C411" i="2"/>
  <c r="E411" i="2" s="1"/>
  <c r="C507" i="2"/>
  <c r="C603" i="2"/>
  <c r="C699" i="2"/>
  <c r="C255" i="2"/>
  <c r="C351" i="2"/>
  <c r="C447" i="2"/>
  <c r="E447" i="2" s="1"/>
  <c r="C543" i="2"/>
  <c r="E543" i="2" s="1"/>
  <c r="C639" i="2"/>
  <c r="C291" i="2"/>
  <c r="C387" i="2"/>
  <c r="E387" i="2" s="1"/>
  <c r="C483" i="2"/>
  <c r="C579" i="2"/>
  <c r="C675" i="2"/>
  <c r="E675" i="2" s="1"/>
  <c r="C231" i="2"/>
  <c r="E231" i="2" s="1"/>
  <c r="C327" i="2"/>
  <c r="C423" i="2"/>
  <c r="E423" i="2" s="1"/>
  <c r="C519" i="2"/>
  <c r="C615" i="2"/>
  <c r="C711" i="2"/>
  <c r="E711" i="2" s="1"/>
  <c r="C39" i="2"/>
  <c r="C63" i="2"/>
  <c r="E63" i="2" s="1"/>
  <c r="C87" i="2"/>
  <c r="E87" i="2" s="1"/>
  <c r="C111" i="2"/>
  <c r="E111" i="2" s="1"/>
  <c r="C135" i="2"/>
  <c r="C159" i="2"/>
  <c r="C183" i="2"/>
  <c r="C207" i="2"/>
  <c r="E207" i="2" s="1"/>
  <c r="C267" i="2"/>
  <c r="C363" i="2"/>
  <c r="E363" i="2" s="1"/>
  <c r="C459" i="2"/>
  <c r="E459" i="2" s="1"/>
  <c r="C555" i="2"/>
  <c r="E555" i="2" s="1"/>
  <c r="C651" i="2"/>
  <c r="C303" i="2"/>
  <c r="C399" i="2"/>
  <c r="C495" i="2"/>
  <c r="E495" i="2" s="1"/>
  <c r="C591" i="2"/>
  <c r="C687" i="2"/>
  <c r="E687" i="2" s="1"/>
  <c r="C243" i="2"/>
  <c r="E243" i="2" s="1"/>
  <c r="C339" i="2"/>
  <c r="E339" i="2" s="1"/>
  <c r="C435" i="2"/>
  <c r="C531" i="2"/>
  <c r="C627" i="2"/>
  <c r="C219" i="2"/>
  <c r="E219" i="2" s="1"/>
  <c r="C279" i="2"/>
  <c r="C375" i="2"/>
  <c r="E375" i="2" s="1"/>
  <c r="C471" i="2"/>
  <c r="E471" i="2" s="1"/>
  <c r="C567" i="2"/>
  <c r="E567" i="2" s="1"/>
  <c r="C663" i="2"/>
  <c r="C434" i="2"/>
  <c r="C326" i="2"/>
  <c r="E326" i="2" s="1"/>
  <c r="C374" i="2"/>
  <c r="E374" i="2" s="1"/>
  <c r="C422" i="2"/>
  <c r="C446" i="2"/>
  <c r="E446" i="2" s="1"/>
  <c r="C494" i="2"/>
  <c r="C518" i="2"/>
  <c r="C542" i="2"/>
  <c r="C566" i="2"/>
  <c r="C590" i="2"/>
  <c r="E590" i="2" s="1"/>
  <c r="C638" i="2"/>
  <c r="C662" i="2"/>
  <c r="E662" i="2" s="1"/>
  <c r="C686" i="2"/>
  <c r="E686" i="2" s="1"/>
  <c r="C710" i="2"/>
  <c r="C278" i="2"/>
  <c r="E278" i="2" s="1"/>
  <c r="C302" i="2"/>
  <c r="E302" i="2" s="1"/>
  <c r="C398" i="2"/>
  <c r="C614" i="2"/>
  <c r="E614" i="2" s="1"/>
  <c r="C254" i="2"/>
  <c r="E254" i="2" s="1"/>
  <c r="C350" i="2"/>
  <c r="E350" i="2" s="1"/>
  <c r="C470" i="2"/>
  <c r="E470" i="2" s="1"/>
  <c r="C218" i="2"/>
  <c r="C314" i="2"/>
  <c r="E314" i="2" s="1"/>
  <c r="C362" i="2"/>
  <c r="E362" i="2" s="1"/>
  <c r="C386" i="2"/>
  <c r="E386" i="2" s="1"/>
  <c r="C458" i="2"/>
  <c r="E458" i="2" s="1"/>
  <c r="C482" i="2"/>
  <c r="E482" i="2" s="1"/>
  <c r="C506" i="2"/>
  <c r="E506" i="2" s="1"/>
  <c r="C578" i="2"/>
  <c r="E578" i="2" s="1"/>
  <c r="C602" i="2"/>
  <c r="C626" i="2"/>
  <c r="C650" i="2"/>
  <c r="E650" i="2" s="1"/>
  <c r="C674" i="2"/>
  <c r="C698" i="2"/>
  <c r="C242" i="2"/>
  <c r="E242" i="2" s="1"/>
  <c r="C290" i="2"/>
  <c r="E290" i="2" s="1"/>
  <c r="C338" i="2"/>
  <c r="E338" i="2" s="1"/>
  <c r="C530" i="2"/>
  <c r="C266" i="2"/>
  <c r="E266" i="2" s="1"/>
  <c r="C410" i="2"/>
  <c r="E410" i="2" s="1"/>
  <c r="C554" i="2"/>
  <c r="E25" i="2"/>
  <c r="E33" i="2"/>
  <c r="E424" i="2"/>
  <c r="E432" i="2"/>
  <c r="E440" i="2"/>
  <c r="E448" i="2"/>
  <c r="E456" i="2"/>
  <c r="E464" i="2"/>
  <c r="E472" i="2"/>
  <c r="E480" i="2"/>
  <c r="E488" i="2"/>
  <c r="E496" i="2"/>
  <c r="E417" i="2"/>
  <c r="E70" i="2"/>
  <c r="E78" i="2"/>
  <c r="E109" i="2"/>
  <c r="E117" i="2"/>
  <c r="E125" i="2"/>
  <c r="E133" i="2"/>
  <c r="E141" i="2"/>
  <c r="E149" i="2"/>
  <c r="E157" i="2"/>
  <c r="E165" i="2"/>
  <c r="E173" i="2"/>
  <c r="E181" i="2"/>
  <c r="E189" i="2"/>
  <c r="E197" i="2"/>
  <c r="E205" i="2"/>
  <c r="E213" i="2"/>
  <c r="E221" i="2"/>
  <c r="E229" i="2"/>
  <c r="E237" i="2"/>
  <c r="E245" i="2"/>
  <c r="E253" i="2"/>
  <c r="E39" i="2"/>
  <c r="E47" i="2"/>
  <c r="E55" i="2"/>
  <c r="E24" i="2"/>
  <c r="E32" i="2"/>
  <c r="E325" i="2"/>
  <c r="E11" i="2"/>
  <c r="E19" i="2"/>
  <c r="E40" i="2"/>
  <c r="E48" i="2"/>
  <c r="E56" i="2"/>
  <c r="E64" i="2"/>
  <c r="E71" i="2"/>
  <c r="E95" i="2"/>
  <c r="E102" i="2"/>
  <c r="E110" i="2"/>
  <c r="E118" i="2"/>
  <c r="E126" i="2"/>
  <c r="E134" i="2"/>
  <c r="E142" i="2"/>
  <c r="E150" i="2"/>
  <c r="E158" i="2"/>
  <c r="E166" i="2"/>
  <c r="E174" i="2"/>
  <c r="E182" i="2"/>
  <c r="E190" i="2"/>
  <c r="E198" i="2"/>
  <c r="E206" i="2"/>
  <c r="E214" i="2"/>
  <c r="E222" i="2"/>
  <c r="E230" i="2"/>
  <c r="E238" i="2"/>
  <c r="E246" i="2"/>
  <c r="E283" i="2"/>
  <c r="E347" i="2"/>
  <c r="E418" i="2"/>
  <c r="E12" i="2"/>
  <c r="E20" i="2"/>
  <c r="E26" i="2"/>
  <c r="E34" i="2"/>
  <c r="E41" i="2"/>
  <c r="E49" i="2"/>
  <c r="E57" i="2"/>
  <c r="E72" i="2"/>
  <c r="E80" i="2"/>
  <c r="E88" i="2"/>
  <c r="E96" i="2"/>
  <c r="E103" i="2"/>
  <c r="E119" i="2"/>
  <c r="E127" i="2"/>
  <c r="E135" i="2"/>
  <c r="E143" i="2"/>
  <c r="E151" i="2"/>
  <c r="E159" i="2"/>
  <c r="E167" i="2"/>
  <c r="E175" i="2"/>
  <c r="E277" i="2"/>
  <c r="E341" i="2"/>
  <c r="E388" i="2"/>
  <c r="E6" i="2"/>
  <c r="E13" i="2"/>
  <c r="E35" i="2"/>
  <c r="E42" i="2"/>
  <c r="E50" i="2"/>
  <c r="E58" i="2"/>
  <c r="E73" i="2"/>
  <c r="E81" i="2"/>
  <c r="E89" i="2"/>
  <c r="E299" i="2"/>
  <c r="E404" i="2"/>
  <c r="E14" i="2"/>
  <c r="E28" i="2"/>
  <c r="E36" i="2"/>
  <c r="E43" i="2"/>
  <c r="E51" i="2"/>
  <c r="E59" i="2"/>
  <c r="E66" i="2"/>
  <c r="E74" i="2"/>
  <c r="E82" i="2"/>
  <c r="E90" i="2"/>
  <c r="E293" i="2"/>
  <c r="E357" i="2"/>
  <c r="E398" i="2"/>
  <c r="E10" i="2"/>
  <c r="E15" i="2"/>
  <c r="E22" i="2"/>
  <c r="E29" i="2"/>
  <c r="E44" i="2"/>
  <c r="E52" i="2"/>
  <c r="E60" i="2"/>
  <c r="E67" i="2"/>
  <c r="E18" i="2"/>
  <c r="E8" i="2"/>
  <c r="E16" i="2"/>
  <c r="E30" i="2"/>
  <c r="E45" i="2"/>
  <c r="E53" i="2"/>
  <c r="E61" i="2"/>
  <c r="E68" i="2"/>
  <c r="E309" i="2"/>
  <c r="E373" i="2"/>
  <c r="D726" i="2"/>
  <c r="E726" i="2" s="1"/>
  <c r="D725" i="2"/>
  <c r="E725" i="2" s="1"/>
  <c r="D724" i="2"/>
  <c r="E724" i="2" s="1"/>
  <c r="D723" i="2"/>
  <c r="E723" i="2" s="1"/>
  <c r="D722" i="2"/>
  <c r="E722" i="2" s="1"/>
  <c r="D729" i="2"/>
  <c r="E729" i="2" s="1"/>
  <c r="D728" i="2"/>
  <c r="E728" i="2" s="1"/>
  <c r="E9" i="2"/>
  <c r="E17" i="2"/>
  <c r="E31" i="2"/>
  <c r="E46" i="2"/>
  <c r="E54" i="2"/>
  <c r="E62" i="2"/>
  <c r="E267" i="2"/>
  <c r="E331" i="2"/>
  <c r="E431" i="2"/>
  <c r="E439" i="2"/>
  <c r="E455" i="2"/>
  <c r="E463" i="2"/>
  <c r="E479" i="2"/>
  <c r="E487" i="2"/>
  <c r="E503" i="2"/>
  <c r="E511" i="2"/>
  <c r="E519" i="2"/>
  <c r="E527" i="2"/>
  <c r="E535" i="2"/>
  <c r="E551" i="2"/>
  <c r="E559" i="2"/>
  <c r="E575" i="2"/>
  <c r="E583" i="2"/>
  <c r="E591" i="2"/>
  <c r="E599" i="2"/>
  <c r="E607" i="2"/>
  <c r="E615" i="2"/>
  <c r="E623" i="2"/>
  <c r="E631" i="2"/>
  <c r="E639" i="2"/>
  <c r="E647" i="2"/>
  <c r="E655" i="2"/>
  <c r="E663" i="2"/>
  <c r="E671" i="2"/>
  <c r="E679" i="2"/>
  <c r="E695" i="2"/>
  <c r="E703" i="2"/>
  <c r="E719" i="2"/>
  <c r="E504" i="2"/>
  <c r="E512" i="2"/>
  <c r="E520" i="2"/>
  <c r="E528" i="2"/>
  <c r="E536" i="2"/>
  <c r="E544" i="2"/>
  <c r="E552" i="2"/>
  <c r="E560" i="2"/>
  <c r="E568" i="2"/>
  <c r="E576" i="2"/>
  <c r="E584" i="2"/>
  <c r="E592" i="2"/>
  <c r="E600" i="2"/>
  <c r="E608" i="2"/>
  <c r="E616" i="2"/>
  <c r="E624" i="2"/>
  <c r="E632" i="2"/>
  <c r="E640" i="2"/>
  <c r="E648" i="2"/>
  <c r="E656" i="2"/>
  <c r="E664" i="2"/>
  <c r="E672" i="2"/>
  <c r="E680" i="2"/>
  <c r="E688" i="2"/>
  <c r="E696" i="2"/>
  <c r="E704" i="2"/>
  <c r="E712" i="2"/>
  <c r="E720" i="2"/>
  <c r="E183" i="2"/>
  <c r="E191" i="2"/>
  <c r="E199" i="2"/>
  <c r="E215" i="2"/>
  <c r="E223" i="2"/>
  <c r="E239" i="2"/>
  <c r="E247" i="2"/>
  <c r="E255" i="2"/>
  <c r="E261" i="2"/>
  <c r="E273" i="2"/>
  <c r="E289" i="2"/>
  <c r="E305" i="2"/>
  <c r="E321" i="2"/>
  <c r="E337" i="2"/>
  <c r="E353" i="2"/>
  <c r="E369" i="2"/>
  <c r="E394" i="2"/>
  <c r="E399" i="2"/>
  <c r="E405" i="2"/>
  <c r="E425" i="2"/>
  <c r="E433" i="2"/>
  <c r="E441" i="2"/>
  <c r="E449" i="2"/>
  <c r="E457" i="2"/>
  <c r="E465" i="2"/>
  <c r="E473" i="2"/>
  <c r="E481" i="2"/>
  <c r="E489" i="2"/>
  <c r="E497" i="2"/>
  <c r="E505" i="2"/>
  <c r="E513" i="2"/>
  <c r="E521" i="2"/>
  <c r="E529" i="2"/>
  <c r="E537" i="2"/>
  <c r="E545" i="2"/>
  <c r="E553" i="2"/>
  <c r="E561" i="2"/>
  <c r="E569" i="2"/>
  <c r="E577" i="2"/>
  <c r="E585" i="2"/>
  <c r="E593" i="2"/>
  <c r="E601" i="2"/>
  <c r="E609" i="2"/>
  <c r="E617" i="2"/>
  <c r="E625" i="2"/>
  <c r="E633" i="2"/>
  <c r="E641" i="2"/>
  <c r="E649" i="2"/>
  <c r="E657" i="2"/>
  <c r="E665" i="2"/>
  <c r="E673" i="2"/>
  <c r="E681" i="2"/>
  <c r="E689" i="2"/>
  <c r="E697" i="2"/>
  <c r="E705" i="2"/>
  <c r="E713" i="2"/>
  <c r="E721" i="2"/>
  <c r="E75" i="2"/>
  <c r="E83" i="2"/>
  <c r="E91" i="2"/>
  <c r="E104" i="2"/>
  <c r="E112" i="2"/>
  <c r="E120" i="2"/>
  <c r="E128" i="2"/>
  <c r="E136" i="2"/>
  <c r="E144" i="2"/>
  <c r="E152" i="2"/>
  <c r="E160" i="2"/>
  <c r="E168" i="2"/>
  <c r="E176" i="2"/>
  <c r="E184" i="2"/>
  <c r="E192" i="2"/>
  <c r="E200" i="2"/>
  <c r="E208" i="2"/>
  <c r="E216" i="2"/>
  <c r="E224" i="2"/>
  <c r="E232" i="2"/>
  <c r="E240" i="2"/>
  <c r="E248" i="2"/>
  <c r="E262" i="2"/>
  <c r="E279" i="2"/>
  <c r="E295" i="2"/>
  <c r="E311" i="2"/>
  <c r="E327" i="2"/>
  <c r="E343" i="2"/>
  <c r="E359" i="2"/>
  <c r="E389" i="2"/>
  <c r="E406" i="2"/>
  <c r="E412" i="2"/>
  <c r="E426" i="2"/>
  <c r="E434" i="2"/>
  <c r="E442" i="2"/>
  <c r="E450" i="2"/>
  <c r="E466" i="2"/>
  <c r="E474" i="2"/>
  <c r="E490" i="2"/>
  <c r="E498" i="2"/>
  <c r="E514" i="2"/>
  <c r="E522" i="2"/>
  <c r="E530" i="2"/>
  <c r="E538" i="2"/>
  <c r="E546" i="2"/>
  <c r="E554" i="2"/>
  <c r="E562" i="2"/>
  <c r="E570" i="2"/>
  <c r="E586" i="2"/>
  <c r="E594" i="2"/>
  <c r="E602" i="2"/>
  <c r="E610" i="2"/>
  <c r="E618" i="2"/>
  <c r="E626" i="2"/>
  <c r="E634" i="2"/>
  <c r="E642" i="2"/>
  <c r="E658" i="2"/>
  <c r="E666" i="2"/>
  <c r="E674" i="2"/>
  <c r="E682" i="2"/>
  <c r="E690" i="2"/>
  <c r="E698" i="2"/>
  <c r="E706" i="2"/>
  <c r="E714" i="2"/>
  <c r="E76" i="2"/>
  <c r="E84" i="2"/>
  <c r="E92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63" i="2"/>
  <c r="E269" i="2"/>
  <c r="E285" i="2"/>
  <c r="E301" i="2"/>
  <c r="E317" i="2"/>
  <c r="E333" i="2"/>
  <c r="E349" i="2"/>
  <c r="E365" i="2"/>
  <c r="E385" i="2"/>
  <c r="E390" i="2"/>
  <c r="E407" i="2"/>
  <c r="E413" i="2"/>
  <c r="E420" i="2"/>
  <c r="E427" i="2"/>
  <c r="E435" i="2"/>
  <c r="E443" i="2"/>
  <c r="E451" i="2"/>
  <c r="E467" i="2"/>
  <c r="E475" i="2"/>
  <c r="E483" i="2"/>
  <c r="E491" i="2"/>
  <c r="E499" i="2"/>
  <c r="E507" i="2"/>
  <c r="E515" i="2"/>
  <c r="E523" i="2"/>
  <c r="E531" i="2"/>
  <c r="E539" i="2"/>
  <c r="E547" i="2"/>
  <c r="E563" i="2"/>
  <c r="E571" i="2"/>
  <c r="E579" i="2"/>
  <c r="E587" i="2"/>
  <c r="E595" i="2"/>
  <c r="E603" i="2"/>
  <c r="E611" i="2"/>
  <c r="E619" i="2"/>
  <c r="E627" i="2"/>
  <c r="E635" i="2"/>
  <c r="E643" i="2"/>
  <c r="E651" i="2"/>
  <c r="E659" i="2"/>
  <c r="E667" i="2"/>
  <c r="E683" i="2"/>
  <c r="E691" i="2"/>
  <c r="E699" i="2"/>
  <c r="E707" i="2"/>
  <c r="E715" i="2"/>
  <c r="E77" i="2"/>
  <c r="E85" i="2"/>
  <c r="E99" i="2"/>
  <c r="E106" i="2"/>
  <c r="E114" i="2"/>
  <c r="E122" i="2"/>
  <c r="E130" i="2"/>
  <c r="E138" i="2"/>
  <c r="E146" i="2"/>
  <c r="E154" i="2"/>
  <c r="E162" i="2"/>
  <c r="E170" i="2"/>
  <c r="E178" i="2"/>
  <c r="E186" i="2"/>
  <c r="E194" i="2"/>
  <c r="E202" i="2"/>
  <c r="E210" i="2"/>
  <c r="E218" i="2"/>
  <c r="E226" i="2"/>
  <c r="E234" i="2"/>
  <c r="E250" i="2"/>
  <c r="E257" i="2"/>
  <c r="E275" i="2"/>
  <c r="E291" i="2"/>
  <c r="E307" i="2"/>
  <c r="E323" i="2"/>
  <c r="E355" i="2"/>
  <c r="E371" i="2"/>
  <c r="E381" i="2"/>
  <c r="E401" i="2"/>
  <c r="E414" i="2"/>
  <c r="E421" i="2"/>
  <c r="E428" i="2"/>
  <c r="E436" i="2"/>
  <c r="E444" i="2"/>
  <c r="E452" i="2"/>
  <c r="E460" i="2"/>
  <c r="E468" i="2"/>
  <c r="E476" i="2"/>
  <c r="E484" i="2"/>
  <c r="E492" i="2"/>
  <c r="E500" i="2"/>
  <c r="E508" i="2"/>
  <c r="E516" i="2"/>
  <c r="E524" i="2"/>
  <c r="E532" i="2"/>
  <c r="E540" i="2"/>
  <c r="E548" i="2"/>
  <c r="E556" i="2"/>
  <c r="E564" i="2"/>
  <c r="E572" i="2"/>
  <c r="E580" i="2"/>
  <c r="E588" i="2"/>
  <c r="E596" i="2"/>
  <c r="E604" i="2"/>
  <c r="E612" i="2"/>
  <c r="E620" i="2"/>
  <c r="E628" i="2"/>
  <c r="E636" i="2"/>
  <c r="E644" i="2"/>
  <c r="E652" i="2"/>
  <c r="E660" i="2"/>
  <c r="E668" i="2"/>
  <c r="E676" i="2"/>
  <c r="E684" i="2"/>
  <c r="E692" i="2"/>
  <c r="E700" i="2"/>
  <c r="E708" i="2"/>
  <c r="E716" i="2"/>
  <c r="E100" i="2"/>
  <c r="E107" i="2"/>
  <c r="E115" i="2"/>
  <c r="E131" i="2"/>
  <c r="E139" i="2"/>
  <c r="E147" i="2"/>
  <c r="E155" i="2"/>
  <c r="E163" i="2"/>
  <c r="E179" i="2"/>
  <c r="E187" i="2"/>
  <c r="E203" i="2"/>
  <c r="E211" i="2"/>
  <c r="E227" i="2"/>
  <c r="E235" i="2"/>
  <c r="E251" i="2"/>
  <c r="E258" i="2"/>
  <c r="E281" i="2"/>
  <c r="E297" i="2"/>
  <c r="E313" i="2"/>
  <c r="E329" i="2"/>
  <c r="E345" i="2"/>
  <c r="E361" i="2"/>
  <c r="E377" i="2"/>
  <c r="E402" i="2"/>
  <c r="E415" i="2"/>
  <c r="E422" i="2"/>
  <c r="E429" i="2"/>
  <c r="E437" i="2"/>
  <c r="E445" i="2"/>
  <c r="E453" i="2"/>
  <c r="E461" i="2"/>
  <c r="E469" i="2"/>
  <c r="E477" i="2"/>
  <c r="E485" i="2"/>
  <c r="E493" i="2"/>
  <c r="E501" i="2"/>
  <c r="E509" i="2"/>
  <c r="E517" i="2"/>
  <c r="E525" i="2"/>
  <c r="E533" i="2"/>
  <c r="E541" i="2"/>
  <c r="E549" i="2"/>
  <c r="E557" i="2"/>
  <c r="E565" i="2"/>
  <c r="E573" i="2"/>
  <c r="E581" i="2"/>
  <c r="E589" i="2"/>
  <c r="E597" i="2"/>
  <c r="E605" i="2"/>
  <c r="E613" i="2"/>
  <c r="E621" i="2"/>
  <c r="E629" i="2"/>
  <c r="E637" i="2"/>
  <c r="E645" i="2"/>
  <c r="E653" i="2"/>
  <c r="E661" i="2"/>
  <c r="E669" i="2"/>
  <c r="E677" i="2"/>
  <c r="E685" i="2"/>
  <c r="E693" i="2"/>
  <c r="E701" i="2"/>
  <c r="E709" i="2"/>
  <c r="E717" i="2"/>
  <c r="E79" i="2"/>
  <c r="E94" i="2"/>
  <c r="E108" i="2"/>
  <c r="E116" i="2"/>
  <c r="E124" i="2"/>
  <c r="E132" i="2"/>
  <c r="E140" i="2"/>
  <c r="E148" i="2"/>
  <c r="E156" i="2"/>
  <c r="E164" i="2"/>
  <c r="E172" i="2"/>
  <c r="E180" i="2"/>
  <c r="E188" i="2"/>
  <c r="E196" i="2"/>
  <c r="E204" i="2"/>
  <c r="E212" i="2"/>
  <c r="E220" i="2"/>
  <c r="E228" i="2"/>
  <c r="E236" i="2"/>
  <c r="E244" i="2"/>
  <c r="E252" i="2"/>
  <c r="E259" i="2"/>
  <c r="E265" i="2"/>
  <c r="E271" i="2"/>
  <c r="E287" i="2"/>
  <c r="E303" i="2"/>
  <c r="E319" i="2"/>
  <c r="E335" i="2"/>
  <c r="E351" i="2"/>
  <c r="E367" i="2"/>
  <c r="E392" i="2"/>
  <c r="E409" i="2"/>
  <c r="E416" i="2"/>
  <c r="E430" i="2"/>
  <c r="E438" i="2"/>
  <c r="E454" i="2"/>
  <c r="E462" i="2"/>
  <c r="E478" i="2"/>
  <c r="E486" i="2"/>
  <c r="E494" i="2"/>
  <c r="E502" i="2"/>
  <c r="E510" i="2"/>
  <c r="E518" i="2"/>
  <c r="E526" i="2"/>
  <c r="E534" i="2"/>
  <c r="E542" i="2"/>
  <c r="E550" i="2"/>
  <c r="E558" i="2"/>
  <c r="E566" i="2"/>
  <c r="E574" i="2"/>
  <c r="E582" i="2"/>
  <c r="E598" i="2"/>
  <c r="E606" i="2"/>
  <c r="E622" i="2"/>
  <c r="E630" i="2"/>
  <c r="E638" i="2"/>
  <c r="E646" i="2"/>
  <c r="E654" i="2"/>
  <c r="E670" i="2"/>
  <c r="E678" i="2"/>
  <c r="E694" i="2"/>
  <c r="E702" i="2"/>
  <c r="E710" i="2"/>
  <c r="E718" i="2"/>
</calcChain>
</file>

<file path=xl/sharedStrings.xml><?xml version="1.0" encoding="utf-8"?>
<sst xmlns="http://schemas.openxmlformats.org/spreadsheetml/2006/main" count="21" uniqueCount="21">
  <si>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</si>
  <si>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</si>
  <si>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</si>
  <si>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</si>
  <si>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</si>
  <si>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</si>
  <si>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</si>
  <si>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</si>
  <si>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</si>
  <si>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</si>
  <si>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</si>
  <si>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</si>
  <si>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</si>
  <si>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</si>
  <si>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year</t>
  </si>
  <si>
    <t>month</t>
  </si>
  <si>
    <t>emission</t>
  </si>
  <si>
    <t>yeartotal</t>
  </si>
  <si>
    <t>ratio</t>
  </si>
  <si>
    <t>m_var</t>
  </si>
  <si>
    <t>y_var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</si>
</sst>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rgb="FF0000FF"/>
      <name val="Times New Roman"/>
      <family val="1"/>
    </font>
    <font>
      <sz val="10"/>
      <color rgb="FF000000"/>
      <name val="Times New Roman"/>
      <family val="1"/>
    </font>
    <font>
      <sz val="10"/>
      <color rgb="FFFFFFF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 style="medium">
        <color rgb="FF0000FF"/>
      </left>
      <right/>
      <top/>
      <bottom/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yearmonth_ana!$G$1</c:f>
              <c:strCache>
                <c:ptCount val="1"/>
                <c:pt idx="0">
                  <c:v>y_var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yearmonth_ana!$A$16:$A$729</c:f>
              <c:numCache>
                <c:formatCode>General</c:formatCode>
                <c:ptCount val="714"/>
                <c:pt idx="0">
                  <c:v>1959</c:v>
                </c:pt>
                <c:pt idx="1">
                  <c:v>1959</c:v>
                </c:pt>
                <c:pt idx="2">
                  <c:v>1959</c:v>
                </c:pt>
                <c:pt idx="3">
                  <c:v>1959</c:v>
                </c:pt>
                <c:pt idx="4">
                  <c:v>1959</c:v>
                </c:pt>
                <c:pt idx="5">
                  <c:v>1959</c:v>
                </c:pt>
                <c:pt idx="6">
                  <c:v>1959</c:v>
                </c:pt>
                <c:pt idx="7">
                  <c:v>1959</c:v>
                </c:pt>
                <c:pt idx="8">
                  <c:v>1959</c:v>
                </c:pt>
                <c:pt idx="9">
                  <c:v>1959</c:v>
                </c:pt>
                <c:pt idx="10">
                  <c:v>1960</c:v>
                </c:pt>
                <c:pt idx="11">
                  <c:v>1960</c:v>
                </c:pt>
                <c:pt idx="12">
                  <c:v>1960</c:v>
                </c:pt>
                <c:pt idx="13">
                  <c:v>1960</c:v>
                </c:pt>
                <c:pt idx="14">
                  <c:v>1960</c:v>
                </c:pt>
                <c:pt idx="15">
                  <c:v>1960</c:v>
                </c:pt>
                <c:pt idx="16">
                  <c:v>1960</c:v>
                </c:pt>
                <c:pt idx="17">
                  <c:v>1960</c:v>
                </c:pt>
                <c:pt idx="18">
                  <c:v>1960</c:v>
                </c:pt>
                <c:pt idx="19">
                  <c:v>1960</c:v>
                </c:pt>
                <c:pt idx="20">
                  <c:v>1960</c:v>
                </c:pt>
                <c:pt idx="21">
                  <c:v>1960</c:v>
                </c:pt>
                <c:pt idx="22">
                  <c:v>1961</c:v>
                </c:pt>
                <c:pt idx="23">
                  <c:v>1961</c:v>
                </c:pt>
                <c:pt idx="24">
                  <c:v>1961</c:v>
                </c:pt>
                <c:pt idx="25">
                  <c:v>1961</c:v>
                </c:pt>
                <c:pt idx="26">
                  <c:v>1961</c:v>
                </c:pt>
                <c:pt idx="27">
                  <c:v>1961</c:v>
                </c:pt>
                <c:pt idx="28">
                  <c:v>1961</c:v>
                </c:pt>
                <c:pt idx="29">
                  <c:v>1961</c:v>
                </c:pt>
                <c:pt idx="30">
                  <c:v>1961</c:v>
                </c:pt>
                <c:pt idx="31">
                  <c:v>1961</c:v>
                </c:pt>
                <c:pt idx="32">
                  <c:v>1961</c:v>
                </c:pt>
                <c:pt idx="33">
                  <c:v>1961</c:v>
                </c:pt>
                <c:pt idx="34">
                  <c:v>1962</c:v>
                </c:pt>
                <c:pt idx="35">
                  <c:v>1962</c:v>
                </c:pt>
                <c:pt idx="36">
                  <c:v>1962</c:v>
                </c:pt>
                <c:pt idx="37">
                  <c:v>1962</c:v>
                </c:pt>
                <c:pt idx="38">
                  <c:v>1962</c:v>
                </c:pt>
                <c:pt idx="39">
                  <c:v>1962</c:v>
                </c:pt>
                <c:pt idx="40">
                  <c:v>1962</c:v>
                </c:pt>
                <c:pt idx="41">
                  <c:v>1962</c:v>
                </c:pt>
                <c:pt idx="42">
                  <c:v>1962</c:v>
                </c:pt>
                <c:pt idx="43">
                  <c:v>1962</c:v>
                </c:pt>
                <c:pt idx="44">
                  <c:v>1962</c:v>
                </c:pt>
                <c:pt idx="45">
                  <c:v>1962</c:v>
                </c:pt>
                <c:pt idx="46">
                  <c:v>1963</c:v>
                </c:pt>
                <c:pt idx="47">
                  <c:v>1963</c:v>
                </c:pt>
                <c:pt idx="48">
                  <c:v>1963</c:v>
                </c:pt>
                <c:pt idx="49">
                  <c:v>1963</c:v>
                </c:pt>
                <c:pt idx="50">
                  <c:v>1963</c:v>
                </c:pt>
                <c:pt idx="51">
                  <c:v>1963</c:v>
                </c:pt>
                <c:pt idx="52">
                  <c:v>1963</c:v>
                </c:pt>
                <c:pt idx="53">
                  <c:v>1963</c:v>
                </c:pt>
                <c:pt idx="54">
                  <c:v>1963</c:v>
                </c:pt>
                <c:pt idx="55">
                  <c:v>1963</c:v>
                </c:pt>
                <c:pt idx="56">
                  <c:v>1963</c:v>
                </c:pt>
                <c:pt idx="57">
                  <c:v>1963</c:v>
                </c:pt>
                <c:pt idx="58">
                  <c:v>1964</c:v>
                </c:pt>
                <c:pt idx="59">
                  <c:v>1964</c:v>
                </c:pt>
                <c:pt idx="60">
                  <c:v>1964</c:v>
                </c:pt>
                <c:pt idx="61">
                  <c:v>1964</c:v>
                </c:pt>
                <c:pt idx="62">
                  <c:v>1964</c:v>
                </c:pt>
                <c:pt idx="63">
                  <c:v>1964</c:v>
                </c:pt>
                <c:pt idx="64">
                  <c:v>1964</c:v>
                </c:pt>
                <c:pt idx="65">
                  <c:v>1964</c:v>
                </c:pt>
                <c:pt idx="66">
                  <c:v>1964</c:v>
                </c:pt>
                <c:pt idx="67">
                  <c:v>1964</c:v>
                </c:pt>
                <c:pt idx="68">
                  <c:v>1964</c:v>
                </c:pt>
                <c:pt idx="69">
                  <c:v>1964</c:v>
                </c:pt>
                <c:pt idx="70">
                  <c:v>1965</c:v>
                </c:pt>
                <c:pt idx="71">
                  <c:v>1965</c:v>
                </c:pt>
                <c:pt idx="72">
                  <c:v>1965</c:v>
                </c:pt>
                <c:pt idx="73">
                  <c:v>1965</c:v>
                </c:pt>
                <c:pt idx="74">
                  <c:v>1965</c:v>
                </c:pt>
                <c:pt idx="75">
                  <c:v>1965</c:v>
                </c:pt>
                <c:pt idx="76">
                  <c:v>1965</c:v>
                </c:pt>
                <c:pt idx="77">
                  <c:v>1965</c:v>
                </c:pt>
                <c:pt idx="78">
                  <c:v>1965</c:v>
                </c:pt>
                <c:pt idx="79">
                  <c:v>1965</c:v>
                </c:pt>
                <c:pt idx="80">
                  <c:v>1965</c:v>
                </c:pt>
                <c:pt idx="81">
                  <c:v>1965</c:v>
                </c:pt>
                <c:pt idx="82">
                  <c:v>1966</c:v>
                </c:pt>
                <c:pt idx="83">
                  <c:v>1966</c:v>
                </c:pt>
                <c:pt idx="84">
                  <c:v>1966</c:v>
                </c:pt>
                <c:pt idx="85">
                  <c:v>1966</c:v>
                </c:pt>
                <c:pt idx="86">
                  <c:v>1966</c:v>
                </c:pt>
                <c:pt idx="87">
                  <c:v>1966</c:v>
                </c:pt>
                <c:pt idx="88">
                  <c:v>1966</c:v>
                </c:pt>
                <c:pt idx="89">
                  <c:v>1966</c:v>
                </c:pt>
                <c:pt idx="90">
                  <c:v>1966</c:v>
                </c:pt>
                <c:pt idx="91">
                  <c:v>1966</c:v>
                </c:pt>
                <c:pt idx="92">
                  <c:v>1966</c:v>
                </c:pt>
                <c:pt idx="93">
                  <c:v>1966</c:v>
                </c:pt>
                <c:pt idx="94">
                  <c:v>1967</c:v>
                </c:pt>
                <c:pt idx="95">
                  <c:v>1967</c:v>
                </c:pt>
                <c:pt idx="96">
                  <c:v>1967</c:v>
                </c:pt>
                <c:pt idx="97">
                  <c:v>1967</c:v>
                </c:pt>
                <c:pt idx="98">
                  <c:v>1967</c:v>
                </c:pt>
                <c:pt idx="99">
                  <c:v>1967</c:v>
                </c:pt>
                <c:pt idx="100">
                  <c:v>1967</c:v>
                </c:pt>
                <c:pt idx="101">
                  <c:v>1967</c:v>
                </c:pt>
                <c:pt idx="102">
                  <c:v>1967</c:v>
                </c:pt>
                <c:pt idx="103">
                  <c:v>1967</c:v>
                </c:pt>
                <c:pt idx="104">
                  <c:v>1967</c:v>
                </c:pt>
                <c:pt idx="105">
                  <c:v>1967</c:v>
                </c:pt>
                <c:pt idx="106">
                  <c:v>1968</c:v>
                </c:pt>
                <c:pt idx="107">
                  <c:v>1968</c:v>
                </c:pt>
                <c:pt idx="108">
                  <c:v>1968</c:v>
                </c:pt>
                <c:pt idx="109">
                  <c:v>1968</c:v>
                </c:pt>
                <c:pt idx="110">
                  <c:v>1968</c:v>
                </c:pt>
                <c:pt idx="111">
                  <c:v>1968</c:v>
                </c:pt>
                <c:pt idx="112">
                  <c:v>1968</c:v>
                </c:pt>
                <c:pt idx="113">
                  <c:v>1968</c:v>
                </c:pt>
                <c:pt idx="114">
                  <c:v>1968</c:v>
                </c:pt>
                <c:pt idx="115">
                  <c:v>1968</c:v>
                </c:pt>
                <c:pt idx="116">
                  <c:v>1968</c:v>
                </c:pt>
                <c:pt idx="117">
                  <c:v>1968</c:v>
                </c:pt>
                <c:pt idx="118">
                  <c:v>1969</c:v>
                </c:pt>
                <c:pt idx="119">
                  <c:v>1969</c:v>
                </c:pt>
                <c:pt idx="120">
                  <c:v>1969</c:v>
                </c:pt>
                <c:pt idx="121">
                  <c:v>1969</c:v>
                </c:pt>
                <c:pt idx="122">
                  <c:v>1969</c:v>
                </c:pt>
                <c:pt idx="123">
                  <c:v>1969</c:v>
                </c:pt>
                <c:pt idx="124">
                  <c:v>1969</c:v>
                </c:pt>
                <c:pt idx="125">
                  <c:v>1969</c:v>
                </c:pt>
                <c:pt idx="126">
                  <c:v>1969</c:v>
                </c:pt>
                <c:pt idx="127">
                  <c:v>1969</c:v>
                </c:pt>
                <c:pt idx="128">
                  <c:v>1969</c:v>
                </c:pt>
                <c:pt idx="129">
                  <c:v>1969</c:v>
                </c:pt>
                <c:pt idx="130">
                  <c:v>1970</c:v>
                </c:pt>
                <c:pt idx="131">
                  <c:v>1970</c:v>
                </c:pt>
                <c:pt idx="132">
                  <c:v>1970</c:v>
                </c:pt>
                <c:pt idx="133">
                  <c:v>1970</c:v>
                </c:pt>
                <c:pt idx="134">
                  <c:v>1970</c:v>
                </c:pt>
                <c:pt idx="135">
                  <c:v>1970</c:v>
                </c:pt>
                <c:pt idx="136">
                  <c:v>1970</c:v>
                </c:pt>
                <c:pt idx="137">
                  <c:v>1970</c:v>
                </c:pt>
                <c:pt idx="138">
                  <c:v>1970</c:v>
                </c:pt>
                <c:pt idx="139">
                  <c:v>1970</c:v>
                </c:pt>
                <c:pt idx="140">
                  <c:v>1970</c:v>
                </c:pt>
                <c:pt idx="141">
                  <c:v>1970</c:v>
                </c:pt>
                <c:pt idx="142">
                  <c:v>1971</c:v>
                </c:pt>
                <c:pt idx="143">
                  <c:v>1971</c:v>
                </c:pt>
                <c:pt idx="144">
                  <c:v>1971</c:v>
                </c:pt>
                <c:pt idx="145">
                  <c:v>1971</c:v>
                </c:pt>
                <c:pt idx="146">
                  <c:v>1971</c:v>
                </c:pt>
                <c:pt idx="147">
                  <c:v>1971</c:v>
                </c:pt>
                <c:pt idx="148">
                  <c:v>1971</c:v>
                </c:pt>
                <c:pt idx="149">
                  <c:v>1971</c:v>
                </c:pt>
                <c:pt idx="150">
                  <c:v>1971</c:v>
                </c:pt>
                <c:pt idx="151">
                  <c:v>1971</c:v>
                </c:pt>
                <c:pt idx="152">
                  <c:v>1971</c:v>
                </c:pt>
                <c:pt idx="153">
                  <c:v>1971</c:v>
                </c:pt>
                <c:pt idx="154">
                  <c:v>1972</c:v>
                </c:pt>
                <c:pt idx="155">
                  <c:v>1972</c:v>
                </c:pt>
                <c:pt idx="156">
                  <c:v>1972</c:v>
                </c:pt>
                <c:pt idx="157">
                  <c:v>1972</c:v>
                </c:pt>
                <c:pt idx="158">
                  <c:v>1972</c:v>
                </c:pt>
                <c:pt idx="159">
                  <c:v>1972</c:v>
                </c:pt>
                <c:pt idx="160">
                  <c:v>1972</c:v>
                </c:pt>
                <c:pt idx="161">
                  <c:v>1972</c:v>
                </c:pt>
                <c:pt idx="162">
                  <c:v>1972</c:v>
                </c:pt>
                <c:pt idx="163">
                  <c:v>1972</c:v>
                </c:pt>
                <c:pt idx="164">
                  <c:v>1972</c:v>
                </c:pt>
                <c:pt idx="165">
                  <c:v>1972</c:v>
                </c:pt>
                <c:pt idx="166">
                  <c:v>1973</c:v>
                </c:pt>
                <c:pt idx="167">
                  <c:v>1973</c:v>
                </c:pt>
                <c:pt idx="168">
                  <c:v>1973</c:v>
                </c:pt>
                <c:pt idx="169">
                  <c:v>1973</c:v>
                </c:pt>
                <c:pt idx="170">
                  <c:v>1973</c:v>
                </c:pt>
                <c:pt idx="171">
                  <c:v>1973</c:v>
                </c:pt>
                <c:pt idx="172">
                  <c:v>1973</c:v>
                </c:pt>
                <c:pt idx="173">
                  <c:v>1973</c:v>
                </c:pt>
                <c:pt idx="174">
                  <c:v>1973</c:v>
                </c:pt>
                <c:pt idx="175">
                  <c:v>1973</c:v>
                </c:pt>
                <c:pt idx="176">
                  <c:v>1973</c:v>
                </c:pt>
                <c:pt idx="177">
                  <c:v>1973</c:v>
                </c:pt>
                <c:pt idx="178">
                  <c:v>1974</c:v>
                </c:pt>
                <c:pt idx="179">
                  <c:v>1974</c:v>
                </c:pt>
                <c:pt idx="180">
                  <c:v>1974</c:v>
                </c:pt>
                <c:pt idx="181">
                  <c:v>1974</c:v>
                </c:pt>
                <c:pt idx="182">
                  <c:v>1974</c:v>
                </c:pt>
                <c:pt idx="183">
                  <c:v>1974</c:v>
                </c:pt>
                <c:pt idx="184">
                  <c:v>1974</c:v>
                </c:pt>
                <c:pt idx="185">
                  <c:v>1974</c:v>
                </c:pt>
                <c:pt idx="186">
                  <c:v>1974</c:v>
                </c:pt>
                <c:pt idx="187">
                  <c:v>1974</c:v>
                </c:pt>
                <c:pt idx="188">
                  <c:v>1974</c:v>
                </c:pt>
                <c:pt idx="189">
                  <c:v>1974</c:v>
                </c:pt>
                <c:pt idx="190">
                  <c:v>1975</c:v>
                </c:pt>
                <c:pt idx="191">
                  <c:v>1975</c:v>
                </c:pt>
                <c:pt idx="192">
                  <c:v>1975</c:v>
                </c:pt>
                <c:pt idx="193">
                  <c:v>1975</c:v>
                </c:pt>
                <c:pt idx="194">
                  <c:v>1975</c:v>
                </c:pt>
                <c:pt idx="195">
                  <c:v>1975</c:v>
                </c:pt>
                <c:pt idx="196">
                  <c:v>1975</c:v>
                </c:pt>
                <c:pt idx="197">
                  <c:v>1975</c:v>
                </c:pt>
                <c:pt idx="198">
                  <c:v>1975</c:v>
                </c:pt>
                <c:pt idx="199">
                  <c:v>1975</c:v>
                </c:pt>
                <c:pt idx="200">
                  <c:v>1975</c:v>
                </c:pt>
                <c:pt idx="201">
                  <c:v>1975</c:v>
                </c:pt>
                <c:pt idx="202">
                  <c:v>1976</c:v>
                </c:pt>
                <c:pt idx="203">
                  <c:v>1976</c:v>
                </c:pt>
                <c:pt idx="204">
                  <c:v>1976</c:v>
                </c:pt>
                <c:pt idx="205">
                  <c:v>1976</c:v>
                </c:pt>
                <c:pt idx="206">
                  <c:v>1976</c:v>
                </c:pt>
                <c:pt idx="207">
                  <c:v>1976</c:v>
                </c:pt>
                <c:pt idx="208">
                  <c:v>1976</c:v>
                </c:pt>
                <c:pt idx="209">
                  <c:v>1976</c:v>
                </c:pt>
                <c:pt idx="210">
                  <c:v>1976</c:v>
                </c:pt>
                <c:pt idx="211">
                  <c:v>1976</c:v>
                </c:pt>
                <c:pt idx="212">
                  <c:v>1976</c:v>
                </c:pt>
                <c:pt idx="213">
                  <c:v>1976</c:v>
                </c:pt>
                <c:pt idx="214">
                  <c:v>1977</c:v>
                </c:pt>
                <c:pt idx="215">
                  <c:v>1977</c:v>
                </c:pt>
                <c:pt idx="216">
                  <c:v>1977</c:v>
                </c:pt>
                <c:pt idx="217">
                  <c:v>1977</c:v>
                </c:pt>
                <c:pt idx="218">
                  <c:v>1977</c:v>
                </c:pt>
                <c:pt idx="219">
                  <c:v>1977</c:v>
                </c:pt>
                <c:pt idx="220">
                  <c:v>1977</c:v>
                </c:pt>
                <c:pt idx="221">
                  <c:v>1977</c:v>
                </c:pt>
                <c:pt idx="222">
                  <c:v>1977</c:v>
                </c:pt>
                <c:pt idx="223">
                  <c:v>1977</c:v>
                </c:pt>
                <c:pt idx="224">
                  <c:v>1977</c:v>
                </c:pt>
                <c:pt idx="225">
                  <c:v>1977</c:v>
                </c:pt>
                <c:pt idx="226">
                  <c:v>1978</c:v>
                </c:pt>
                <c:pt idx="227">
                  <c:v>1978</c:v>
                </c:pt>
                <c:pt idx="228">
                  <c:v>1978</c:v>
                </c:pt>
                <c:pt idx="229">
                  <c:v>1978</c:v>
                </c:pt>
                <c:pt idx="230">
                  <c:v>1978</c:v>
                </c:pt>
                <c:pt idx="231">
                  <c:v>1978</c:v>
                </c:pt>
                <c:pt idx="232">
                  <c:v>1978</c:v>
                </c:pt>
                <c:pt idx="233">
                  <c:v>1978</c:v>
                </c:pt>
                <c:pt idx="234">
                  <c:v>1978</c:v>
                </c:pt>
                <c:pt idx="235">
                  <c:v>1978</c:v>
                </c:pt>
                <c:pt idx="236">
                  <c:v>1978</c:v>
                </c:pt>
                <c:pt idx="237">
                  <c:v>1978</c:v>
                </c:pt>
                <c:pt idx="238">
                  <c:v>1979</c:v>
                </c:pt>
                <c:pt idx="239">
                  <c:v>1979</c:v>
                </c:pt>
                <c:pt idx="240">
                  <c:v>1979</c:v>
                </c:pt>
                <c:pt idx="241">
                  <c:v>1979</c:v>
                </c:pt>
                <c:pt idx="242">
                  <c:v>1979</c:v>
                </c:pt>
                <c:pt idx="243">
                  <c:v>1979</c:v>
                </c:pt>
                <c:pt idx="244">
                  <c:v>1979</c:v>
                </c:pt>
                <c:pt idx="245">
                  <c:v>1979</c:v>
                </c:pt>
                <c:pt idx="246">
                  <c:v>1979</c:v>
                </c:pt>
                <c:pt idx="247">
                  <c:v>1979</c:v>
                </c:pt>
                <c:pt idx="248">
                  <c:v>1979</c:v>
                </c:pt>
                <c:pt idx="249">
                  <c:v>1979</c:v>
                </c:pt>
                <c:pt idx="250">
                  <c:v>1980</c:v>
                </c:pt>
                <c:pt idx="251">
                  <c:v>1980</c:v>
                </c:pt>
                <c:pt idx="252">
                  <c:v>1980</c:v>
                </c:pt>
                <c:pt idx="253">
                  <c:v>1980</c:v>
                </c:pt>
                <c:pt idx="254">
                  <c:v>1980</c:v>
                </c:pt>
                <c:pt idx="255">
                  <c:v>1980</c:v>
                </c:pt>
                <c:pt idx="256">
                  <c:v>1980</c:v>
                </c:pt>
                <c:pt idx="257">
                  <c:v>1980</c:v>
                </c:pt>
                <c:pt idx="258">
                  <c:v>1980</c:v>
                </c:pt>
                <c:pt idx="259">
                  <c:v>1980</c:v>
                </c:pt>
                <c:pt idx="260">
                  <c:v>1980</c:v>
                </c:pt>
                <c:pt idx="261">
                  <c:v>1980</c:v>
                </c:pt>
                <c:pt idx="262">
                  <c:v>1981</c:v>
                </c:pt>
                <c:pt idx="263">
                  <c:v>1981</c:v>
                </c:pt>
                <c:pt idx="264">
                  <c:v>1981</c:v>
                </c:pt>
                <c:pt idx="265">
                  <c:v>1981</c:v>
                </c:pt>
                <c:pt idx="266">
                  <c:v>1981</c:v>
                </c:pt>
                <c:pt idx="267">
                  <c:v>1981</c:v>
                </c:pt>
                <c:pt idx="268">
                  <c:v>1981</c:v>
                </c:pt>
                <c:pt idx="269">
                  <c:v>1981</c:v>
                </c:pt>
                <c:pt idx="270">
                  <c:v>1981</c:v>
                </c:pt>
                <c:pt idx="271">
                  <c:v>1981</c:v>
                </c:pt>
                <c:pt idx="272">
                  <c:v>1981</c:v>
                </c:pt>
                <c:pt idx="273">
                  <c:v>1981</c:v>
                </c:pt>
                <c:pt idx="274">
                  <c:v>1982</c:v>
                </c:pt>
                <c:pt idx="275">
                  <c:v>1982</c:v>
                </c:pt>
                <c:pt idx="276">
                  <c:v>1982</c:v>
                </c:pt>
                <c:pt idx="277">
                  <c:v>1982</c:v>
                </c:pt>
                <c:pt idx="278">
                  <c:v>1982</c:v>
                </c:pt>
                <c:pt idx="279">
                  <c:v>1982</c:v>
                </c:pt>
                <c:pt idx="280">
                  <c:v>1982</c:v>
                </c:pt>
                <c:pt idx="281">
                  <c:v>1982</c:v>
                </c:pt>
                <c:pt idx="282">
                  <c:v>1982</c:v>
                </c:pt>
                <c:pt idx="283">
                  <c:v>1982</c:v>
                </c:pt>
                <c:pt idx="284">
                  <c:v>1982</c:v>
                </c:pt>
                <c:pt idx="285">
                  <c:v>1982</c:v>
                </c:pt>
                <c:pt idx="286">
                  <c:v>1983</c:v>
                </c:pt>
                <c:pt idx="287">
                  <c:v>1983</c:v>
                </c:pt>
                <c:pt idx="288">
                  <c:v>1983</c:v>
                </c:pt>
                <c:pt idx="289">
                  <c:v>1983</c:v>
                </c:pt>
                <c:pt idx="290">
                  <c:v>1983</c:v>
                </c:pt>
                <c:pt idx="291">
                  <c:v>1983</c:v>
                </c:pt>
                <c:pt idx="292">
                  <c:v>1983</c:v>
                </c:pt>
                <c:pt idx="293">
                  <c:v>1983</c:v>
                </c:pt>
                <c:pt idx="294">
                  <c:v>1983</c:v>
                </c:pt>
                <c:pt idx="295">
                  <c:v>1983</c:v>
                </c:pt>
                <c:pt idx="296">
                  <c:v>1983</c:v>
                </c:pt>
                <c:pt idx="297">
                  <c:v>1983</c:v>
                </c:pt>
                <c:pt idx="298">
                  <c:v>1984</c:v>
                </c:pt>
                <c:pt idx="299">
                  <c:v>1984</c:v>
                </c:pt>
                <c:pt idx="300">
                  <c:v>1984</c:v>
                </c:pt>
                <c:pt idx="301">
                  <c:v>1984</c:v>
                </c:pt>
                <c:pt idx="302">
                  <c:v>1984</c:v>
                </c:pt>
                <c:pt idx="303">
                  <c:v>1984</c:v>
                </c:pt>
                <c:pt idx="304">
                  <c:v>1984</c:v>
                </c:pt>
                <c:pt idx="305">
                  <c:v>1984</c:v>
                </c:pt>
                <c:pt idx="306">
                  <c:v>1984</c:v>
                </c:pt>
                <c:pt idx="307">
                  <c:v>1984</c:v>
                </c:pt>
                <c:pt idx="308">
                  <c:v>1984</c:v>
                </c:pt>
                <c:pt idx="309">
                  <c:v>1984</c:v>
                </c:pt>
                <c:pt idx="310">
                  <c:v>1985</c:v>
                </c:pt>
                <c:pt idx="311">
                  <c:v>1985</c:v>
                </c:pt>
                <c:pt idx="312">
                  <c:v>1985</c:v>
                </c:pt>
                <c:pt idx="313">
                  <c:v>1985</c:v>
                </c:pt>
                <c:pt idx="314">
                  <c:v>1985</c:v>
                </c:pt>
                <c:pt idx="315">
                  <c:v>1985</c:v>
                </c:pt>
                <c:pt idx="316">
                  <c:v>1985</c:v>
                </c:pt>
                <c:pt idx="317">
                  <c:v>1985</c:v>
                </c:pt>
                <c:pt idx="318">
                  <c:v>1985</c:v>
                </c:pt>
                <c:pt idx="319">
                  <c:v>1985</c:v>
                </c:pt>
                <c:pt idx="320">
                  <c:v>1985</c:v>
                </c:pt>
                <c:pt idx="321">
                  <c:v>1985</c:v>
                </c:pt>
                <c:pt idx="322">
                  <c:v>1986</c:v>
                </c:pt>
                <c:pt idx="323">
                  <c:v>1986</c:v>
                </c:pt>
                <c:pt idx="324">
                  <c:v>1986</c:v>
                </c:pt>
                <c:pt idx="325">
                  <c:v>1986</c:v>
                </c:pt>
                <c:pt idx="326">
                  <c:v>1986</c:v>
                </c:pt>
                <c:pt idx="327">
                  <c:v>1986</c:v>
                </c:pt>
                <c:pt idx="328">
                  <c:v>1986</c:v>
                </c:pt>
                <c:pt idx="329">
                  <c:v>1986</c:v>
                </c:pt>
                <c:pt idx="330">
                  <c:v>1986</c:v>
                </c:pt>
                <c:pt idx="331">
                  <c:v>1986</c:v>
                </c:pt>
                <c:pt idx="332">
                  <c:v>1986</c:v>
                </c:pt>
                <c:pt idx="333">
                  <c:v>1986</c:v>
                </c:pt>
                <c:pt idx="334">
                  <c:v>1987</c:v>
                </c:pt>
                <c:pt idx="335">
                  <c:v>1987</c:v>
                </c:pt>
                <c:pt idx="336">
                  <c:v>1987</c:v>
                </c:pt>
                <c:pt idx="337">
                  <c:v>1987</c:v>
                </c:pt>
                <c:pt idx="338">
                  <c:v>1987</c:v>
                </c:pt>
                <c:pt idx="339">
                  <c:v>1987</c:v>
                </c:pt>
                <c:pt idx="340">
                  <c:v>1987</c:v>
                </c:pt>
                <c:pt idx="341">
                  <c:v>1987</c:v>
                </c:pt>
                <c:pt idx="342">
                  <c:v>1987</c:v>
                </c:pt>
                <c:pt idx="343">
                  <c:v>1987</c:v>
                </c:pt>
                <c:pt idx="344">
                  <c:v>1987</c:v>
                </c:pt>
                <c:pt idx="345">
                  <c:v>1987</c:v>
                </c:pt>
                <c:pt idx="346">
                  <c:v>1988</c:v>
                </c:pt>
                <c:pt idx="347">
                  <c:v>1988</c:v>
                </c:pt>
                <c:pt idx="348">
                  <c:v>1988</c:v>
                </c:pt>
                <c:pt idx="349">
                  <c:v>1988</c:v>
                </c:pt>
                <c:pt idx="350">
                  <c:v>1988</c:v>
                </c:pt>
                <c:pt idx="351">
                  <c:v>1988</c:v>
                </c:pt>
                <c:pt idx="352">
                  <c:v>1988</c:v>
                </c:pt>
                <c:pt idx="353">
                  <c:v>1988</c:v>
                </c:pt>
                <c:pt idx="354">
                  <c:v>1988</c:v>
                </c:pt>
                <c:pt idx="355">
                  <c:v>1988</c:v>
                </c:pt>
                <c:pt idx="356">
                  <c:v>1988</c:v>
                </c:pt>
                <c:pt idx="357">
                  <c:v>1988</c:v>
                </c:pt>
                <c:pt idx="358">
                  <c:v>1989</c:v>
                </c:pt>
                <c:pt idx="359">
                  <c:v>1989</c:v>
                </c:pt>
                <c:pt idx="360">
                  <c:v>1989</c:v>
                </c:pt>
                <c:pt idx="361">
                  <c:v>1989</c:v>
                </c:pt>
                <c:pt idx="362">
                  <c:v>1989</c:v>
                </c:pt>
                <c:pt idx="363">
                  <c:v>1989</c:v>
                </c:pt>
                <c:pt idx="364">
                  <c:v>1989</c:v>
                </c:pt>
                <c:pt idx="365">
                  <c:v>1989</c:v>
                </c:pt>
                <c:pt idx="366">
                  <c:v>1989</c:v>
                </c:pt>
                <c:pt idx="367">
                  <c:v>1989</c:v>
                </c:pt>
                <c:pt idx="368">
                  <c:v>1989</c:v>
                </c:pt>
                <c:pt idx="369">
                  <c:v>1989</c:v>
                </c:pt>
                <c:pt idx="370">
                  <c:v>1990</c:v>
                </c:pt>
                <c:pt idx="371">
                  <c:v>1990</c:v>
                </c:pt>
                <c:pt idx="372">
                  <c:v>1990</c:v>
                </c:pt>
                <c:pt idx="373">
                  <c:v>1990</c:v>
                </c:pt>
                <c:pt idx="374">
                  <c:v>1990</c:v>
                </c:pt>
                <c:pt idx="375">
                  <c:v>1990</c:v>
                </c:pt>
                <c:pt idx="376">
                  <c:v>1990</c:v>
                </c:pt>
                <c:pt idx="377">
                  <c:v>1990</c:v>
                </c:pt>
                <c:pt idx="378">
                  <c:v>1990</c:v>
                </c:pt>
                <c:pt idx="379">
                  <c:v>1990</c:v>
                </c:pt>
                <c:pt idx="380">
                  <c:v>1990</c:v>
                </c:pt>
                <c:pt idx="381">
                  <c:v>1990</c:v>
                </c:pt>
                <c:pt idx="382">
                  <c:v>1991</c:v>
                </c:pt>
                <c:pt idx="383">
                  <c:v>1991</c:v>
                </c:pt>
                <c:pt idx="384">
                  <c:v>1991</c:v>
                </c:pt>
                <c:pt idx="385">
                  <c:v>1991</c:v>
                </c:pt>
                <c:pt idx="386">
                  <c:v>1991</c:v>
                </c:pt>
                <c:pt idx="387">
                  <c:v>1991</c:v>
                </c:pt>
                <c:pt idx="388">
                  <c:v>1991</c:v>
                </c:pt>
                <c:pt idx="389">
                  <c:v>1991</c:v>
                </c:pt>
                <c:pt idx="390">
                  <c:v>1991</c:v>
                </c:pt>
                <c:pt idx="391">
                  <c:v>1991</c:v>
                </c:pt>
                <c:pt idx="392">
                  <c:v>1991</c:v>
                </c:pt>
                <c:pt idx="393">
                  <c:v>1991</c:v>
                </c:pt>
                <c:pt idx="394">
                  <c:v>1992</c:v>
                </c:pt>
                <c:pt idx="395">
                  <c:v>1992</c:v>
                </c:pt>
                <c:pt idx="396">
                  <c:v>1992</c:v>
                </c:pt>
                <c:pt idx="397">
                  <c:v>1992</c:v>
                </c:pt>
                <c:pt idx="398">
                  <c:v>1992</c:v>
                </c:pt>
                <c:pt idx="399">
                  <c:v>1992</c:v>
                </c:pt>
                <c:pt idx="400">
                  <c:v>1992</c:v>
                </c:pt>
                <c:pt idx="401">
                  <c:v>1992</c:v>
                </c:pt>
                <c:pt idx="402">
                  <c:v>1992</c:v>
                </c:pt>
                <c:pt idx="403">
                  <c:v>1992</c:v>
                </c:pt>
                <c:pt idx="404">
                  <c:v>1992</c:v>
                </c:pt>
                <c:pt idx="405">
                  <c:v>1992</c:v>
                </c:pt>
                <c:pt idx="406">
                  <c:v>1993</c:v>
                </c:pt>
                <c:pt idx="407">
                  <c:v>1993</c:v>
                </c:pt>
                <c:pt idx="408">
                  <c:v>1993</c:v>
                </c:pt>
                <c:pt idx="409">
                  <c:v>1993</c:v>
                </c:pt>
                <c:pt idx="410">
                  <c:v>1993</c:v>
                </c:pt>
                <c:pt idx="411">
                  <c:v>1993</c:v>
                </c:pt>
                <c:pt idx="412">
                  <c:v>1993</c:v>
                </c:pt>
                <c:pt idx="413">
                  <c:v>1993</c:v>
                </c:pt>
                <c:pt idx="414">
                  <c:v>1993</c:v>
                </c:pt>
                <c:pt idx="415">
                  <c:v>1993</c:v>
                </c:pt>
                <c:pt idx="416">
                  <c:v>1993</c:v>
                </c:pt>
                <c:pt idx="417">
                  <c:v>1993</c:v>
                </c:pt>
                <c:pt idx="418">
                  <c:v>1994</c:v>
                </c:pt>
                <c:pt idx="419">
                  <c:v>1994</c:v>
                </c:pt>
                <c:pt idx="420">
                  <c:v>1994</c:v>
                </c:pt>
                <c:pt idx="421">
                  <c:v>1994</c:v>
                </c:pt>
                <c:pt idx="422">
                  <c:v>1994</c:v>
                </c:pt>
                <c:pt idx="423">
                  <c:v>1994</c:v>
                </c:pt>
                <c:pt idx="424">
                  <c:v>1994</c:v>
                </c:pt>
                <c:pt idx="425">
                  <c:v>1994</c:v>
                </c:pt>
                <c:pt idx="426">
                  <c:v>1994</c:v>
                </c:pt>
                <c:pt idx="427">
                  <c:v>1994</c:v>
                </c:pt>
                <c:pt idx="428">
                  <c:v>1994</c:v>
                </c:pt>
                <c:pt idx="429">
                  <c:v>1994</c:v>
                </c:pt>
                <c:pt idx="430">
                  <c:v>1995</c:v>
                </c:pt>
                <c:pt idx="431">
                  <c:v>1995</c:v>
                </c:pt>
                <c:pt idx="432">
                  <c:v>1995</c:v>
                </c:pt>
                <c:pt idx="433">
                  <c:v>1995</c:v>
                </c:pt>
                <c:pt idx="434">
                  <c:v>1995</c:v>
                </c:pt>
                <c:pt idx="435">
                  <c:v>1995</c:v>
                </c:pt>
                <c:pt idx="436">
                  <c:v>1995</c:v>
                </c:pt>
                <c:pt idx="437">
                  <c:v>1995</c:v>
                </c:pt>
                <c:pt idx="438">
                  <c:v>1995</c:v>
                </c:pt>
                <c:pt idx="439">
                  <c:v>1995</c:v>
                </c:pt>
                <c:pt idx="440">
                  <c:v>1995</c:v>
                </c:pt>
                <c:pt idx="441">
                  <c:v>1995</c:v>
                </c:pt>
                <c:pt idx="442">
                  <c:v>1996</c:v>
                </c:pt>
                <c:pt idx="443">
                  <c:v>1996</c:v>
                </c:pt>
                <c:pt idx="444">
                  <c:v>1996</c:v>
                </c:pt>
                <c:pt idx="445">
                  <c:v>1996</c:v>
                </c:pt>
                <c:pt idx="446">
                  <c:v>1996</c:v>
                </c:pt>
                <c:pt idx="447">
                  <c:v>1996</c:v>
                </c:pt>
                <c:pt idx="448">
                  <c:v>1996</c:v>
                </c:pt>
                <c:pt idx="449">
                  <c:v>1996</c:v>
                </c:pt>
                <c:pt idx="450">
                  <c:v>1996</c:v>
                </c:pt>
                <c:pt idx="451">
                  <c:v>1996</c:v>
                </c:pt>
                <c:pt idx="452">
                  <c:v>1996</c:v>
                </c:pt>
                <c:pt idx="453">
                  <c:v>1996</c:v>
                </c:pt>
                <c:pt idx="454">
                  <c:v>1997</c:v>
                </c:pt>
                <c:pt idx="455">
                  <c:v>1997</c:v>
                </c:pt>
                <c:pt idx="456">
                  <c:v>1997</c:v>
                </c:pt>
                <c:pt idx="457">
                  <c:v>1997</c:v>
                </c:pt>
                <c:pt idx="458">
                  <c:v>1997</c:v>
                </c:pt>
                <c:pt idx="459">
                  <c:v>1997</c:v>
                </c:pt>
                <c:pt idx="460">
                  <c:v>1997</c:v>
                </c:pt>
                <c:pt idx="461">
                  <c:v>1997</c:v>
                </c:pt>
                <c:pt idx="462">
                  <c:v>1997</c:v>
                </c:pt>
                <c:pt idx="463">
                  <c:v>1997</c:v>
                </c:pt>
                <c:pt idx="464">
                  <c:v>1997</c:v>
                </c:pt>
                <c:pt idx="465">
                  <c:v>1997</c:v>
                </c:pt>
                <c:pt idx="466">
                  <c:v>1998</c:v>
                </c:pt>
                <c:pt idx="467">
                  <c:v>1998</c:v>
                </c:pt>
                <c:pt idx="468">
                  <c:v>1998</c:v>
                </c:pt>
                <c:pt idx="469">
                  <c:v>1998</c:v>
                </c:pt>
                <c:pt idx="470">
                  <c:v>1998</c:v>
                </c:pt>
                <c:pt idx="471">
                  <c:v>1998</c:v>
                </c:pt>
                <c:pt idx="472">
                  <c:v>1998</c:v>
                </c:pt>
                <c:pt idx="473">
                  <c:v>1998</c:v>
                </c:pt>
                <c:pt idx="474">
                  <c:v>1998</c:v>
                </c:pt>
                <c:pt idx="475">
                  <c:v>1998</c:v>
                </c:pt>
                <c:pt idx="476">
                  <c:v>1998</c:v>
                </c:pt>
                <c:pt idx="477">
                  <c:v>1998</c:v>
                </c:pt>
                <c:pt idx="478">
                  <c:v>1999</c:v>
                </c:pt>
                <c:pt idx="479">
                  <c:v>1999</c:v>
                </c:pt>
                <c:pt idx="480">
                  <c:v>1999</c:v>
                </c:pt>
                <c:pt idx="481">
                  <c:v>1999</c:v>
                </c:pt>
                <c:pt idx="482">
                  <c:v>1999</c:v>
                </c:pt>
                <c:pt idx="483">
                  <c:v>1999</c:v>
                </c:pt>
                <c:pt idx="484">
                  <c:v>1999</c:v>
                </c:pt>
                <c:pt idx="485">
                  <c:v>1999</c:v>
                </c:pt>
                <c:pt idx="486">
                  <c:v>1999</c:v>
                </c:pt>
                <c:pt idx="487">
                  <c:v>1999</c:v>
                </c:pt>
                <c:pt idx="488">
                  <c:v>1999</c:v>
                </c:pt>
                <c:pt idx="489">
                  <c:v>1999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2001</c:v>
                </c:pt>
                <c:pt idx="503">
                  <c:v>2001</c:v>
                </c:pt>
                <c:pt idx="504">
                  <c:v>2001</c:v>
                </c:pt>
                <c:pt idx="505">
                  <c:v>2001</c:v>
                </c:pt>
                <c:pt idx="506">
                  <c:v>2001</c:v>
                </c:pt>
                <c:pt idx="507">
                  <c:v>2001</c:v>
                </c:pt>
                <c:pt idx="508">
                  <c:v>2001</c:v>
                </c:pt>
                <c:pt idx="509">
                  <c:v>2001</c:v>
                </c:pt>
                <c:pt idx="510">
                  <c:v>2001</c:v>
                </c:pt>
                <c:pt idx="511">
                  <c:v>2001</c:v>
                </c:pt>
                <c:pt idx="512">
                  <c:v>2001</c:v>
                </c:pt>
                <c:pt idx="513">
                  <c:v>2001</c:v>
                </c:pt>
                <c:pt idx="514">
                  <c:v>2002</c:v>
                </c:pt>
                <c:pt idx="515">
                  <c:v>2002</c:v>
                </c:pt>
                <c:pt idx="516">
                  <c:v>2002</c:v>
                </c:pt>
                <c:pt idx="517">
                  <c:v>2002</c:v>
                </c:pt>
                <c:pt idx="518">
                  <c:v>2002</c:v>
                </c:pt>
                <c:pt idx="519">
                  <c:v>2002</c:v>
                </c:pt>
                <c:pt idx="520">
                  <c:v>2002</c:v>
                </c:pt>
                <c:pt idx="521">
                  <c:v>2002</c:v>
                </c:pt>
                <c:pt idx="522">
                  <c:v>2002</c:v>
                </c:pt>
                <c:pt idx="523">
                  <c:v>2002</c:v>
                </c:pt>
                <c:pt idx="524">
                  <c:v>2002</c:v>
                </c:pt>
                <c:pt idx="525">
                  <c:v>2002</c:v>
                </c:pt>
                <c:pt idx="526">
                  <c:v>2003</c:v>
                </c:pt>
                <c:pt idx="527">
                  <c:v>2003</c:v>
                </c:pt>
                <c:pt idx="528">
                  <c:v>2003</c:v>
                </c:pt>
                <c:pt idx="529">
                  <c:v>2003</c:v>
                </c:pt>
                <c:pt idx="530">
                  <c:v>2003</c:v>
                </c:pt>
                <c:pt idx="531">
                  <c:v>2003</c:v>
                </c:pt>
                <c:pt idx="532">
                  <c:v>2003</c:v>
                </c:pt>
                <c:pt idx="533">
                  <c:v>2003</c:v>
                </c:pt>
                <c:pt idx="534">
                  <c:v>2003</c:v>
                </c:pt>
                <c:pt idx="535">
                  <c:v>2003</c:v>
                </c:pt>
                <c:pt idx="536">
                  <c:v>2003</c:v>
                </c:pt>
                <c:pt idx="537">
                  <c:v>2003</c:v>
                </c:pt>
                <c:pt idx="538">
                  <c:v>2004</c:v>
                </c:pt>
                <c:pt idx="539">
                  <c:v>2004</c:v>
                </c:pt>
                <c:pt idx="540">
                  <c:v>2004</c:v>
                </c:pt>
                <c:pt idx="541">
                  <c:v>2004</c:v>
                </c:pt>
                <c:pt idx="542">
                  <c:v>2004</c:v>
                </c:pt>
                <c:pt idx="543">
                  <c:v>2004</c:v>
                </c:pt>
                <c:pt idx="544">
                  <c:v>2004</c:v>
                </c:pt>
                <c:pt idx="545">
                  <c:v>2004</c:v>
                </c:pt>
                <c:pt idx="546">
                  <c:v>2004</c:v>
                </c:pt>
                <c:pt idx="547">
                  <c:v>2004</c:v>
                </c:pt>
                <c:pt idx="548">
                  <c:v>2004</c:v>
                </c:pt>
                <c:pt idx="549">
                  <c:v>2004</c:v>
                </c:pt>
                <c:pt idx="550">
                  <c:v>2005</c:v>
                </c:pt>
                <c:pt idx="551">
                  <c:v>2005</c:v>
                </c:pt>
                <c:pt idx="552">
                  <c:v>2005</c:v>
                </c:pt>
                <c:pt idx="553">
                  <c:v>2005</c:v>
                </c:pt>
                <c:pt idx="554">
                  <c:v>2005</c:v>
                </c:pt>
                <c:pt idx="555">
                  <c:v>2005</c:v>
                </c:pt>
                <c:pt idx="556">
                  <c:v>2005</c:v>
                </c:pt>
                <c:pt idx="557">
                  <c:v>2005</c:v>
                </c:pt>
                <c:pt idx="558">
                  <c:v>2005</c:v>
                </c:pt>
                <c:pt idx="559">
                  <c:v>2005</c:v>
                </c:pt>
                <c:pt idx="560">
                  <c:v>2005</c:v>
                </c:pt>
                <c:pt idx="561">
                  <c:v>2005</c:v>
                </c:pt>
                <c:pt idx="562">
                  <c:v>2006</c:v>
                </c:pt>
                <c:pt idx="563">
                  <c:v>2006</c:v>
                </c:pt>
                <c:pt idx="564">
                  <c:v>2006</c:v>
                </c:pt>
                <c:pt idx="565">
                  <c:v>2006</c:v>
                </c:pt>
                <c:pt idx="566">
                  <c:v>2006</c:v>
                </c:pt>
                <c:pt idx="567">
                  <c:v>2006</c:v>
                </c:pt>
                <c:pt idx="568">
                  <c:v>2006</c:v>
                </c:pt>
                <c:pt idx="569">
                  <c:v>2006</c:v>
                </c:pt>
                <c:pt idx="570">
                  <c:v>2006</c:v>
                </c:pt>
                <c:pt idx="571">
                  <c:v>2006</c:v>
                </c:pt>
                <c:pt idx="572">
                  <c:v>2006</c:v>
                </c:pt>
                <c:pt idx="573">
                  <c:v>2006</c:v>
                </c:pt>
                <c:pt idx="574">
                  <c:v>2007</c:v>
                </c:pt>
                <c:pt idx="575">
                  <c:v>2007</c:v>
                </c:pt>
                <c:pt idx="576">
                  <c:v>2007</c:v>
                </c:pt>
                <c:pt idx="577">
                  <c:v>2007</c:v>
                </c:pt>
                <c:pt idx="578">
                  <c:v>2007</c:v>
                </c:pt>
                <c:pt idx="579">
                  <c:v>2007</c:v>
                </c:pt>
                <c:pt idx="580">
                  <c:v>2007</c:v>
                </c:pt>
                <c:pt idx="581">
                  <c:v>2007</c:v>
                </c:pt>
                <c:pt idx="582">
                  <c:v>2007</c:v>
                </c:pt>
                <c:pt idx="583">
                  <c:v>2007</c:v>
                </c:pt>
                <c:pt idx="584">
                  <c:v>2007</c:v>
                </c:pt>
                <c:pt idx="585">
                  <c:v>2007</c:v>
                </c:pt>
                <c:pt idx="586">
                  <c:v>2008</c:v>
                </c:pt>
                <c:pt idx="587">
                  <c:v>2008</c:v>
                </c:pt>
                <c:pt idx="588">
                  <c:v>2008</c:v>
                </c:pt>
                <c:pt idx="589">
                  <c:v>2008</c:v>
                </c:pt>
                <c:pt idx="590">
                  <c:v>2008</c:v>
                </c:pt>
                <c:pt idx="591">
                  <c:v>2008</c:v>
                </c:pt>
                <c:pt idx="592">
                  <c:v>2008</c:v>
                </c:pt>
                <c:pt idx="593">
                  <c:v>2008</c:v>
                </c:pt>
                <c:pt idx="594">
                  <c:v>2008</c:v>
                </c:pt>
                <c:pt idx="595">
                  <c:v>2008</c:v>
                </c:pt>
                <c:pt idx="596">
                  <c:v>2008</c:v>
                </c:pt>
                <c:pt idx="597">
                  <c:v>2008</c:v>
                </c:pt>
                <c:pt idx="598">
                  <c:v>2009</c:v>
                </c:pt>
                <c:pt idx="599">
                  <c:v>2009</c:v>
                </c:pt>
                <c:pt idx="600">
                  <c:v>2009</c:v>
                </c:pt>
                <c:pt idx="601">
                  <c:v>2009</c:v>
                </c:pt>
                <c:pt idx="602">
                  <c:v>2009</c:v>
                </c:pt>
                <c:pt idx="603">
                  <c:v>2009</c:v>
                </c:pt>
                <c:pt idx="604">
                  <c:v>2009</c:v>
                </c:pt>
                <c:pt idx="605">
                  <c:v>2009</c:v>
                </c:pt>
                <c:pt idx="606">
                  <c:v>2009</c:v>
                </c:pt>
                <c:pt idx="607">
                  <c:v>2009</c:v>
                </c:pt>
                <c:pt idx="608">
                  <c:v>2009</c:v>
                </c:pt>
                <c:pt idx="609">
                  <c:v>2009</c:v>
                </c:pt>
                <c:pt idx="610">
                  <c:v>2010</c:v>
                </c:pt>
                <c:pt idx="611">
                  <c:v>2010</c:v>
                </c:pt>
                <c:pt idx="612">
                  <c:v>2010</c:v>
                </c:pt>
                <c:pt idx="613">
                  <c:v>2010</c:v>
                </c:pt>
                <c:pt idx="614">
                  <c:v>2010</c:v>
                </c:pt>
                <c:pt idx="615">
                  <c:v>2010</c:v>
                </c:pt>
                <c:pt idx="616">
                  <c:v>2010</c:v>
                </c:pt>
                <c:pt idx="617">
                  <c:v>2010</c:v>
                </c:pt>
                <c:pt idx="618">
                  <c:v>2010</c:v>
                </c:pt>
                <c:pt idx="619">
                  <c:v>2010</c:v>
                </c:pt>
                <c:pt idx="620">
                  <c:v>2010</c:v>
                </c:pt>
                <c:pt idx="621">
                  <c:v>2010</c:v>
                </c:pt>
                <c:pt idx="622">
                  <c:v>2011</c:v>
                </c:pt>
                <c:pt idx="623">
                  <c:v>2011</c:v>
                </c:pt>
                <c:pt idx="624">
                  <c:v>2011</c:v>
                </c:pt>
                <c:pt idx="625">
                  <c:v>2011</c:v>
                </c:pt>
                <c:pt idx="626">
                  <c:v>2011</c:v>
                </c:pt>
                <c:pt idx="627">
                  <c:v>2011</c:v>
                </c:pt>
                <c:pt idx="628">
                  <c:v>2011</c:v>
                </c:pt>
                <c:pt idx="629">
                  <c:v>2011</c:v>
                </c:pt>
                <c:pt idx="630">
                  <c:v>2011</c:v>
                </c:pt>
                <c:pt idx="631">
                  <c:v>2011</c:v>
                </c:pt>
                <c:pt idx="632">
                  <c:v>2011</c:v>
                </c:pt>
                <c:pt idx="633">
                  <c:v>2011</c:v>
                </c:pt>
                <c:pt idx="634">
                  <c:v>2012</c:v>
                </c:pt>
                <c:pt idx="635">
                  <c:v>2012</c:v>
                </c:pt>
                <c:pt idx="636">
                  <c:v>2012</c:v>
                </c:pt>
                <c:pt idx="637">
                  <c:v>2012</c:v>
                </c:pt>
                <c:pt idx="638">
                  <c:v>2012</c:v>
                </c:pt>
                <c:pt idx="639">
                  <c:v>2012</c:v>
                </c:pt>
                <c:pt idx="640">
                  <c:v>2012</c:v>
                </c:pt>
                <c:pt idx="641">
                  <c:v>2012</c:v>
                </c:pt>
                <c:pt idx="642">
                  <c:v>2012</c:v>
                </c:pt>
                <c:pt idx="643">
                  <c:v>2012</c:v>
                </c:pt>
                <c:pt idx="644">
                  <c:v>2012</c:v>
                </c:pt>
                <c:pt idx="645">
                  <c:v>2012</c:v>
                </c:pt>
                <c:pt idx="646">
                  <c:v>2013</c:v>
                </c:pt>
                <c:pt idx="647">
                  <c:v>2013</c:v>
                </c:pt>
                <c:pt idx="648">
                  <c:v>2013</c:v>
                </c:pt>
                <c:pt idx="649">
                  <c:v>2013</c:v>
                </c:pt>
                <c:pt idx="650">
                  <c:v>2013</c:v>
                </c:pt>
                <c:pt idx="651">
                  <c:v>2013</c:v>
                </c:pt>
                <c:pt idx="652">
                  <c:v>2013</c:v>
                </c:pt>
                <c:pt idx="653">
                  <c:v>2013</c:v>
                </c:pt>
                <c:pt idx="654">
                  <c:v>2013</c:v>
                </c:pt>
                <c:pt idx="655">
                  <c:v>2013</c:v>
                </c:pt>
                <c:pt idx="656">
                  <c:v>2013</c:v>
                </c:pt>
                <c:pt idx="657">
                  <c:v>2013</c:v>
                </c:pt>
                <c:pt idx="658">
                  <c:v>2014</c:v>
                </c:pt>
                <c:pt idx="659">
                  <c:v>2014</c:v>
                </c:pt>
                <c:pt idx="660">
                  <c:v>2014</c:v>
                </c:pt>
                <c:pt idx="661">
                  <c:v>2014</c:v>
                </c:pt>
                <c:pt idx="662">
                  <c:v>2014</c:v>
                </c:pt>
                <c:pt idx="663">
                  <c:v>2014</c:v>
                </c:pt>
                <c:pt idx="664">
                  <c:v>2014</c:v>
                </c:pt>
                <c:pt idx="665">
                  <c:v>2014</c:v>
                </c:pt>
                <c:pt idx="666">
                  <c:v>2014</c:v>
                </c:pt>
                <c:pt idx="667">
                  <c:v>2014</c:v>
                </c:pt>
                <c:pt idx="668">
                  <c:v>2014</c:v>
                </c:pt>
                <c:pt idx="669">
                  <c:v>2014</c:v>
                </c:pt>
                <c:pt idx="670">
                  <c:v>2015</c:v>
                </c:pt>
                <c:pt idx="671">
                  <c:v>2015</c:v>
                </c:pt>
                <c:pt idx="672">
                  <c:v>2015</c:v>
                </c:pt>
                <c:pt idx="673">
                  <c:v>2015</c:v>
                </c:pt>
                <c:pt idx="674">
                  <c:v>2015</c:v>
                </c:pt>
                <c:pt idx="675">
                  <c:v>2015</c:v>
                </c:pt>
                <c:pt idx="676">
                  <c:v>2015</c:v>
                </c:pt>
                <c:pt idx="677">
                  <c:v>2015</c:v>
                </c:pt>
                <c:pt idx="678">
                  <c:v>2015</c:v>
                </c:pt>
                <c:pt idx="679">
                  <c:v>2015</c:v>
                </c:pt>
                <c:pt idx="680">
                  <c:v>2015</c:v>
                </c:pt>
                <c:pt idx="681">
                  <c:v>2015</c:v>
                </c:pt>
                <c:pt idx="682">
                  <c:v>2016</c:v>
                </c:pt>
                <c:pt idx="683">
                  <c:v>2016</c:v>
                </c:pt>
                <c:pt idx="684">
                  <c:v>2016</c:v>
                </c:pt>
                <c:pt idx="685">
                  <c:v>2016</c:v>
                </c:pt>
                <c:pt idx="686">
                  <c:v>2016</c:v>
                </c:pt>
                <c:pt idx="687">
                  <c:v>2016</c:v>
                </c:pt>
                <c:pt idx="688">
                  <c:v>2016</c:v>
                </c:pt>
                <c:pt idx="689">
                  <c:v>2016</c:v>
                </c:pt>
                <c:pt idx="690">
                  <c:v>2016</c:v>
                </c:pt>
                <c:pt idx="691">
                  <c:v>2016</c:v>
                </c:pt>
                <c:pt idx="692">
                  <c:v>2016</c:v>
                </c:pt>
                <c:pt idx="693">
                  <c:v>2016</c:v>
                </c:pt>
                <c:pt idx="694">
                  <c:v>2017</c:v>
                </c:pt>
                <c:pt idx="695">
                  <c:v>2017</c:v>
                </c:pt>
                <c:pt idx="696">
                  <c:v>2017</c:v>
                </c:pt>
                <c:pt idx="697">
                  <c:v>2017</c:v>
                </c:pt>
                <c:pt idx="698">
                  <c:v>2017</c:v>
                </c:pt>
                <c:pt idx="699">
                  <c:v>2017</c:v>
                </c:pt>
                <c:pt idx="700">
                  <c:v>2017</c:v>
                </c:pt>
                <c:pt idx="701">
                  <c:v>2017</c:v>
                </c:pt>
                <c:pt idx="702">
                  <c:v>2017</c:v>
                </c:pt>
                <c:pt idx="703">
                  <c:v>2017</c:v>
                </c:pt>
                <c:pt idx="704">
                  <c:v>2017</c:v>
                </c:pt>
                <c:pt idx="705">
                  <c:v>2017</c:v>
                </c:pt>
                <c:pt idx="706">
                  <c:v>2018</c:v>
                </c:pt>
                <c:pt idx="707">
                  <c:v>2018</c:v>
                </c:pt>
                <c:pt idx="708">
                  <c:v>2018</c:v>
                </c:pt>
                <c:pt idx="709">
                  <c:v>2018</c:v>
                </c:pt>
                <c:pt idx="710">
                  <c:v>2018</c:v>
                </c:pt>
                <c:pt idx="711">
                  <c:v>2018</c:v>
                </c:pt>
                <c:pt idx="712">
                  <c:v>2018</c:v>
                </c:pt>
                <c:pt idx="713">
                  <c:v>2018</c:v>
                </c:pt>
              </c:numCache>
            </c:numRef>
          </c:cat>
          <c:val>
            <c:numRef>
              <c:f>yearmonth_ana!$G$16:$G$729</c:f>
              <c:numCache>
                <c:formatCode>General</c:formatCode>
                <c:ptCount val="714"/>
                <c:pt idx="0">
                  <c:v>3.1674638117260567E-3</c:v>
                </c:pt>
                <c:pt idx="1">
                  <c:v>8.5052764214843535E-4</c:v>
                </c:pt>
                <c:pt idx="2">
                  <c:v>2.4881889763779252E-3</c:v>
                </c:pt>
                <c:pt idx="3">
                  <c:v>3.3112582781456013E-3</c:v>
                </c:pt>
                <c:pt idx="4">
                  <c:v>2.1528525296017342E-3</c:v>
                </c:pt>
                <c:pt idx="5">
                  <c:v>-4.1279014384143498E-4</c:v>
                </c:pt>
                <c:pt idx="6">
                  <c:v>2.0434227330778931E-3</c:v>
                </c:pt>
                <c:pt idx="7">
                  <c:v>1.9190174630587808E-3</c:v>
                </c:pt>
                <c:pt idx="8">
                  <c:v>4.6915392716944115E-3</c:v>
                </c:pt>
                <c:pt idx="9">
                  <c:v>2.8919185178122309E-3</c:v>
                </c:pt>
                <c:pt idx="10">
                  <c:v>2.5663772891451053E-3</c:v>
                </c:pt>
                <c:pt idx="11">
                  <c:v>1.864846071180315E-3</c:v>
                </c:pt>
                <c:pt idx="12">
                  <c:v>2.7469925168135401E-3</c:v>
                </c:pt>
                <c:pt idx="13">
                  <c:v>4.0916530278229946E-3</c:v>
                </c:pt>
                <c:pt idx="14">
                  <c:v>5.4667127462375564E-3</c:v>
                </c:pt>
                <c:pt idx="15">
                  <c:v>4.5261669024045936E-3</c:v>
                </c:pt>
                <c:pt idx="16">
                  <c:v>5.1810197763315635E-3</c:v>
                </c:pt>
                <c:pt idx="17">
                  <c:v>3.5260482846251051E-3</c:v>
                </c:pt>
                <c:pt idx="18">
                  <c:v>1.0196278358400868E-3</c:v>
                </c:pt>
                <c:pt idx="19">
                  <c:v>1.8195747941007756E-3</c:v>
                </c:pt>
                <c:pt idx="20">
                  <c:v>6.3532401524768467E-4</c:v>
                </c:pt>
                <c:pt idx="21">
                  <c:v>1.9329488560746455E-3</c:v>
                </c:pt>
                <c:pt idx="22">
                  <c:v>1.5801283064185156E-3</c:v>
                </c:pt>
                <c:pt idx="23">
                  <c:v>2.3030570716471299E-3</c:v>
                </c:pt>
                <c:pt idx="24">
                  <c:v>3.0228603816362387E-3</c:v>
                </c:pt>
                <c:pt idx="25">
                  <c:v>1.4419158673437682E-3</c:v>
                </c:pt>
                <c:pt idx="26">
                  <c:v>1.7185888822923712E-3</c:v>
                </c:pt>
                <c:pt idx="27">
                  <c:v>5.6322162771049733E-4</c:v>
                </c:pt>
                <c:pt idx="28">
                  <c:v>1.2257212898358905E-3</c:v>
                </c:pt>
                <c:pt idx="29">
                  <c:v>2.7856034946662778E-3</c:v>
                </c:pt>
                <c:pt idx="30">
                  <c:v>2.0371785077666349E-3</c:v>
                </c:pt>
                <c:pt idx="31">
                  <c:v>4.9389797023866588E-3</c:v>
                </c:pt>
                <c:pt idx="32">
                  <c:v>3.4920634920636573E-3</c:v>
                </c:pt>
                <c:pt idx="33">
                  <c:v>2.593377399664698E-3</c:v>
                </c:pt>
                <c:pt idx="34">
                  <c:v>3.1868235888050656E-3</c:v>
                </c:pt>
                <c:pt idx="35">
                  <c:v>2.7069562480328546E-3</c:v>
                </c:pt>
                <c:pt idx="36">
                  <c:v>3.5788284045958907E-3</c:v>
                </c:pt>
                <c:pt idx="37">
                  <c:v>3.5995993489419398E-3</c:v>
                </c:pt>
                <c:pt idx="38">
                  <c:v>1.3413188595670089E-3</c:v>
                </c:pt>
                <c:pt idx="39">
                  <c:v>2.4392532132471167E-3</c:v>
                </c:pt>
                <c:pt idx="40">
                  <c:v>3.170417804564174E-3</c:v>
                </c:pt>
                <c:pt idx="41">
                  <c:v>1.925565832254561E-3</c:v>
                </c:pt>
                <c:pt idx="42">
                  <c:v>4.6378653113086088E-3</c:v>
                </c:pt>
                <c:pt idx="43">
                  <c:v>1.2683112435807331E-4</c:v>
                </c:pt>
                <c:pt idx="44">
                  <c:v>1.8664979436886497E-3</c:v>
                </c:pt>
                <c:pt idx="45">
                  <c:v>2.1450427431310981E-3</c:v>
                </c:pt>
                <c:pt idx="46">
                  <c:v>2.5161980247845328E-3</c:v>
                </c:pt>
                <c:pt idx="47">
                  <c:v>1.6323455549973609E-3</c:v>
                </c:pt>
                <c:pt idx="48">
                  <c:v>5.6306306306308507E-4</c:v>
                </c:pt>
                <c:pt idx="49">
                  <c:v>2.3703334061067061E-3</c:v>
                </c:pt>
                <c:pt idx="50">
                  <c:v>3.8628080122113939E-3</c:v>
                </c:pt>
                <c:pt idx="51">
                  <c:v>2.8700670722197064E-3</c:v>
                </c:pt>
                <c:pt idx="52">
                  <c:v>5.0065711246016775E-4</c:v>
                </c:pt>
                <c:pt idx="53">
                  <c:v>1.1657214870826049E-3</c:v>
                </c:pt>
                <c:pt idx="54">
                  <c:v>-1.5809776765951522E-4</c:v>
                </c:pt>
                <c:pt idx="55">
                  <c:v>1.8071143237587961E-3</c:v>
                </c:pt>
                <c:pt idx="56">
                  <c:v>1.3577946888123638E-3</c:v>
                </c:pt>
                <c:pt idx="57">
                  <c:v>1.9515880260632112E-3</c:v>
                </c:pt>
                <c:pt idx="58">
                  <c:v>2.6040032628473764E-3</c:v>
                </c:pt>
                <c:pt idx="59">
                  <c:v>3.1026701767582487E-3</c:v>
                </c:pt>
                <c:pt idx="60">
                  <c:v>2.7199399737385388E-3</c:v>
                </c:pt>
                <c:pt idx="61">
                  <c:v>1.1823641059149903E-3</c:v>
                </c:pt>
                <c:pt idx="62">
                  <c:v>0</c:v>
                </c:pt>
                <c:pt idx="63">
                  <c:v>1.3064982735557784E-3</c:v>
                </c:pt>
                <c:pt idx="64">
                  <c:v>2.1892787890160914E-3</c:v>
                </c:pt>
                <c:pt idx="65">
                  <c:v>2.9266450577460912E-3</c:v>
                </c:pt>
                <c:pt idx="66">
                  <c:v>1.5496031118560349E-3</c:v>
                </c:pt>
                <c:pt idx="67">
                  <c:v>2.5317256875216909E-3</c:v>
                </c:pt>
                <c:pt idx="68">
                  <c:v>2.1127648839556201E-3</c:v>
                </c:pt>
                <c:pt idx="69">
                  <c:v>1.25663661210762E-3</c:v>
                </c:pt>
                <c:pt idx="70">
                  <c:v>-4.067966329754924E-4</c:v>
                </c:pt>
                <c:pt idx="71">
                  <c:v>1.1559971256287493E-3</c:v>
                </c:pt>
                <c:pt idx="72">
                  <c:v>4.988619711283615E-4</c:v>
                </c:pt>
                <c:pt idx="73">
                  <c:v>1.1188115734841464E-3</c:v>
                </c:pt>
                <c:pt idx="74">
                  <c:v>-2.7928626842510518E-4</c:v>
                </c:pt>
                <c:pt idx="75">
                  <c:v>-6.2133026810351488E-5</c:v>
                </c:pt>
                <c:pt idx="76">
                  <c:v>2.9646735738360075E-3</c:v>
                </c:pt>
                <c:pt idx="77">
                  <c:v>3.4515218073427612E-4</c:v>
                </c:pt>
                <c:pt idx="78">
                  <c:v>3.5048942216608925E-3</c:v>
                </c:pt>
                <c:pt idx="79">
                  <c:v>1.6098993023769825E-3</c:v>
                </c:pt>
                <c:pt idx="80">
                  <c:v>3.3984706881902138E-3</c:v>
                </c:pt>
                <c:pt idx="81">
                  <c:v>2.2277305387343738E-3</c:v>
                </c:pt>
                <c:pt idx="82">
                  <c:v>3.6939644377660397E-3</c:v>
                </c:pt>
                <c:pt idx="83">
                  <c:v>3.5888153788539157E-3</c:v>
                </c:pt>
                <c:pt idx="84">
                  <c:v>4.6744990495184435E-3</c:v>
                </c:pt>
                <c:pt idx="85">
                  <c:v>5.4015459597056559E-3</c:v>
                </c:pt>
                <c:pt idx="86">
                  <c:v>5.7424882046186454E-3</c:v>
                </c:pt>
                <c:pt idx="87">
                  <c:v>5.8408674309504693E-3</c:v>
                </c:pt>
                <c:pt idx="88">
                  <c:v>3.1114844892499161E-3</c:v>
                </c:pt>
                <c:pt idx="89">
                  <c:v>4.8931965747625039E-3</c:v>
                </c:pt>
                <c:pt idx="90">
                  <c:v>2.6116232969384257E-3</c:v>
                </c:pt>
                <c:pt idx="91">
                  <c:v>2.5212732429877871E-3</c:v>
                </c:pt>
                <c:pt idx="92">
                  <c:v>2.885188321259502E-3</c:v>
                </c:pt>
                <c:pt idx="93">
                  <c:v>5.1969194164422916E-3</c:v>
                </c:pt>
                <c:pt idx="94">
                  <c:v>4.5224876801197578E-3</c:v>
                </c:pt>
                <c:pt idx="95">
                  <c:v>2.8296899779223228E-3</c:v>
                </c:pt>
                <c:pt idx="96">
                  <c:v>2.016191569217618E-3</c:v>
                </c:pt>
                <c:pt idx="97">
                  <c:v>1.6982122456541404E-3</c:v>
                </c:pt>
                <c:pt idx="98">
                  <c:v>3.0554612511959345E-3</c:v>
                </c:pt>
                <c:pt idx="99">
                  <c:v>1.050193050192938E-3</c:v>
                </c:pt>
                <c:pt idx="100">
                  <c:v>4.9629330934597427E-4</c:v>
                </c:pt>
                <c:pt idx="101">
                  <c:v>1.7167649904799021E-3</c:v>
                </c:pt>
                <c:pt idx="102">
                  <c:v>2.1026864172735138E-3</c:v>
                </c:pt>
                <c:pt idx="103">
                  <c:v>3.8038352719269586E-3</c:v>
                </c:pt>
                <c:pt idx="104">
                  <c:v>2.9081584790018322E-3</c:v>
                </c:pt>
                <c:pt idx="105">
                  <c:v>2.7407499688552051E-3</c:v>
                </c:pt>
                <c:pt idx="106">
                  <c:v>1.5524575402863228E-3</c:v>
                </c:pt>
                <c:pt idx="107">
                  <c:v>2.0155038759688271E-3</c:v>
                </c:pt>
                <c:pt idx="108">
                  <c:v>2.6312530955918678E-3</c:v>
                </c:pt>
                <c:pt idx="109">
                  <c:v>1.8494544109486366E-3</c:v>
                </c:pt>
                <c:pt idx="110">
                  <c:v>1.7538461538462169E-3</c:v>
                </c:pt>
                <c:pt idx="111">
                  <c:v>3.9186645684841093E-3</c:v>
                </c:pt>
                <c:pt idx="112">
                  <c:v>4.929468299488482E-3</c:v>
                </c:pt>
                <c:pt idx="113">
                  <c:v>3.4588059329425658E-3</c:v>
                </c:pt>
                <c:pt idx="114">
                  <c:v>3.4449281262722842E-3</c:v>
                </c:pt>
                <c:pt idx="115">
                  <c:v>2.9438476715417661E-3</c:v>
                </c:pt>
                <c:pt idx="116">
                  <c:v>1.8396108755300844E-3</c:v>
                </c:pt>
                <c:pt idx="117">
                  <c:v>2.7332587899118188E-3</c:v>
                </c:pt>
                <c:pt idx="118">
                  <c:v>4.4331462938276278E-3</c:v>
                </c:pt>
                <c:pt idx="119">
                  <c:v>3.9300634380319277E-3</c:v>
                </c:pt>
                <c:pt idx="120">
                  <c:v>5.4030689431596723E-3</c:v>
                </c:pt>
                <c:pt idx="121">
                  <c:v>5.0458433327180696E-3</c:v>
                </c:pt>
                <c:pt idx="122">
                  <c:v>5.4366188530883264E-3</c:v>
                </c:pt>
                <c:pt idx="123">
                  <c:v>4.3029259896729677E-3</c:v>
                </c:pt>
                <c:pt idx="124">
                  <c:v>5.3680508422286888E-3</c:v>
                </c:pt>
                <c:pt idx="125">
                  <c:v>5.0926932273391845E-3</c:v>
                </c:pt>
                <c:pt idx="126">
                  <c:v>6.1483723978650318E-3</c:v>
                </c:pt>
                <c:pt idx="127">
                  <c:v>4.7775175644027001E-3</c:v>
                </c:pt>
                <c:pt idx="128">
                  <c:v>4.7928791509757041E-3</c:v>
                </c:pt>
                <c:pt idx="129">
                  <c:v>3.9338371948953732E-3</c:v>
                </c:pt>
                <c:pt idx="130">
                  <c:v>3.1790123456789665E-3</c:v>
                </c:pt>
                <c:pt idx="131">
                  <c:v>4.8394057086491582E-3</c:v>
                </c:pt>
                <c:pt idx="132">
                  <c:v>3.7771772509520574E-3</c:v>
                </c:pt>
                <c:pt idx="133">
                  <c:v>4.5000918386088884E-3</c:v>
                </c:pt>
                <c:pt idx="134">
                  <c:v>2.2300971466977515E-3</c:v>
                </c:pt>
                <c:pt idx="135">
                  <c:v>2.7543150936468752E-3</c:v>
                </c:pt>
                <c:pt idx="136">
                  <c:v>1.4422486804959167E-3</c:v>
                </c:pt>
                <c:pt idx="137">
                  <c:v>3.1513578644914997E-3</c:v>
                </c:pt>
                <c:pt idx="138">
                  <c:v>2.2333891680625939E-3</c:v>
                </c:pt>
                <c:pt idx="139">
                  <c:v>4.2886444154393022E-3</c:v>
                </c:pt>
                <c:pt idx="140">
                  <c:v>3.5000774353415309E-3</c:v>
                </c:pt>
                <c:pt idx="141">
                  <c:v>3.1470796951651447E-3</c:v>
                </c:pt>
                <c:pt idx="142">
                  <c:v>3.5073685505955243E-3</c:v>
                </c:pt>
                <c:pt idx="143">
                  <c:v>2.1166293444583317E-3</c:v>
                </c:pt>
                <c:pt idx="144">
                  <c:v>9.4838926790474787E-4</c:v>
                </c:pt>
                <c:pt idx="145">
                  <c:v>-1.0666504129461796E-3</c:v>
                </c:pt>
                <c:pt idx="146">
                  <c:v>2.5909104764227919E-3</c:v>
                </c:pt>
                <c:pt idx="147">
                  <c:v>2.7772691204295263E-3</c:v>
                </c:pt>
                <c:pt idx="148">
                  <c:v>3.0335529339664546E-3</c:v>
                </c:pt>
                <c:pt idx="149">
                  <c:v>2.3714928085249998E-3</c:v>
                </c:pt>
                <c:pt idx="150">
                  <c:v>8.0470442587432522E-4</c:v>
                </c:pt>
                <c:pt idx="151">
                  <c:v>1.2687213764077665E-3</c:v>
                </c:pt>
                <c:pt idx="152">
                  <c:v>2.531020433359954E-3</c:v>
                </c:pt>
                <c:pt idx="153">
                  <c:v>2.7066096638268533E-3</c:v>
                </c:pt>
                <c:pt idx="154">
                  <c:v>1.8395315326362738E-3</c:v>
                </c:pt>
                <c:pt idx="155">
                  <c:v>2.9080445696094692E-3</c:v>
                </c:pt>
                <c:pt idx="156">
                  <c:v>1.7421602787455193E-3</c:v>
                </c:pt>
                <c:pt idx="157">
                  <c:v>5.9186039416683212E-3</c:v>
                </c:pt>
                <c:pt idx="158">
                  <c:v>3.4962908914020208E-3</c:v>
                </c:pt>
                <c:pt idx="159">
                  <c:v>1.5826155765894523E-3</c:v>
                </c:pt>
                <c:pt idx="160">
                  <c:v>2.1689985947335177E-3</c:v>
                </c:pt>
                <c:pt idx="161">
                  <c:v>2.6424138142937537E-3</c:v>
                </c:pt>
                <c:pt idx="162">
                  <c:v>4.8552696684809327E-3</c:v>
                </c:pt>
                <c:pt idx="163">
                  <c:v>4.6048768427233711E-3</c:v>
                </c:pt>
                <c:pt idx="164">
                  <c:v>5.2339901477831408E-3</c:v>
                </c:pt>
                <c:pt idx="165">
                  <c:v>4.72378147909569E-3</c:v>
                </c:pt>
                <c:pt idx="166">
                  <c:v>5.4166539155982019E-3</c:v>
                </c:pt>
                <c:pt idx="167">
                  <c:v>5.8907914415651241E-3</c:v>
                </c:pt>
                <c:pt idx="168">
                  <c:v>7.7803203661328535E-3</c:v>
                </c:pt>
                <c:pt idx="169">
                  <c:v>5.398519956326453E-3</c:v>
                </c:pt>
                <c:pt idx="170">
                  <c:v>7.3014815039234016E-3</c:v>
                </c:pt>
                <c:pt idx="171">
                  <c:v>9.0552736333526784E-3</c:v>
                </c:pt>
                <c:pt idx="172">
                  <c:v>8.5962505715591053E-3</c:v>
                </c:pt>
                <c:pt idx="173">
                  <c:v>9.1627849963227259E-3</c:v>
                </c:pt>
                <c:pt idx="174">
                  <c:v>7.9401717292955087E-3</c:v>
                </c:pt>
                <c:pt idx="175">
                  <c:v>6.5218728850058305E-3</c:v>
                </c:pt>
                <c:pt idx="176">
                  <c:v>5.0842266462480801E-3</c:v>
                </c:pt>
                <c:pt idx="177">
                  <c:v>3.3277362234771513E-3</c:v>
                </c:pt>
                <c:pt idx="178">
                  <c:v>2.465453217264324E-3</c:v>
                </c:pt>
                <c:pt idx="179">
                  <c:v>3.4895011530524656E-3</c:v>
                </c:pt>
                <c:pt idx="180">
                  <c:v>3.572509839539828E-3</c:v>
                </c:pt>
                <c:pt idx="181">
                  <c:v>3.4690799396681626E-3</c:v>
                </c:pt>
                <c:pt idx="182">
                  <c:v>2.1655437921077603E-3</c:v>
                </c:pt>
                <c:pt idx="183">
                  <c:v>2.7102719306171252E-4</c:v>
                </c:pt>
                <c:pt idx="184">
                  <c:v>6.0446701121286139E-4</c:v>
                </c:pt>
                <c:pt idx="185">
                  <c:v>-5.7696395493611607E-4</c:v>
                </c:pt>
                <c:pt idx="186">
                  <c:v>-5.8013495771125356E-4</c:v>
                </c:pt>
                <c:pt idx="187">
                  <c:v>3.0564215416584162E-4</c:v>
                </c:pt>
                <c:pt idx="188">
                  <c:v>4.2662116040959042E-4</c:v>
                </c:pt>
                <c:pt idx="189">
                  <c:v>2.8602726387536581E-3</c:v>
                </c:pt>
                <c:pt idx="190">
                  <c:v>4.1900713526643596E-3</c:v>
                </c:pt>
                <c:pt idx="191">
                  <c:v>2.267847963472569E-3</c:v>
                </c:pt>
                <c:pt idx="192">
                  <c:v>1.2670447689151487E-3</c:v>
                </c:pt>
                <c:pt idx="193">
                  <c:v>1.5632045693674268E-3</c:v>
                </c:pt>
                <c:pt idx="194">
                  <c:v>2.2208883553420655E-3</c:v>
                </c:pt>
                <c:pt idx="195">
                  <c:v>3.8836705202311972E-3</c:v>
                </c:pt>
                <c:pt idx="196">
                  <c:v>2.7486634246534081E-3</c:v>
                </c:pt>
                <c:pt idx="197">
                  <c:v>2.5218765192027703E-3</c:v>
                </c:pt>
                <c:pt idx="198">
                  <c:v>3.6050348283025446E-3</c:v>
                </c:pt>
                <c:pt idx="199">
                  <c:v>3.2693717917380294E-3</c:v>
                </c:pt>
                <c:pt idx="200">
                  <c:v>3.2592141334144564E-3</c:v>
                </c:pt>
                <c:pt idx="201">
                  <c:v>3.0645063414040941E-3</c:v>
                </c:pt>
                <c:pt idx="202">
                  <c:v>2.6003084086716477E-3</c:v>
                </c:pt>
                <c:pt idx="203">
                  <c:v>3.891872322452139E-3</c:v>
                </c:pt>
                <c:pt idx="204">
                  <c:v>4.8809882494726953E-3</c:v>
                </c:pt>
                <c:pt idx="205">
                  <c:v>4.4121619593600059E-3</c:v>
                </c:pt>
                <c:pt idx="206">
                  <c:v>2.4854764328920975E-3</c:v>
                </c:pt>
                <c:pt idx="207">
                  <c:v>1.6494227020542596E-3</c:v>
                </c:pt>
                <c:pt idx="208">
                  <c:v>3.2532080245797346E-3</c:v>
                </c:pt>
                <c:pt idx="209">
                  <c:v>2.2124564327929974E-3</c:v>
                </c:pt>
                <c:pt idx="210">
                  <c:v>1.36986301369868E-3</c:v>
                </c:pt>
                <c:pt idx="211">
                  <c:v>1.2182122734885059E-3</c:v>
                </c:pt>
                <c:pt idx="212">
                  <c:v>2.3681573913834075E-3</c:v>
                </c:pt>
                <c:pt idx="213">
                  <c:v>3.1156417314499585E-3</c:v>
                </c:pt>
                <c:pt idx="214">
                  <c:v>3.2268765644321018E-3</c:v>
                </c:pt>
                <c:pt idx="215">
                  <c:v>1.1419984973704E-3</c:v>
                </c:pt>
                <c:pt idx="216">
                  <c:v>4.2875989445909646E-3</c:v>
                </c:pt>
                <c:pt idx="217">
                  <c:v>4.4525460196032096E-3</c:v>
                </c:pt>
                <c:pt idx="218">
                  <c:v>6.4521910565462637E-3</c:v>
                </c:pt>
                <c:pt idx="219">
                  <c:v>6.4970059880240516E-3</c:v>
                </c:pt>
                <c:pt idx="220">
                  <c:v>5.464480874316946E-3</c:v>
                </c:pt>
                <c:pt idx="221">
                  <c:v>5.6852546268295612E-3</c:v>
                </c:pt>
                <c:pt idx="222">
                  <c:v>7.1135430916553499E-3</c:v>
                </c:pt>
                <c:pt idx="223">
                  <c:v>7.6653992395436799E-3</c:v>
                </c:pt>
                <c:pt idx="224">
                  <c:v>6.8453733151598861E-3</c:v>
                </c:pt>
                <c:pt idx="225">
                  <c:v>5.9706893432243113E-3</c:v>
                </c:pt>
                <c:pt idx="226">
                  <c:v>6.8839054890879048E-3</c:v>
                </c:pt>
                <c:pt idx="227">
                  <c:v>6.3638819680005287E-3</c:v>
                </c:pt>
                <c:pt idx="228">
                  <c:v>5.1052395879982448E-3</c:v>
                </c:pt>
                <c:pt idx="229">
                  <c:v>4.6410614940648465E-3</c:v>
                </c:pt>
                <c:pt idx="230">
                  <c:v>3.2647730982695577E-3</c:v>
                </c:pt>
                <c:pt idx="231">
                  <c:v>5.4734211857094817E-3</c:v>
                </c:pt>
                <c:pt idx="232">
                  <c:v>4.5688007644530959E-3</c:v>
                </c:pt>
                <c:pt idx="233">
                  <c:v>5.5629059417849902E-3</c:v>
                </c:pt>
                <c:pt idx="234">
                  <c:v>3.2599837000815146E-3</c:v>
                </c:pt>
                <c:pt idx="235">
                  <c:v>3.4413016572585331E-3</c:v>
                </c:pt>
                <c:pt idx="236">
                  <c:v>4.0311663307359691E-3</c:v>
                </c:pt>
                <c:pt idx="237">
                  <c:v>3.8968824940046609E-3</c:v>
                </c:pt>
                <c:pt idx="238">
                  <c:v>3.552769070010342E-3</c:v>
                </c:pt>
                <c:pt idx="239">
                  <c:v>4.2953020134228748E-3</c:v>
                </c:pt>
                <c:pt idx="240">
                  <c:v>4.7822729162951827E-3</c:v>
                </c:pt>
                <c:pt idx="241">
                  <c:v>3.7312327874676754E-3</c:v>
                </c:pt>
                <c:pt idx="242">
                  <c:v>3.4908144247551842E-3</c:v>
                </c:pt>
                <c:pt idx="243">
                  <c:v>3.6981154403716854E-3</c:v>
                </c:pt>
                <c:pt idx="244">
                  <c:v>3.3589964626496993E-3</c:v>
                </c:pt>
                <c:pt idx="245">
                  <c:v>4.0070572052270936E-3</c:v>
                </c:pt>
                <c:pt idx="246">
                  <c:v>4.8439991575655039E-3</c:v>
                </c:pt>
                <c:pt idx="247">
                  <c:v>5.3548328870971496E-3</c:v>
                </c:pt>
                <c:pt idx="248">
                  <c:v>4.6741573033708406E-3</c:v>
                </c:pt>
                <c:pt idx="249">
                  <c:v>5.7031949835772977E-3</c:v>
                </c:pt>
                <c:pt idx="250">
                  <c:v>5.2359136074253687E-3</c:v>
                </c:pt>
                <c:pt idx="251">
                  <c:v>4.9006504499686798E-3</c:v>
                </c:pt>
                <c:pt idx="252">
                  <c:v>5.1438200254234623E-3</c:v>
                </c:pt>
                <c:pt idx="253">
                  <c:v>5.8415695530313894E-3</c:v>
                </c:pt>
                <c:pt idx="254">
                  <c:v>6.6920196928157427E-3</c:v>
                </c:pt>
                <c:pt idx="255">
                  <c:v>6.1015150621941405E-3</c:v>
                </c:pt>
                <c:pt idx="256">
                  <c:v>5.5104580197902209E-3</c:v>
                </c:pt>
                <c:pt idx="257">
                  <c:v>5.8078927773641542E-3</c:v>
                </c:pt>
                <c:pt idx="258">
                  <c:v>6.6171627043534187E-3</c:v>
                </c:pt>
                <c:pt idx="259">
                  <c:v>5.8649271372572809E-3</c:v>
                </c:pt>
                <c:pt idx="260">
                  <c:v>5.8453371506963503E-3</c:v>
                </c:pt>
                <c:pt idx="261">
                  <c:v>4.4832398087941705E-3</c:v>
                </c:pt>
                <c:pt idx="262">
                  <c:v>4.1136430896715481E-3</c:v>
                </c:pt>
                <c:pt idx="263">
                  <c:v>6.5318909972218453E-3</c:v>
                </c:pt>
                <c:pt idx="264">
                  <c:v>4.7057439487074859E-3</c:v>
                </c:pt>
                <c:pt idx="265">
                  <c:v>4.6930454932097021E-3</c:v>
                </c:pt>
                <c:pt idx="266">
                  <c:v>4.5390652454022629E-3</c:v>
                </c:pt>
                <c:pt idx="267">
                  <c:v>3.5449564937157785E-3</c:v>
                </c:pt>
                <c:pt idx="268">
                  <c:v>4.0659988214495346E-3</c:v>
                </c:pt>
                <c:pt idx="269">
                  <c:v>2.1912940479715814E-3</c:v>
                </c:pt>
                <c:pt idx="270">
                  <c:v>2.2606264314821711E-3</c:v>
                </c:pt>
                <c:pt idx="271">
                  <c:v>2.7666220437305711E-3</c:v>
                </c:pt>
                <c:pt idx="272">
                  <c:v>3.8841284430870537E-3</c:v>
                </c:pt>
                <c:pt idx="273">
                  <c:v>4.6110191534642908E-3</c:v>
                </c:pt>
                <c:pt idx="274">
                  <c:v>4.9220430899818979E-3</c:v>
                </c:pt>
                <c:pt idx="275">
                  <c:v>3.4649831155484367E-3</c:v>
                </c:pt>
                <c:pt idx="276">
                  <c:v>3.5127777289891693E-3</c:v>
                </c:pt>
                <c:pt idx="277">
                  <c:v>4.2040113274750546E-3</c:v>
                </c:pt>
                <c:pt idx="278">
                  <c:v>4.6643150744833939E-3</c:v>
                </c:pt>
                <c:pt idx="279">
                  <c:v>3.6492088515209797E-3</c:v>
                </c:pt>
                <c:pt idx="280">
                  <c:v>4.5190445448677341E-3</c:v>
                </c:pt>
                <c:pt idx="281">
                  <c:v>4.8753102470155962E-3</c:v>
                </c:pt>
                <c:pt idx="282">
                  <c:v>3.9471731710936098E-3</c:v>
                </c:pt>
                <c:pt idx="283">
                  <c:v>3.5896523080576337E-3</c:v>
                </c:pt>
                <c:pt idx="284">
                  <c:v>3.0125819599504666E-3</c:v>
                </c:pt>
                <c:pt idx="285">
                  <c:v>3.0010591973637091E-3</c:v>
                </c:pt>
                <c:pt idx="286">
                  <c:v>2.1116846550914836E-3</c:v>
                </c:pt>
                <c:pt idx="287">
                  <c:v>3.4237555965235256E-3</c:v>
                </c:pt>
                <c:pt idx="288">
                  <c:v>1.5168752370116056E-3</c:v>
                </c:pt>
                <c:pt idx="289">
                  <c:v>3.7212547605895985E-3</c:v>
                </c:pt>
                <c:pt idx="290">
                  <c:v>4.0623277137799008E-3</c:v>
                </c:pt>
                <c:pt idx="291">
                  <c:v>5.352104482387432E-3</c:v>
                </c:pt>
                <c:pt idx="292">
                  <c:v>5.4627249357326324E-3</c:v>
                </c:pt>
                <c:pt idx="293">
                  <c:v>6.4100679231968716E-3</c:v>
                </c:pt>
                <c:pt idx="294">
                  <c:v>6.1191912025542194E-3</c:v>
                </c:pt>
                <c:pt idx="295">
                  <c:v>6.1781311892161739E-3</c:v>
                </c:pt>
                <c:pt idx="296">
                  <c:v>5.8598351001175608E-3</c:v>
                </c:pt>
                <c:pt idx="297">
                  <c:v>6.3068348489294657E-3</c:v>
                </c:pt>
                <c:pt idx="298">
                  <c:v>7.0826504331538143E-3</c:v>
                </c:pt>
                <c:pt idx="299">
                  <c:v>5.5118110236220819E-3</c:v>
                </c:pt>
                <c:pt idx="300">
                  <c:v>6.3787027058515022E-3</c:v>
                </c:pt>
                <c:pt idx="301">
                  <c:v>4.6053584359160293E-3</c:v>
                </c:pt>
                <c:pt idx="302">
                  <c:v>4.6238765424964079E-3</c:v>
                </c:pt>
                <c:pt idx="303">
                  <c:v>3.8769782715621925E-3</c:v>
                </c:pt>
                <c:pt idx="304">
                  <c:v>3.8931985240708844E-3</c:v>
                </c:pt>
                <c:pt idx="305">
                  <c:v>3.7397376340317923E-3</c:v>
                </c:pt>
                <c:pt idx="306">
                  <c:v>3.0850594975759815E-3</c:v>
                </c:pt>
                <c:pt idx="307">
                  <c:v>3.7898818967037062E-3</c:v>
                </c:pt>
                <c:pt idx="308">
                  <c:v>4.4205041131182288E-3</c:v>
                </c:pt>
                <c:pt idx="309">
                  <c:v>4.8097944905989287E-3</c:v>
                </c:pt>
                <c:pt idx="310">
                  <c:v>3.225806451612856E-3</c:v>
                </c:pt>
                <c:pt idx="311">
                  <c:v>3.9734331042082793E-3</c:v>
                </c:pt>
                <c:pt idx="312">
                  <c:v>6.4250984024081248E-3</c:v>
                </c:pt>
                <c:pt idx="313">
                  <c:v>4.3247606965748364E-3</c:v>
                </c:pt>
                <c:pt idx="314">
                  <c:v>4.1135690245375223E-3</c:v>
                </c:pt>
                <c:pt idx="315">
                  <c:v>4.0637519093869034E-3</c:v>
                </c:pt>
                <c:pt idx="316">
                  <c:v>3.4439846033631483E-3</c:v>
                </c:pt>
                <c:pt idx="317">
                  <c:v>4.2788531509241334E-3</c:v>
                </c:pt>
                <c:pt idx="318">
                  <c:v>5.4774458113648894E-3</c:v>
                </c:pt>
                <c:pt idx="319">
                  <c:v>4.273129042643431E-3</c:v>
                </c:pt>
                <c:pt idx="320">
                  <c:v>4.0512969979598079E-3</c:v>
                </c:pt>
                <c:pt idx="321">
                  <c:v>3.4232666086451147E-3</c:v>
                </c:pt>
                <c:pt idx="322">
                  <c:v>3.9106630746503779E-3</c:v>
                </c:pt>
                <c:pt idx="323">
                  <c:v>3.2354980355904228E-3</c:v>
                </c:pt>
                <c:pt idx="324">
                  <c:v>7.7644216943695277E-4</c:v>
                </c:pt>
                <c:pt idx="325">
                  <c:v>4.1051845897686068E-3</c:v>
                </c:pt>
                <c:pt idx="326">
                  <c:v>3.7815848278233144E-3</c:v>
                </c:pt>
                <c:pt idx="327">
                  <c:v>4.4491647052069538E-3</c:v>
                </c:pt>
                <c:pt idx="328">
                  <c:v>4.1532071988925612E-3</c:v>
                </c:pt>
                <c:pt idx="329">
                  <c:v>3.0722856645990504E-3</c:v>
                </c:pt>
                <c:pt idx="330">
                  <c:v>5.6806595391383219E-3</c:v>
                </c:pt>
                <c:pt idx="331">
                  <c:v>4.0217993180426959E-3</c:v>
                </c:pt>
                <c:pt idx="332">
                  <c:v>4.1800923103718635E-3</c:v>
                </c:pt>
                <c:pt idx="333">
                  <c:v>3.8741760148028881E-3</c:v>
                </c:pt>
                <c:pt idx="334">
                  <c:v>5.6555863342566681E-3</c:v>
                </c:pt>
                <c:pt idx="335">
                  <c:v>4.1753052292099468E-3</c:v>
                </c:pt>
                <c:pt idx="336">
                  <c:v>4.9423867130256038E-3</c:v>
                </c:pt>
                <c:pt idx="337">
                  <c:v>4.402893329902513E-3</c:v>
                </c:pt>
                <c:pt idx="338">
                  <c:v>4.8804155488326728E-3</c:v>
                </c:pt>
                <c:pt idx="339">
                  <c:v>4.5723430400363974E-3</c:v>
                </c:pt>
                <c:pt idx="340">
                  <c:v>5.6008731617647189E-3</c:v>
                </c:pt>
                <c:pt idx="341">
                  <c:v>5.7790106333794888E-3</c:v>
                </c:pt>
                <c:pt idx="342">
                  <c:v>3.7657146167660027E-3</c:v>
                </c:pt>
                <c:pt idx="343">
                  <c:v>6.0375605933062904E-3</c:v>
                </c:pt>
                <c:pt idx="344">
                  <c:v>5.8682392391522509E-3</c:v>
                </c:pt>
                <c:pt idx="345">
                  <c:v>5.5872357583088839E-3</c:v>
                </c:pt>
                <c:pt idx="346">
                  <c:v>5.3655457362562498E-3</c:v>
                </c:pt>
                <c:pt idx="347">
                  <c:v>8.3445645628421605E-3</c:v>
                </c:pt>
                <c:pt idx="348">
                  <c:v>7.6630543562177245E-3</c:v>
                </c:pt>
                <c:pt idx="349">
                  <c:v>6.7746434772708586E-3</c:v>
                </c:pt>
                <c:pt idx="350">
                  <c:v>6.0211877644920087E-3</c:v>
                </c:pt>
                <c:pt idx="351">
                  <c:v>6.2299092538333767E-3</c:v>
                </c:pt>
                <c:pt idx="352">
                  <c:v>7.3691125646224709E-3</c:v>
                </c:pt>
                <c:pt idx="353">
                  <c:v>6.6651344518502409E-3</c:v>
                </c:pt>
                <c:pt idx="354">
                  <c:v>6.9260071568741921E-3</c:v>
                </c:pt>
                <c:pt idx="355">
                  <c:v>7.3285438125740843E-3</c:v>
                </c:pt>
                <c:pt idx="356">
                  <c:v>6.4375215542016306E-3</c:v>
                </c:pt>
                <c:pt idx="357">
                  <c:v>6.4440371176537337E-3</c:v>
                </c:pt>
                <c:pt idx="358">
                  <c:v>7.1919860726619156E-3</c:v>
                </c:pt>
                <c:pt idx="359">
                  <c:v>4.6354225912865754E-3</c:v>
                </c:pt>
                <c:pt idx="360">
                  <c:v>4.3982860872278096E-3</c:v>
                </c:pt>
                <c:pt idx="361">
                  <c:v>5.5133026096298998E-3</c:v>
                </c:pt>
                <c:pt idx="362">
                  <c:v>4.6582535783858958E-3</c:v>
                </c:pt>
                <c:pt idx="363">
                  <c:v>4.6647065475515781E-3</c:v>
                </c:pt>
                <c:pt idx="364">
                  <c:v>3.6859565057132393E-3</c:v>
                </c:pt>
                <c:pt idx="365">
                  <c:v>4.0239726027397893E-3</c:v>
                </c:pt>
                <c:pt idx="366">
                  <c:v>3.2385647139745455E-3</c:v>
                </c:pt>
                <c:pt idx="367">
                  <c:v>3.2079741070660805E-3</c:v>
                </c:pt>
                <c:pt idx="368">
                  <c:v>3.6836093660765901E-3</c:v>
                </c:pt>
                <c:pt idx="369">
                  <c:v>4.0977775248285386E-3</c:v>
                </c:pt>
                <c:pt idx="370">
                  <c:v>2.5218894335665709E-3</c:v>
                </c:pt>
                <c:pt idx="371">
                  <c:v>5.0103320406489349E-3</c:v>
                </c:pt>
                <c:pt idx="372">
                  <c:v>5.0005650355973152E-3</c:v>
                </c:pt>
                <c:pt idx="373">
                  <c:v>1.9120458891013214E-3</c:v>
                </c:pt>
                <c:pt idx="374">
                  <c:v>4.1027370314168365E-3</c:v>
                </c:pt>
                <c:pt idx="375">
                  <c:v>2.7295494836367951E-3</c:v>
                </c:pt>
                <c:pt idx="376">
                  <c:v>2.4011977739484269E-3</c:v>
                </c:pt>
                <c:pt idx="377">
                  <c:v>3.4109320371791263E-3</c:v>
                </c:pt>
                <c:pt idx="378">
                  <c:v>3.5994857877446051E-3</c:v>
                </c:pt>
                <c:pt idx="379">
                  <c:v>3.9114917915774594E-3</c:v>
                </c:pt>
                <c:pt idx="380">
                  <c:v>4.4951492218838762E-3</c:v>
                </c:pt>
                <c:pt idx="381">
                  <c:v>4.1944168910301727E-3</c:v>
                </c:pt>
                <c:pt idx="382">
                  <c:v>2.9395138496324247E-3</c:v>
                </c:pt>
                <c:pt idx="383">
                  <c:v>1.9434429923388397E-3</c:v>
                </c:pt>
                <c:pt idx="384">
                  <c:v>4.2166811907906609E-3</c:v>
                </c:pt>
                <c:pt idx="385">
                  <c:v>6.5671306690615605E-3</c:v>
                </c:pt>
                <c:pt idx="386">
                  <c:v>5.0654875181910253E-3</c:v>
                </c:pt>
                <c:pt idx="387">
                  <c:v>5.0232923612281155E-3</c:v>
                </c:pt>
                <c:pt idx="388">
                  <c:v>3.8045316198851431E-3</c:v>
                </c:pt>
                <c:pt idx="389">
                  <c:v>2.3795359904819069E-3</c:v>
                </c:pt>
                <c:pt idx="390">
                  <c:v>2.6756995246364212E-3</c:v>
                </c:pt>
                <c:pt idx="391">
                  <c:v>2.0761048859565534E-3</c:v>
                </c:pt>
                <c:pt idx="392">
                  <c:v>2.095901662559907E-3</c:v>
                </c:pt>
                <c:pt idx="393">
                  <c:v>2.2295600146755579E-3</c:v>
                </c:pt>
                <c:pt idx="394">
                  <c:v>3.9736219141022211E-3</c:v>
                </c:pt>
                <c:pt idx="395">
                  <c:v>3.8793466955275857E-3</c:v>
                </c:pt>
                <c:pt idx="396">
                  <c:v>1.7635696889959362E-3</c:v>
                </c:pt>
                <c:pt idx="397">
                  <c:v>1.198907042881725E-3</c:v>
                </c:pt>
                <c:pt idx="398">
                  <c:v>1.2808732213960283E-3</c:v>
                </c:pt>
                <c:pt idx="399">
                  <c:v>3.3507385586240002E-3</c:v>
                </c:pt>
                <c:pt idx="400">
                  <c:v>2.3021421151632193E-3</c:v>
                </c:pt>
                <c:pt idx="401">
                  <c:v>3.0804012999858799E-3</c:v>
                </c:pt>
                <c:pt idx="402">
                  <c:v>2.0156139105749205E-3</c:v>
                </c:pt>
                <c:pt idx="403">
                  <c:v>2.7529445153966492E-3</c:v>
                </c:pt>
                <c:pt idx="404">
                  <c:v>1.441451626579271E-3</c:v>
                </c:pt>
                <c:pt idx="405">
                  <c:v>1.2671772921828417E-3</c:v>
                </c:pt>
                <c:pt idx="406">
                  <c:v>2.1052631578948322E-3</c:v>
                </c:pt>
                <c:pt idx="407">
                  <c:v>5.6005152474014608E-4</c:v>
                </c:pt>
                <c:pt idx="408">
                  <c:v>1.7045772089643307E-3</c:v>
                </c:pt>
                <c:pt idx="409">
                  <c:v>5.0126709181541607E-4</c:v>
                </c:pt>
                <c:pt idx="410">
                  <c:v>1.6685669790594826E-3</c:v>
                </c:pt>
                <c:pt idx="411">
                  <c:v>5.287618623548429E-4</c:v>
                </c:pt>
                <c:pt idx="412">
                  <c:v>8.9633343603812143E-4</c:v>
                </c:pt>
                <c:pt idx="413">
                  <c:v>1.9721643094607888E-3</c:v>
                </c:pt>
                <c:pt idx="414">
                  <c:v>3.0315049864007015E-3</c:v>
                </c:pt>
                <c:pt idx="415">
                  <c:v>2.2642363862788173E-3</c:v>
                </c:pt>
                <c:pt idx="416">
                  <c:v>3.0763151953037138E-3</c:v>
                </c:pt>
                <c:pt idx="417">
                  <c:v>3.7685969007510423E-3</c:v>
                </c:pt>
                <c:pt idx="418">
                  <c:v>3.4733893557423734E-3</c:v>
                </c:pt>
                <c:pt idx="419">
                  <c:v>4.5058912428983522E-3</c:v>
                </c:pt>
                <c:pt idx="420">
                  <c:v>4.2402432560604275E-3</c:v>
                </c:pt>
                <c:pt idx="421">
                  <c:v>5.4555070003061701E-3</c:v>
                </c:pt>
                <c:pt idx="422">
                  <c:v>4.053416252533415E-3</c:v>
                </c:pt>
                <c:pt idx="423">
                  <c:v>3.5881174899867752E-3</c:v>
                </c:pt>
                <c:pt idx="424">
                  <c:v>5.7369938152409539E-3</c:v>
                </c:pt>
                <c:pt idx="425">
                  <c:v>5.1175345855358767E-3</c:v>
                </c:pt>
                <c:pt idx="426">
                  <c:v>4.8018529503150997E-3</c:v>
                </c:pt>
                <c:pt idx="427">
                  <c:v>5.5066079295154058E-3</c:v>
                </c:pt>
                <c:pt idx="428">
                  <c:v>5.964941898089382E-3</c:v>
                </c:pt>
                <c:pt idx="429">
                  <c:v>5.7997814575103668E-3</c:v>
                </c:pt>
                <c:pt idx="430">
                  <c:v>4.6895935685573598E-3</c:v>
                </c:pt>
                <c:pt idx="431">
                  <c:v>5.4051042014933159E-3</c:v>
                </c:pt>
                <c:pt idx="432">
                  <c:v>5.1112530903636433E-3</c:v>
                </c:pt>
                <c:pt idx="433">
                  <c:v>5.7304210613735584E-3</c:v>
                </c:pt>
                <c:pt idx="434">
                  <c:v>5.6408129406886331E-3</c:v>
                </c:pt>
                <c:pt idx="435">
                  <c:v>6.5962695047254716E-3</c:v>
                </c:pt>
                <c:pt idx="436">
                  <c:v>6.2886081584951903E-3</c:v>
                </c:pt>
                <c:pt idx="437">
                  <c:v>4.6438762379008569E-3</c:v>
                </c:pt>
                <c:pt idx="438">
                  <c:v>6.859134737019712E-3</c:v>
                </c:pt>
                <c:pt idx="439">
                  <c:v>5.3921981632825133E-3</c:v>
                </c:pt>
                <c:pt idx="440">
                  <c:v>5.370178726260777E-3</c:v>
                </c:pt>
                <c:pt idx="441">
                  <c:v>4.7356398685163281E-3</c:v>
                </c:pt>
                <c:pt idx="442">
                  <c:v>5.9735496777060249E-3</c:v>
                </c:pt>
                <c:pt idx="443">
                  <c:v>6.5953555395443786E-3</c:v>
                </c:pt>
                <c:pt idx="444">
                  <c:v>6.4671254456514227E-3</c:v>
                </c:pt>
                <c:pt idx="445">
                  <c:v>3.4957335535370504E-3</c:v>
                </c:pt>
                <c:pt idx="446">
                  <c:v>3.9594159861420231E-3</c:v>
                </c:pt>
                <c:pt idx="447">
                  <c:v>4.7633470084529339E-3</c:v>
                </c:pt>
                <c:pt idx="448">
                  <c:v>5.2814954097999411E-3</c:v>
                </c:pt>
                <c:pt idx="449">
                  <c:v>6.2931610603698118E-3</c:v>
                </c:pt>
                <c:pt idx="450">
                  <c:v>3.8249993020074147E-3</c:v>
                </c:pt>
                <c:pt idx="451">
                  <c:v>4.4414648453867667E-3</c:v>
                </c:pt>
                <c:pt idx="452">
                  <c:v>4.0061204618166979E-3</c:v>
                </c:pt>
                <c:pt idx="453">
                  <c:v>4.3251635799046451E-3</c:v>
                </c:pt>
                <c:pt idx="454">
                  <c:v>2.8171348081862391E-3</c:v>
                </c:pt>
                <c:pt idx="455">
                  <c:v>2.1748706089637082E-3</c:v>
                </c:pt>
                <c:pt idx="456">
                  <c:v>9.3362989812439956E-4</c:v>
                </c:pt>
                <c:pt idx="457">
                  <c:v>4.8824642729792256E-3</c:v>
                </c:pt>
                <c:pt idx="458">
                  <c:v>4.1355133787965848E-3</c:v>
                </c:pt>
                <c:pt idx="459">
                  <c:v>1.8360188534471966E-3</c:v>
                </c:pt>
                <c:pt idx="460">
                  <c:v>2.0904964929171488E-3</c:v>
                </c:pt>
                <c:pt idx="461">
                  <c:v>2.4074381537440015E-3</c:v>
                </c:pt>
                <c:pt idx="462">
                  <c:v>2.0859987762140708E-3</c:v>
                </c:pt>
                <c:pt idx="463">
                  <c:v>3.4484676567105854E-3</c:v>
                </c:pt>
                <c:pt idx="464">
                  <c:v>4.4334838870569993E-3</c:v>
                </c:pt>
                <c:pt idx="465">
                  <c:v>5.9076855123674221E-3</c:v>
                </c:pt>
                <c:pt idx="466">
                  <c:v>5.9764796606902593E-3</c:v>
                </c:pt>
                <c:pt idx="467">
                  <c:v>5.3567013707662703E-3</c:v>
                </c:pt>
                <c:pt idx="468">
                  <c:v>7.4895064607281014E-3</c:v>
                </c:pt>
                <c:pt idx="469">
                  <c:v>6.3054456121196534E-3</c:v>
                </c:pt>
                <c:pt idx="470">
                  <c:v>7.5823696268819685E-3</c:v>
                </c:pt>
                <c:pt idx="471">
                  <c:v>9.3000355589596406E-3</c:v>
                </c:pt>
                <c:pt idx="472">
                  <c:v>9.6346518075265397E-3</c:v>
                </c:pt>
                <c:pt idx="473">
                  <c:v>1.0213940648723163E-2</c:v>
                </c:pt>
                <c:pt idx="474">
                  <c:v>1.0352771378611569E-2</c:v>
                </c:pt>
                <c:pt idx="475">
                  <c:v>9.9218446871016663E-3</c:v>
                </c:pt>
                <c:pt idx="476">
                  <c:v>8.3588512786558766E-3</c:v>
                </c:pt>
                <c:pt idx="477">
                  <c:v>7.5470662495198404E-3</c:v>
                </c:pt>
                <c:pt idx="478">
                  <c:v>7.994305426271664E-3</c:v>
                </c:pt>
                <c:pt idx="479">
                  <c:v>8.4430843215475004E-3</c:v>
                </c:pt>
                <c:pt idx="480">
                  <c:v>6.6441564099770645E-3</c:v>
                </c:pt>
                <c:pt idx="481">
                  <c:v>6.3201866218194347E-3</c:v>
                </c:pt>
                <c:pt idx="482">
                  <c:v>4.1686968761842635E-3</c:v>
                </c:pt>
                <c:pt idx="483">
                  <c:v>3.5502317135964745E-3</c:v>
                </c:pt>
                <c:pt idx="484">
                  <c:v>4.4315154151486347E-3</c:v>
                </c:pt>
                <c:pt idx="485">
                  <c:v>2.5959830577948484E-3</c:v>
                </c:pt>
                <c:pt idx="486">
                  <c:v>2.1702104279985868E-3</c:v>
                </c:pt>
                <c:pt idx="487">
                  <c:v>2.661909989023048E-3</c:v>
                </c:pt>
                <c:pt idx="488">
                  <c:v>3.2829940906107247E-3</c:v>
                </c:pt>
                <c:pt idx="489">
                  <c:v>2.6421158717622184E-3</c:v>
                </c:pt>
                <c:pt idx="490">
                  <c:v>3.0148297028627091E-3</c:v>
                </c:pt>
                <c:pt idx="491">
                  <c:v>1.2734711572330859E-3</c:v>
                </c:pt>
                <c:pt idx="492">
                  <c:v>2.4886388227656209E-3</c:v>
                </c:pt>
                <c:pt idx="493">
                  <c:v>2.2372570689237481E-3</c:v>
                </c:pt>
                <c:pt idx="494">
                  <c:v>1.6713392279490424E-3</c:v>
                </c:pt>
                <c:pt idx="495">
                  <c:v>3.780718336483968E-3</c:v>
                </c:pt>
                <c:pt idx="496">
                  <c:v>1.1097577480039256E-3</c:v>
                </c:pt>
                <c:pt idx="497">
                  <c:v>3.3524121013901453E-3</c:v>
                </c:pt>
                <c:pt idx="498">
                  <c:v>6.0031249143390752E-3</c:v>
                </c:pt>
                <c:pt idx="499">
                  <c:v>4.5433396283218741E-3</c:v>
                </c:pt>
                <c:pt idx="500">
                  <c:v>4.4993455497381873E-3</c:v>
                </c:pt>
                <c:pt idx="501">
                  <c:v>4.2651453409399132E-3</c:v>
                </c:pt>
                <c:pt idx="502">
                  <c:v>3.520268623574907E-3</c:v>
                </c:pt>
                <c:pt idx="503">
                  <c:v>5.3309519943713912E-3</c:v>
                </c:pt>
                <c:pt idx="504">
                  <c:v>4.9379384781436109E-3</c:v>
                </c:pt>
                <c:pt idx="505">
                  <c:v>4.1686837717174186E-3</c:v>
                </c:pt>
                <c:pt idx="506">
                  <c:v>6.1090478497229928E-3</c:v>
                </c:pt>
                <c:pt idx="507">
                  <c:v>4.0624159268227711E-3</c:v>
                </c:pt>
                <c:pt idx="508">
                  <c:v>4.4611474612015201E-3</c:v>
                </c:pt>
                <c:pt idx="509">
                  <c:v>4.0203189090810554E-3</c:v>
                </c:pt>
                <c:pt idx="510">
                  <c:v>3.215258855585823E-3</c:v>
                </c:pt>
                <c:pt idx="511">
                  <c:v>3.8688935509358924E-3</c:v>
                </c:pt>
                <c:pt idx="512">
                  <c:v>3.7733800255177474E-3</c:v>
                </c:pt>
                <c:pt idx="513">
                  <c:v>4.2470311358779878E-3</c:v>
                </c:pt>
                <c:pt idx="514">
                  <c:v>5.2348957068457658E-3</c:v>
                </c:pt>
                <c:pt idx="515">
                  <c:v>4.549002718634787E-3</c:v>
                </c:pt>
                <c:pt idx="516">
                  <c:v>4.5377654861316064E-3</c:v>
                </c:pt>
                <c:pt idx="517">
                  <c:v>4.4192088277044128E-3</c:v>
                </c:pt>
                <c:pt idx="518">
                  <c:v>5.1090009362042554E-3</c:v>
                </c:pt>
                <c:pt idx="519">
                  <c:v>6.1895447603226295E-3</c:v>
                </c:pt>
                <c:pt idx="520">
                  <c:v>6.7292939624774561E-3</c:v>
                </c:pt>
                <c:pt idx="521">
                  <c:v>6.0604420876058107E-3</c:v>
                </c:pt>
                <c:pt idx="522">
                  <c:v>6.9802813841055578E-3</c:v>
                </c:pt>
                <c:pt idx="523">
                  <c:v>5.6995521780431879E-3</c:v>
                </c:pt>
                <c:pt idx="524">
                  <c:v>6.7340977931631407E-3</c:v>
                </c:pt>
                <c:pt idx="525">
                  <c:v>6.8688718888050282E-3</c:v>
                </c:pt>
                <c:pt idx="526">
                  <c:v>6.3082167879098261E-3</c:v>
                </c:pt>
                <c:pt idx="527">
                  <c:v>6.5380493033226905E-3</c:v>
                </c:pt>
                <c:pt idx="528">
                  <c:v>6.2279482518976526E-3</c:v>
                </c:pt>
                <c:pt idx="529">
                  <c:v>7.2262812649992458E-3</c:v>
                </c:pt>
                <c:pt idx="530">
                  <c:v>7.5580157547372462E-3</c:v>
                </c:pt>
                <c:pt idx="531">
                  <c:v>7.3498082658713937E-3</c:v>
                </c:pt>
                <c:pt idx="532">
                  <c:v>7.1923210609341481E-3</c:v>
                </c:pt>
                <c:pt idx="533">
                  <c:v>6.8038187441172848E-3</c:v>
                </c:pt>
                <c:pt idx="534">
                  <c:v>6.5273095077544863E-3</c:v>
                </c:pt>
                <c:pt idx="535">
                  <c:v>6.9896100391309002E-3</c:v>
                </c:pt>
                <c:pt idx="536">
                  <c:v>6.474143720617942E-3</c:v>
                </c:pt>
                <c:pt idx="537">
                  <c:v>5.8856577222503592E-3</c:v>
                </c:pt>
                <c:pt idx="538">
                  <c:v>5.655142979086758E-3</c:v>
                </c:pt>
                <c:pt idx="539">
                  <c:v>5.9365349803004452E-3</c:v>
                </c:pt>
                <c:pt idx="540">
                  <c:v>6.4550405100278763E-3</c:v>
                </c:pt>
                <c:pt idx="541">
                  <c:v>6.9361713393163438E-3</c:v>
                </c:pt>
                <c:pt idx="542">
                  <c:v>5.3354463814050401E-3</c:v>
                </c:pt>
                <c:pt idx="543">
                  <c:v>3.7273976948293264E-3</c:v>
                </c:pt>
                <c:pt idx="544">
                  <c:v>2.0440668967349751E-3</c:v>
                </c:pt>
                <c:pt idx="545">
                  <c:v>4.3538650568939463E-3</c:v>
                </c:pt>
                <c:pt idx="546">
                  <c:v>2.8941233218104934E-3</c:v>
                </c:pt>
                <c:pt idx="547">
                  <c:v>3.5375462292972504E-3</c:v>
                </c:pt>
                <c:pt idx="548">
                  <c:v>4.0036299578283252E-3</c:v>
                </c:pt>
                <c:pt idx="549">
                  <c:v>4.0426607090613409E-3</c:v>
                </c:pt>
                <c:pt idx="550">
                  <c:v>3.8726790450926973E-3</c:v>
                </c:pt>
                <c:pt idx="551">
                  <c:v>4.9223277846879299E-3</c:v>
                </c:pt>
                <c:pt idx="552">
                  <c:v>4.9883868243243423E-3</c:v>
                </c:pt>
                <c:pt idx="553">
                  <c:v>5.1005652688314029E-3</c:v>
                </c:pt>
                <c:pt idx="554">
                  <c:v>4.8079449319531342E-3</c:v>
                </c:pt>
                <c:pt idx="555">
                  <c:v>6.63699333666945E-3</c:v>
                </c:pt>
                <c:pt idx="556">
                  <c:v>8.6629401011999452E-3</c:v>
                </c:pt>
                <c:pt idx="557">
                  <c:v>7.2604452009255027E-3</c:v>
                </c:pt>
                <c:pt idx="558">
                  <c:v>6.5464261857046679E-3</c:v>
                </c:pt>
                <c:pt idx="559">
                  <c:v>6.7831009987715518E-3</c:v>
                </c:pt>
                <c:pt idx="560">
                  <c:v>5.8219906422798395E-3</c:v>
                </c:pt>
                <c:pt idx="561">
                  <c:v>6.8872347752377827E-3</c:v>
                </c:pt>
                <c:pt idx="562">
                  <c:v>7.7154785182054209E-3</c:v>
                </c:pt>
                <c:pt idx="563">
                  <c:v>6.4782872040660688E-3</c:v>
                </c:pt>
                <c:pt idx="564">
                  <c:v>4.9898889093153986E-3</c:v>
                </c:pt>
                <c:pt idx="565">
                  <c:v>6.0686913076459792E-3</c:v>
                </c:pt>
                <c:pt idx="566">
                  <c:v>6.7459798666491544E-3</c:v>
                </c:pt>
                <c:pt idx="567">
                  <c:v>4.8141074278538198E-3</c:v>
                </c:pt>
                <c:pt idx="568">
                  <c:v>4.5175185165728937E-3</c:v>
                </c:pt>
                <c:pt idx="569">
                  <c:v>4.4093573427681498E-3</c:v>
                </c:pt>
                <c:pt idx="570">
                  <c:v>5.7074595168569164E-3</c:v>
                </c:pt>
                <c:pt idx="571">
                  <c:v>5.6498673740053018E-3</c:v>
                </c:pt>
                <c:pt idx="572">
                  <c:v>4.7574996696180261E-3</c:v>
                </c:pt>
                <c:pt idx="573">
                  <c:v>4.4986977453893573E-3</c:v>
                </c:pt>
                <c:pt idx="574">
                  <c:v>3.9593056793749692E-3</c:v>
                </c:pt>
                <c:pt idx="575">
                  <c:v>4.4742143959810576E-3</c:v>
                </c:pt>
                <c:pt idx="576">
                  <c:v>4.9912457208560745E-3</c:v>
                </c:pt>
                <c:pt idx="577">
                  <c:v>4.9140687969631003E-3</c:v>
                </c:pt>
                <c:pt idx="578">
                  <c:v>3.9737163337922876E-3</c:v>
                </c:pt>
                <c:pt idx="579">
                  <c:v>5.3378466345528341E-3</c:v>
                </c:pt>
                <c:pt idx="580">
                  <c:v>5.33389112586935E-3</c:v>
                </c:pt>
                <c:pt idx="581">
                  <c:v>4.153413422359975E-3</c:v>
                </c:pt>
                <c:pt idx="582">
                  <c:v>5.5694866041968716E-3</c:v>
                </c:pt>
                <c:pt idx="583">
                  <c:v>5.2488592303432391E-3</c:v>
                </c:pt>
                <c:pt idx="584">
                  <c:v>6.0502433250033683E-3</c:v>
                </c:pt>
                <c:pt idx="585">
                  <c:v>5.5785448640721658E-3</c:v>
                </c:pt>
                <c:pt idx="586">
                  <c:v>6.8688134973491355E-3</c:v>
                </c:pt>
                <c:pt idx="587">
                  <c:v>5.0013024225059599E-3</c:v>
                </c:pt>
                <c:pt idx="588">
                  <c:v>3.7703468719121336E-3</c:v>
                </c:pt>
                <c:pt idx="589">
                  <c:v>1.8369987063389104E-3</c:v>
                </c:pt>
                <c:pt idx="590">
                  <c:v>5.122102649006699E-3</c:v>
                </c:pt>
                <c:pt idx="591">
                  <c:v>4.2994042994042303E-3</c:v>
                </c:pt>
                <c:pt idx="592">
                  <c:v>4.8374512353706045E-3</c:v>
                </c:pt>
                <c:pt idx="593">
                  <c:v>5.4975261132490516E-3</c:v>
                </c:pt>
                <c:pt idx="594">
                  <c:v>5.8273834523310253E-3</c:v>
                </c:pt>
                <c:pt idx="595">
                  <c:v>4.9065910999159801E-3</c:v>
                </c:pt>
                <c:pt idx="596">
                  <c:v>4.5496143286705149E-3</c:v>
                </c:pt>
                <c:pt idx="597">
                  <c:v>4.1932543299909586E-3</c:v>
                </c:pt>
                <c:pt idx="598">
                  <c:v>3.6833367918656101E-3</c:v>
                </c:pt>
                <c:pt idx="599">
                  <c:v>4.3025244932870521E-3</c:v>
                </c:pt>
                <c:pt idx="600">
                  <c:v>7.2274175582209832E-3</c:v>
                </c:pt>
                <c:pt idx="601">
                  <c:v>6.0432323545362987E-3</c:v>
                </c:pt>
                <c:pt idx="602">
                  <c:v>4.1179801307458241E-3</c:v>
                </c:pt>
                <c:pt idx="603">
                  <c:v>4.4357334433671181E-3</c:v>
                </c:pt>
                <c:pt idx="604">
                  <c:v>4.3223936225280646E-3</c:v>
                </c:pt>
                <c:pt idx="605">
                  <c:v>5.2591840454061511E-3</c:v>
                </c:pt>
                <c:pt idx="606">
                  <c:v>4.0711936948691907E-3</c:v>
                </c:pt>
                <c:pt idx="607">
                  <c:v>3.7598892921486549E-3</c:v>
                </c:pt>
                <c:pt idx="608">
                  <c:v>4.763268174601043E-3</c:v>
                </c:pt>
                <c:pt idx="609">
                  <c:v>4.8241518829754693E-3</c:v>
                </c:pt>
                <c:pt idx="610">
                  <c:v>4.5743526128081413E-3</c:v>
                </c:pt>
                <c:pt idx="611">
                  <c:v>7.0197171466914732E-3</c:v>
                </c:pt>
                <c:pt idx="612">
                  <c:v>6.0439277814927639E-3</c:v>
                </c:pt>
                <c:pt idx="613">
                  <c:v>7.4701578744704733E-3</c:v>
                </c:pt>
                <c:pt idx="614">
                  <c:v>7.3307017993540224E-3</c:v>
                </c:pt>
                <c:pt idx="615">
                  <c:v>6.8552942384716431E-3</c:v>
                </c:pt>
                <c:pt idx="616">
                  <c:v>5.5923511068731724E-3</c:v>
                </c:pt>
                <c:pt idx="617">
                  <c:v>5.8014555437568838E-3</c:v>
                </c:pt>
                <c:pt idx="618">
                  <c:v>5.4842231117118168E-3</c:v>
                </c:pt>
                <c:pt idx="619">
                  <c:v>7.3095231901776359E-3</c:v>
                </c:pt>
                <c:pt idx="620">
                  <c:v>6.8649292782758664E-3</c:v>
                </c:pt>
                <c:pt idx="621">
                  <c:v>6.1173919776986718E-3</c:v>
                </c:pt>
                <c:pt idx="622">
                  <c:v>6.7402433690926244E-3</c:v>
                </c:pt>
                <c:pt idx="623">
                  <c:v>4.2542286007176688E-3</c:v>
                </c:pt>
                <c:pt idx="624">
                  <c:v>3.6556995679628557E-3</c:v>
                </c:pt>
                <c:pt idx="625">
                  <c:v>2.0129439942924154E-3</c:v>
                </c:pt>
                <c:pt idx="626">
                  <c:v>3.0279898218830148E-3</c:v>
                </c:pt>
                <c:pt idx="627">
                  <c:v>4.0290705087340228E-3</c:v>
                </c:pt>
                <c:pt idx="628">
                  <c:v>5.9200410046129637E-3</c:v>
                </c:pt>
                <c:pt idx="629">
                  <c:v>4.5834942706319826E-3</c:v>
                </c:pt>
                <c:pt idx="630">
                  <c:v>5.7645082073154441E-3</c:v>
                </c:pt>
                <c:pt idx="631">
                  <c:v>4.5449850222083477E-3</c:v>
                </c:pt>
                <c:pt idx="632">
                  <c:v>4.1423315408957162E-3</c:v>
                </c:pt>
                <c:pt idx="633">
                  <c:v>5.3105518356038051E-3</c:v>
                </c:pt>
                <c:pt idx="634">
                  <c:v>4.5741445838551886E-3</c:v>
                </c:pt>
                <c:pt idx="635">
                  <c:v>5.1038636247640046E-3</c:v>
                </c:pt>
                <c:pt idx="636">
                  <c:v>4.5848191543553796E-3</c:v>
                </c:pt>
                <c:pt idx="637">
                  <c:v>7.4507310870948196E-3</c:v>
                </c:pt>
                <c:pt idx="638">
                  <c:v>6.4689616682311879E-3</c:v>
                </c:pt>
                <c:pt idx="639">
                  <c:v>5.0288268610467757E-3</c:v>
                </c:pt>
                <c:pt idx="640">
                  <c:v>4.7132557132303354E-3</c:v>
                </c:pt>
                <c:pt idx="641">
                  <c:v>5.7929408146002448E-3</c:v>
                </c:pt>
                <c:pt idx="642">
                  <c:v>5.217436002878717E-3</c:v>
                </c:pt>
                <c:pt idx="643">
                  <c:v>5.269922879177491E-3</c:v>
                </c:pt>
                <c:pt idx="644">
                  <c:v>6.918110074818129E-3</c:v>
                </c:pt>
                <c:pt idx="645">
                  <c:v>6.3287908947071703E-3</c:v>
                </c:pt>
                <c:pt idx="646">
                  <c:v>6.1813186813186594E-3</c:v>
                </c:pt>
                <c:pt idx="647">
                  <c:v>7.4645813233127356E-3</c:v>
                </c:pt>
                <c:pt idx="648">
                  <c:v>7.6825557809332423E-3</c:v>
                </c:pt>
                <c:pt idx="649">
                  <c:v>5.6287546064921479E-3</c:v>
                </c:pt>
                <c:pt idx="650">
                  <c:v>7.6624489590157996E-3</c:v>
                </c:pt>
                <c:pt idx="651">
                  <c:v>7.3285992267064781E-3</c:v>
                </c:pt>
                <c:pt idx="652">
                  <c:v>7.5058322345065154E-3</c:v>
                </c:pt>
                <c:pt idx="653">
                  <c:v>7.1612426412497321E-3</c:v>
                </c:pt>
                <c:pt idx="654">
                  <c:v>5.9829715425328001E-3</c:v>
                </c:pt>
                <c:pt idx="655">
                  <c:v>6.7766270297915376E-3</c:v>
                </c:pt>
                <c:pt idx="656">
                  <c:v>5.5473560995471516E-3</c:v>
                </c:pt>
                <c:pt idx="657">
                  <c:v>6.3397068519550626E-3</c:v>
                </c:pt>
                <c:pt idx="658">
                  <c:v>5.8146884085450434E-3</c:v>
                </c:pt>
                <c:pt idx="659">
                  <c:v>3.0493951612902137E-3</c:v>
                </c:pt>
                <c:pt idx="660">
                  <c:v>5.887829303273362E-3</c:v>
                </c:pt>
                <c:pt idx="661">
                  <c:v>7.4546321628472523E-3</c:v>
                </c:pt>
                <c:pt idx="662">
                  <c:v>5.0027515133324041E-3</c:v>
                </c:pt>
                <c:pt idx="663">
                  <c:v>6.6230149770452051E-3</c:v>
                </c:pt>
                <c:pt idx="664">
                  <c:v>4.480016107923257E-3</c:v>
                </c:pt>
                <c:pt idx="665">
                  <c:v>4.6305668016193291E-3</c:v>
                </c:pt>
                <c:pt idx="666">
                  <c:v>4.9053246918286941E-3</c:v>
                </c:pt>
                <c:pt idx="667">
                  <c:v>5.9182118364236036E-3</c:v>
                </c:pt>
                <c:pt idx="668">
                  <c:v>5.3649154772748009E-3</c:v>
                </c:pt>
                <c:pt idx="669">
                  <c:v>5.2162080435440572E-3</c:v>
                </c:pt>
                <c:pt idx="670">
                  <c:v>5.3537765489506395E-3</c:v>
                </c:pt>
                <c:pt idx="671">
                  <c:v>5.7033742870782334E-3</c:v>
                </c:pt>
                <c:pt idx="672">
                  <c:v>4.4275458388574052E-3</c:v>
                </c:pt>
                <c:pt idx="673">
                  <c:v>4.733668842493266E-3</c:v>
                </c:pt>
                <c:pt idx="674">
                  <c:v>5.4258549454926364E-3</c:v>
                </c:pt>
                <c:pt idx="675">
                  <c:v>3.8629283489097777E-3</c:v>
                </c:pt>
                <c:pt idx="676">
                  <c:v>5.537459283387669E-3</c:v>
                </c:pt>
                <c:pt idx="677">
                  <c:v>4.7855325794021741E-3</c:v>
                </c:pt>
                <c:pt idx="678">
                  <c:v>5.6907279073297179E-3</c:v>
                </c:pt>
                <c:pt idx="679">
                  <c:v>5.7066383859809555E-3</c:v>
                </c:pt>
                <c:pt idx="680">
                  <c:v>7.2492952074105776E-3</c:v>
                </c:pt>
                <c:pt idx="681">
                  <c:v>7.3700834774761415E-3</c:v>
                </c:pt>
                <c:pt idx="682">
                  <c:v>6.3503175158756697E-3</c:v>
                </c:pt>
                <c:pt idx="683">
                  <c:v>9.3934246027782553E-3</c:v>
                </c:pt>
                <c:pt idx="684">
                  <c:v>8.1934551974895964E-3</c:v>
                </c:pt>
                <c:pt idx="685">
                  <c:v>1.0265820273755333E-2</c:v>
                </c:pt>
                <c:pt idx="686">
                  <c:v>9.2583424101395639E-3</c:v>
                </c:pt>
                <c:pt idx="687">
                  <c:v>9.9553128103275768E-3</c:v>
                </c:pt>
                <c:pt idx="688">
                  <c:v>7.6748648177218382E-3</c:v>
                </c:pt>
                <c:pt idx="689">
                  <c:v>8.3222620509864065E-3</c:v>
                </c:pt>
                <c:pt idx="690">
                  <c:v>8.5506626763574012E-3</c:v>
                </c:pt>
                <c:pt idx="691">
                  <c:v>8.2352055035275207E-3</c:v>
                </c:pt>
                <c:pt idx="692">
                  <c:v>8.4216313474609894E-3</c:v>
                </c:pt>
                <c:pt idx="693">
                  <c:v>6.3954211770560487E-3</c:v>
                </c:pt>
                <c:pt idx="694">
                  <c:v>8.968498459703822E-3</c:v>
                </c:pt>
                <c:pt idx="695">
                  <c:v>5.8905058905058816E-3</c:v>
                </c:pt>
                <c:pt idx="696">
                  <c:v>5.8049057629128153E-3</c:v>
                </c:pt>
                <c:pt idx="697">
                  <c:v>3.878061950812306E-3</c:v>
                </c:pt>
                <c:pt idx="698">
                  <c:v>4.7829286239882141E-3</c:v>
                </c:pt>
                <c:pt idx="699">
                  <c:v>4.9900444925148335E-3</c:v>
                </c:pt>
                <c:pt idx="700">
                  <c:v>6.6272657583026362E-3</c:v>
                </c:pt>
                <c:pt idx="701">
                  <c:v>7.0105655686760748E-3</c:v>
                </c:pt>
                <c:pt idx="702">
                  <c:v>5.8599107298706876E-3</c:v>
                </c:pt>
                <c:pt idx="703">
                  <c:v>5.1547675374157276E-3</c:v>
                </c:pt>
                <c:pt idx="704">
                  <c:v>3.9897901023469018E-3</c:v>
                </c:pt>
                <c:pt idx="705">
                  <c:v>5.9344246080805796E-3</c:v>
                </c:pt>
                <c:pt idx="706">
                  <c:v>4.5551916873907139E-3</c:v>
                </c:pt>
                <c:pt idx="707">
                  <c:v>4.7487820481275644E-3</c:v>
                </c:pt>
                <c:pt idx="708">
                  <c:v>5.5994891694091109E-3</c:v>
                </c:pt>
                <c:pt idx="709">
                  <c:v>3.0806845965769547E-3</c:v>
                </c:pt>
                <c:pt idx="710">
                  <c:v>3.8813621384108377E-3</c:v>
                </c:pt>
                <c:pt idx="711">
                  <c:v>4.7695920164367855E-3</c:v>
                </c:pt>
                <c:pt idx="712">
                  <c:v>4.0287911170069357E-3</c:v>
                </c:pt>
                <c:pt idx="713">
                  <c:v>4.7399214950503143E-3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E-44AF-A051-EDB0BEEC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685407"/>
        <c:axId val="1049685823"/>
      </c:lineChart>
      <c:catAx>
        <c:axId val="10496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85823"/>
        <c:crosses val="autoZero"/>
        <c:auto val="1"/>
        <c:lblAlgn val="ctr"/>
        <c:lblOffset val="100"/>
        <c:noMultiLvlLbl val="0"/>
      </c:catAx>
      <c:valAx>
        <c:axId val="10496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8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130174</xdr:colOff>
      <xdr:row>1</xdr:row>
      <xdr:rowOff>149224</xdr:rowOff>
    </xdr:from>
    <xdr:to>
      <xdr:col>23</xdr:col>
      <xdr:colOff>419100</xdr:colOff>
      <xdr:row>31</xdr:row>
      <xdr:rowOff>88900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D8C62E4-8B88-4879-B48D-402C262E0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2063-1B90-45C1-AA30-48DA0849FBB3}">
  <dimension ref="A1:R63"/>
  <sheetViews>
    <sheetView topLeftCell="A58" workbookViewId="0">
      <selection activeCell="A69" sqref="A69"/>
    </sheetView>
  </sheetViews>
  <sheetFormatPr defaultRowHeight="14.5" x14ac:dyDescent="0.35"/>
  <sheetData>
    <row r="1" spans="1:18" ht="15" thickBot="1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8" x14ac:dyDescent="0.3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5" t="s">
        <v>9</v>
      </c>
      <c r="K2" s="5" t="s">
        <v>10</v>
      </c>
      <c r="L2" s="5" t="s">
        <v>11</v>
      </c>
      <c r="M2" s="7" t="s">
        <v>12</v>
      </c>
      <c r="N2" s="15" t="s">
        <v>13</v>
      </c>
    </row>
    <row r="3" spans="1:18" x14ac:dyDescent="0.35">
      <c r="A3" s="8">
        <v>2018</v>
      </c>
      <c r="B3" s="1">
        <v>407.98</v>
      </c>
      <c r="C3" s="1">
        <v>408.35</v>
      </c>
      <c r="D3" s="1">
        <v>409.46</v>
      </c>
      <c r="E3" s="1">
        <v>410.26</v>
      </c>
      <c r="F3" s="1">
        <v>411.24</v>
      </c>
      <c r="G3" s="1">
        <v>410.79</v>
      </c>
      <c r="H3" s="1">
        <v>408.71</v>
      </c>
      <c r="I3" s="2">
        <v>406.99</v>
      </c>
      <c r="J3" s="3"/>
      <c r="K3" s="3"/>
      <c r="L3" s="3"/>
      <c r="M3" s="9"/>
      <c r="N3">
        <f>R3</f>
        <v>4365.0399999999991</v>
      </c>
      <c r="O3">
        <f t="shared" ref="O3:O62" si="0">COUNTBLANK(B3:M3)</f>
        <v>4</v>
      </c>
      <c r="P3">
        <f>1-O3/12</f>
        <v>0.66666666666666674</v>
      </c>
      <c r="Q3">
        <f>1-P3</f>
        <v>0.33333333333333326</v>
      </c>
      <c r="R3">
        <f>(1+Q3)*SUM(B3:M3)</f>
        <v>4365.0399999999991</v>
      </c>
    </row>
    <row r="4" spans="1:18" x14ac:dyDescent="0.35">
      <c r="A4" s="8">
        <v>2017</v>
      </c>
      <c r="B4" s="1">
        <v>406.13</v>
      </c>
      <c r="C4" s="1">
        <v>406.42</v>
      </c>
      <c r="D4" s="1">
        <v>407.18</v>
      </c>
      <c r="E4" s="1">
        <v>409</v>
      </c>
      <c r="F4" s="1">
        <v>409.65</v>
      </c>
      <c r="G4" s="1">
        <v>408.84</v>
      </c>
      <c r="H4" s="1">
        <v>407.07</v>
      </c>
      <c r="I4" s="2">
        <v>405.07</v>
      </c>
      <c r="J4" s="1">
        <v>403.38</v>
      </c>
      <c r="K4" s="1">
        <v>403.64</v>
      </c>
      <c r="L4" s="1">
        <v>405.14</v>
      </c>
      <c r="M4" s="10">
        <v>406.82</v>
      </c>
      <c r="N4">
        <f t="shared" ref="N4:N63" si="1">SUM(B4:M4)</f>
        <v>4878.34</v>
      </c>
      <c r="O4">
        <f t="shared" si="0"/>
        <v>0</v>
      </c>
    </row>
    <row r="5" spans="1:18" x14ac:dyDescent="0.35">
      <c r="A5" s="8">
        <v>2016</v>
      </c>
      <c r="B5" s="1">
        <v>402.52</v>
      </c>
      <c r="C5" s="1">
        <v>404.04</v>
      </c>
      <c r="D5" s="1">
        <v>404.83</v>
      </c>
      <c r="E5" s="1">
        <v>407.42</v>
      </c>
      <c r="F5" s="1">
        <v>407.7</v>
      </c>
      <c r="G5" s="1">
        <v>406.81</v>
      </c>
      <c r="H5" s="1">
        <v>404.39</v>
      </c>
      <c r="I5" s="2">
        <v>402.25</v>
      </c>
      <c r="J5" s="1">
        <v>401.03</v>
      </c>
      <c r="K5" s="1">
        <v>401.57</v>
      </c>
      <c r="L5" s="1">
        <v>403.53</v>
      </c>
      <c r="M5" s="10">
        <v>404.42</v>
      </c>
      <c r="N5">
        <f t="shared" si="1"/>
        <v>4850.51</v>
      </c>
      <c r="O5">
        <f t="shared" si="0"/>
        <v>0</v>
      </c>
    </row>
    <row r="6" spans="1:18" x14ac:dyDescent="0.35">
      <c r="A6" s="8">
        <v>2015</v>
      </c>
      <c r="B6" s="1">
        <v>399.98</v>
      </c>
      <c r="C6" s="1">
        <v>400.28</v>
      </c>
      <c r="D6" s="1">
        <v>401.54</v>
      </c>
      <c r="E6" s="1">
        <v>403.28</v>
      </c>
      <c r="F6" s="1">
        <v>403.96</v>
      </c>
      <c r="G6" s="1">
        <v>402.8</v>
      </c>
      <c r="H6" s="1">
        <v>401.31</v>
      </c>
      <c r="I6" s="2">
        <v>398.93</v>
      </c>
      <c r="J6" s="1">
        <v>397.63</v>
      </c>
      <c r="K6" s="1">
        <v>398.29</v>
      </c>
      <c r="L6" s="1">
        <v>400.16</v>
      </c>
      <c r="M6" s="10">
        <v>401.85</v>
      </c>
      <c r="N6">
        <f t="shared" si="1"/>
        <v>4810.01</v>
      </c>
      <c r="O6">
        <f t="shared" si="0"/>
        <v>0</v>
      </c>
    </row>
    <row r="7" spans="1:18" x14ac:dyDescent="0.35">
      <c r="A7" s="8">
        <v>2014</v>
      </c>
      <c r="B7" s="1">
        <v>397.85</v>
      </c>
      <c r="C7" s="1">
        <v>398.01</v>
      </c>
      <c r="D7" s="1">
        <v>399.77</v>
      </c>
      <c r="E7" s="1">
        <v>401.38</v>
      </c>
      <c r="F7" s="1">
        <v>401.78</v>
      </c>
      <c r="G7" s="1">
        <v>401.25</v>
      </c>
      <c r="H7" s="1">
        <v>399.1</v>
      </c>
      <c r="I7" s="2">
        <v>397.03</v>
      </c>
      <c r="J7" s="1">
        <v>395.38</v>
      </c>
      <c r="K7" s="1">
        <v>396.03</v>
      </c>
      <c r="L7" s="1">
        <v>397.28</v>
      </c>
      <c r="M7" s="10">
        <v>398.91</v>
      </c>
      <c r="N7">
        <f t="shared" si="1"/>
        <v>4783.7699999999995</v>
      </c>
      <c r="O7">
        <f t="shared" si="0"/>
        <v>0</v>
      </c>
    </row>
    <row r="8" spans="1:18" x14ac:dyDescent="0.35">
      <c r="A8" s="8">
        <v>2013</v>
      </c>
      <c r="B8" s="1">
        <v>395.55</v>
      </c>
      <c r="C8" s="1">
        <v>396.8</v>
      </c>
      <c r="D8" s="1">
        <v>397.43</v>
      </c>
      <c r="E8" s="1">
        <v>398.41</v>
      </c>
      <c r="F8" s="1">
        <v>399.78</v>
      </c>
      <c r="G8" s="1">
        <v>398.61</v>
      </c>
      <c r="H8" s="1">
        <v>397.32</v>
      </c>
      <c r="I8" s="2">
        <v>395.2</v>
      </c>
      <c r="J8" s="1">
        <v>393.45</v>
      </c>
      <c r="K8" s="1">
        <v>393.7</v>
      </c>
      <c r="L8" s="1">
        <v>395.16</v>
      </c>
      <c r="M8" s="10">
        <v>396.84</v>
      </c>
      <c r="N8">
        <f t="shared" si="1"/>
        <v>4758.25</v>
      </c>
      <c r="O8">
        <f t="shared" si="0"/>
        <v>0</v>
      </c>
    </row>
    <row r="9" spans="1:18" x14ac:dyDescent="0.35">
      <c r="A9" s="8">
        <v>2012</v>
      </c>
      <c r="B9" s="1">
        <v>393.12</v>
      </c>
      <c r="C9" s="1">
        <v>393.86</v>
      </c>
      <c r="D9" s="1">
        <v>394.4</v>
      </c>
      <c r="E9" s="1">
        <v>396.18</v>
      </c>
      <c r="F9" s="1">
        <v>396.74</v>
      </c>
      <c r="G9" s="1">
        <v>395.71</v>
      </c>
      <c r="H9" s="1">
        <v>394.36</v>
      </c>
      <c r="I9" s="2">
        <v>392.39</v>
      </c>
      <c r="J9" s="1">
        <v>391.11</v>
      </c>
      <c r="K9" s="1">
        <v>391.05</v>
      </c>
      <c r="L9" s="1">
        <v>392.98</v>
      </c>
      <c r="M9" s="10">
        <v>394.34</v>
      </c>
      <c r="N9">
        <f t="shared" si="1"/>
        <v>4726.2400000000007</v>
      </c>
      <c r="O9">
        <f t="shared" si="0"/>
        <v>0</v>
      </c>
    </row>
    <row r="10" spans="1:18" x14ac:dyDescent="0.35">
      <c r="A10" s="8">
        <v>2011</v>
      </c>
      <c r="B10" s="1">
        <v>391.33</v>
      </c>
      <c r="C10" s="1">
        <v>391.86</v>
      </c>
      <c r="D10" s="1">
        <v>392.6</v>
      </c>
      <c r="E10" s="1">
        <v>393.25</v>
      </c>
      <c r="F10" s="1">
        <v>394.19</v>
      </c>
      <c r="G10" s="1">
        <v>393.73</v>
      </c>
      <c r="H10" s="1">
        <v>392.51</v>
      </c>
      <c r="I10" s="2">
        <v>390.13</v>
      </c>
      <c r="J10" s="1">
        <v>389.08</v>
      </c>
      <c r="K10" s="1">
        <v>389</v>
      </c>
      <c r="L10" s="1">
        <v>390.28</v>
      </c>
      <c r="M10" s="10">
        <v>391.86</v>
      </c>
      <c r="N10">
        <f t="shared" si="1"/>
        <v>4699.82</v>
      </c>
      <c r="O10">
        <f t="shared" si="0"/>
        <v>0</v>
      </c>
    </row>
    <row r="11" spans="1:18" x14ac:dyDescent="0.35">
      <c r="A11" s="8">
        <v>2010</v>
      </c>
      <c r="B11" s="1">
        <v>388.71</v>
      </c>
      <c r="C11" s="1">
        <v>390.2</v>
      </c>
      <c r="D11" s="1">
        <v>391.17</v>
      </c>
      <c r="E11" s="1">
        <v>392.46</v>
      </c>
      <c r="F11" s="1">
        <v>393</v>
      </c>
      <c r="G11" s="1">
        <v>392.15</v>
      </c>
      <c r="H11" s="1">
        <v>390.2</v>
      </c>
      <c r="I11" s="2">
        <v>388.35</v>
      </c>
      <c r="J11" s="1">
        <v>386.85</v>
      </c>
      <c r="K11" s="1">
        <v>387.24</v>
      </c>
      <c r="L11" s="1">
        <v>388.67</v>
      </c>
      <c r="M11" s="10">
        <v>389.79</v>
      </c>
      <c r="N11">
        <f t="shared" si="1"/>
        <v>4678.79</v>
      </c>
      <c r="O11">
        <f t="shared" si="0"/>
        <v>0</v>
      </c>
    </row>
    <row r="12" spans="1:18" x14ac:dyDescent="0.35">
      <c r="A12" s="8">
        <v>2009</v>
      </c>
      <c r="B12" s="1">
        <v>386.94</v>
      </c>
      <c r="C12" s="1">
        <v>387.48</v>
      </c>
      <c r="D12" s="1">
        <v>388.82</v>
      </c>
      <c r="E12" s="1">
        <v>389.55</v>
      </c>
      <c r="F12" s="1">
        <v>390.14</v>
      </c>
      <c r="G12" s="1">
        <v>389.48</v>
      </c>
      <c r="H12" s="1">
        <v>388.03</v>
      </c>
      <c r="I12" s="2">
        <v>386.11</v>
      </c>
      <c r="J12" s="1">
        <v>384.74</v>
      </c>
      <c r="K12" s="1">
        <v>384.43</v>
      </c>
      <c r="L12" s="1">
        <v>386.02</v>
      </c>
      <c r="M12" s="10">
        <v>387.42</v>
      </c>
      <c r="N12">
        <f t="shared" si="1"/>
        <v>4649.16</v>
      </c>
      <c r="O12">
        <f t="shared" si="0"/>
        <v>0</v>
      </c>
    </row>
    <row r="13" spans="1:18" x14ac:dyDescent="0.35">
      <c r="A13" s="8">
        <v>2008</v>
      </c>
      <c r="B13" s="1">
        <v>385.52</v>
      </c>
      <c r="C13" s="1">
        <v>385.82</v>
      </c>
      <c r="D13" s="1">
        <v>386.03</v>
      </c>
      <c r="E13" s="1">
        <v>387.21</v>
      </c>
      <c r="F13" s="1">
        <v>388.54</v>
      </c>
      <c r="G13" s="1">
        <v>387.76</v>
      </c>
      <c r="H13" s="1">
        <v>386.36</v>
      </c>
      <c r="I13" s="2">
        <v>384.09</v>
      </c>
      <c r="J13" s="1">
        <v>383.18</v>
      </c>
      <c r="K13" s="1">
        <v>382.99</v>
      </c>
      <c r="L13" s="1">
        <v>384.19</v>
      </c>
      <c r="M13" s="10">
        <v>385.56</v>
      </c>
      <c r="N13">
        <f t="shared" si="1"/>
        <v>4627.25</v>
      </c>
      <c r="O13">
        <f t="shared" si="0"/>
        <v>0</v>
      </c>
    </row>
    <row r="14" spans="1:18" x14ac:dyDescent="0.35">
      <c r="A14" s="8">
        <v>2007</v>
      </c>
      <c r="B14" s="1">
        <v>382.89</v>
      </c>
      <c r="C14" s="1">
        <v>383.9</v>
      </c>
      <c r="D14" s="1">
        <v>384.58</v>
      </c>
      <c r="E14" s="1">
        <v>386.5</v>
      </c>
      <c r="F14" s="1">
        <v>386.56</v>
      </c>
      <c r="G14" s="1">
        <v>386.1</v>
      </c>
      <c r="H14" s="1">
        <v>384.5</v>
      </c>
      <c r="I14" s="2">
        <v>381.99</v>
      </c>
      <c r="J14" s="1">
        <v>380.96</v>
      </c>
      <c r="K14" s="1">
        <v>381.12</v>
      </c>
      <c r="L14" s="1">
        <v>382.45</v>
      </c>
      <c r="M14" s="10">
        <v>383.95</v>
      </c>
      <c r="N14">
        <f t="shared" si="1"/>
        <v>4605.4999999999991</v>
      </c>
      <c r="O14">
        <f t="shared" si="0"/>
        <v>0</v>
      </c>
    </row>
    <row r="15" spans="1:18" x14ac:dyDescent="0.35">
      <c r="A15" s="8">
        <v>2006</v>
      </c>
      <c r="B15" s="1">
        <v>381.38</v>
      </c>
      <c r="C15" s="1">
        <v>382.19</v>
      </c>
      <c r="D15" s="1">
        <v>382.67</v>
      </c>
      <c r="E15" s="1">
        <v>384.61</v>
      </c>
      <c r="F15" s="1">
        <v>385.03</v>
      </c>
      <c r="G15" s="1">
        <v>384.05</v>
      </c>
      <c r="H15" s="1">
        <v>382.46</v>
      </c>
      <c r="I15" s="2">
        <v>380.41</v>
      </c>
      <c r="J15" s="1">
        <v>378.85</v>
      </c>
      <c r="K15" s="1">
        <v>379.13</v>
      </c>
      <c r="L15" s="1">
        <v>380.15</v>
      </c>
      <c r="M15" s="10">
        <v>381.82</v>
      </c>
      <c r="N15">
        <f t="shared" si="1"/>
        <v>4582.7499999999991</v>
      </c>
      <c r="O15">
        <f t="shared" si="0"/>
        <v>0</v>
      </c>
    </row>
    <row r="16" spans="1:18" x14ac:dyDescent="0.35">
      <c r="A16" s="8">
        <v>2005</v>
      </c>
      <c r="B16" s="1">
        <v>378.46</v>
      </c>
      <c r="C16" s="1">
        <v>379.73</v>
      </c>
      <c r="D16" s="1">
        <v>380.77</v>
      </c>
      <c r="E16" s="1">
        <v>382.29</v>
      </c>
      <c r="F16" s="1">
        <v>382.45</v>
      </c>
      <c r="G16" s="1">
        <v>382.21</v>
      </c>
      <c r="H16" s="1">
        <v>380.74</v>
      </c>
      <c r="I16" s="2">
        <v>378.74</v>
      </c>
      <c r="J16" s="1">
        <v>376.7</v>
      </c>
      <c r="K16" s="1">
        <v>377</v>
      </c>
      <c r="L16" s="1">
        <v>378.35</v>
      </c>
      <c r="M16" s="10">
        <v>380.11</v>
      </c>
      <c r="N16">
        <f t="shared" si="1"/>
        <v>4557.5499999999993</v>
      </c>
      <c r="O16">
        <f t="shared" si="0"/>
        <v>0</v>
      </c>
    </row>
    <row r="17" spans="1:15" x14ac:dyDescent="0.35">
      <c r="A17" s="8">
        <v>2004</v>
      </c>
      <c r="B17" s="1">
        <v>377</v>
      </c>
      <c r="C17" s="1">
        <v>377.87</v>
      </c>
      <c r="D17" s="1">
        <v>378.88</v>
      </c>
      <c r="E17" s="1">
        <v>380.35</v>
      </c>
      <c r="F17" s="1">
        <v>380.62</v>
      </c>
      <c r="G17" s="1">
        <v>379.69</v>
      </c>
      <c r="H17" s="1">
        <v>377.47</v>
      </c>
      <c r="I17" s="2">
        <v>376.01</v>
      </c>
      <c r="J17" s="1">
        <v>374.25</v>
      </c>
      <c r="K17" s="1">
        <v>374.46</v>
      </c>
      <c r="L17" s="1">
        <v>376.16</v>
      </c>
      <c r="M17" s="10">
        <v>377.51</v>
      </c>
      <c r="N17">
        <f t="shared" si="1"/>
        <v>4530.2700000000004</v>
      </c>
      <c r="O17">
        <f t="shared" si="0"/>
        <v>0</v>
      </c>
    </row>
    <row r="18" spans="1:15" x14ac:dyDescent="0.35">
      <c r="A18" s="8">
        <v>2003</v>
      </c>
      <c r="B18" s="1">
        <v>374.88</v>
      </c>
      <c r="C18" s="1">
        <v>375.64</v>
      </c>
      <c r="D18" s="1">
        <v>376.45</v>
      </c>
      <c r="E18" s="1">
        <v>377.73</v>
      </c>
      <c r="F18" s="1">
        <v>378.6</v>
      </c>
      <c r="G18" s="1">
        <v>378.28</v>
      </c>
      <c r="H18" s="1">
        <v>376.7</v>
      </c>
      <c r="I18" s="2">
        <v>374.38</v>
      </c>
      <c r="J18" s="1">
        <v>373.17</v>
      </c>
      <c r="K18" s="1">
        <v>373.14</v>
      </c>
      <c r="L18" s="1">
        <v>374.66</v>
      </c>
      <c r="M18" s="10">
        <v>375.99</v>
      </c>
      <c r="N18">
        <f t="shared" si="1"/>
        <v>4509.62</v>
      </c>
      <c r="O18">
        <f t="shared" si="0"/>
        <v>0</v>
      </c>
    </row>
    <row r="19" spans="1:15" x14ac:dyDescent="0.35">
      <c r="A19" s="8">
        <v>2002</v>
      </c>
      <c r="B19" s="1">
        <v>372.53</v>
      </c>
      <c r="C19" s="1">
        <v>373.2</v>
      </c>
      <c r="D19" s="1">
        <v>374.12</v>
      </c>
      <c r="E19" s="1">
        <v>375.02</v>
      </c>
      <c r="F19" s="1">
        <v>375.76</v>
      </c>
      <c r="G19" s="1">
        <v>375.52</v>
      </c>
      <c r="H19" s="1">
        <v>374.01</v>
      </c>
      <c r="I19" s="2">
        <v>371.85</v>
      </c>
      <c r="J19" s="1">
        <v>370.75</v>
      </c>
      <c r="K19" s="1">
        <v>370.55</v>
      </c>
      <c r="L19" s="1">
        <v>372.25</v>
      </c>
      <c r="M19" s="10">
        <v>373.79</v>
      </c>
      <c r="N19">
        <f t="shared" si="1"/>
        <v>4479.3499999999995</v>
      </c>
      <c r="O19">
        <f t="shared" si="0"/>
        <v>0</v>
      </c>
    </row>
    <row r="20" spans="1:15" x14ac:dyDescent="0.35">
      <c r="A20" s="8">
        <v>2001</v>
      </c>
      <c r="B20" s="1">
        <v>370.59</v>
      </c>
      <c r="C20" s="1">
        <v>371.51</v>
      </c>
      <c r="D20" s="1">
        <v>372.43</v>
      </c>
      <c r="E20" s="1">
        <v>373.37</v>
      </c>
      <c r="F20" s="1">
        <v>373.85</v>
      </c>
      <c r="G20" s="1">
        <v>373.21</v>
      </c>
      <c r="H20" s="1">
        <v>371.51</v>
      </c>
      <c r="I20" s="2">
        <v>369.61</v>
      </c>
      <c r="J20" s="1">
        <v>368.18</v>
      </c>
      <c r="K20" s="1">
        <v>368.45</v>
      </c>
      <c r="L20" s="1">
        <v>369.76</v>
      </c>
      <c r="M20" s="10">
        <v>371.24</v>
      </c>
      <c r="N20">
        <f t="shared" si="1"/>
        <v>4453.71</v>
      </c>
      <c r="O20">
        <f t="shared" si="0"/>
        <v>0</v>
      </c>
    </row>
    <row r="21" spans="1:15" x14ac:dyDescent="0.35">
      <c r="A21" s="8">
        <v>2000</v>
      </c>
      <c r="B21" s="1">
        <v>369.29</v>
      </c>
      <c r="C21" s="1">
        <v>369.54</v>
      </c>
      <c r="D21" s="1">
        <v>370.6</v>
      </c>
      <c r="E21" s="1">
        <v>371.82</v>
      </c>
      <c r="F21" s="1">
        <v>371.58</v>
      </c>
      <c r="G21" s="1">
        <v>371.7</v>
      </c>
      <c r="H21" s="1">
        <v>369.86</v>
      </c>
      <c r="I21" s="2">
        <v>368.13</v>
      </c>
      <c r="J21" s="1">
        <v>367</v>
      </c>
      <c r="K21" s="1">
        <v>367.03</v>
      </c>
      <c r="L21" s="1">
        <v>368.37</v>
      </c>
      <c r="M21" s="10">
        <v>369.67</v>
      </c>
      <c r="N21">
        <f t="shared" si="1"/>
        <v>4434.59</v>
      </c>
      <c r="O21">
        <f t="shared" si="0"/>
        <v>0</v>
      </c>
    </row>
    <row r="22" spans="1:15" x14ac:dyDescent="0.35">
      <c r="A22" s="8">
        <v>1999</v>
      </c>
      <c r="B22" s="1">
        <v>368.18</v>
      </c>
      <c r="C22" s="1">
        <v>369.07</v>
      </c>
      <c r="D22" s="1">
        <v>369.68</v>
      </c>
      <c r="E22" s="1">
        <v>370.99</v>
      </c>
      <c r="F22" s="1">
        <v>370.96</v>
      </c>
      <c r="G22" s="1">
        <v>370.3</v>
      </c>
      <c r="H22" s="1">
        <v>369.45</v>
      </c>
      <c r="I22" s="2">
        <v>366.9</v>
      </c>
      <c r="J22" s="1">
        <v>364.81</v>
      </c>
      <c r="K22" s="1">
        <v>365.37</v>
      </c>
      <c r="L22" s="1">
        <v>366.72</v>
      </c>
      <c r="M22" s="10">
        <v>368.1</v>
      </c>
      <c r="N22">
        <f t="shared" si="1"/>
        <v>4420.5300000000007</v>
      </c>
      <c r="O22">
        <f t="shared" si="0"/>
        <v>0</v>
      </c>
    </row>
    <row r="23" spans="1:15" x14ac:dyDescent="0.35">
      <c r="A23" s="8">
        <v>1998</v>
      </c>
      <c r="B23" s="1">
        <v>365.26</v>
      </c>
      <c r="C23" s="1">
        <v>365.98</v>
      </c>
      <c r="D23" s="1">
        <v>367.24</v>
      </c>
      <c r="E23" s="1">
        <v>368.66</v>
      </c>
      <c r="F23" s="1">
        <v>369.42</v>
      </c>
      <c r="G23" s="1">
        <v>368.99</v>
      </c>
      <c r="H23" s="1">
        <v>367.82</v>
      </c>
      <c r="I23" s="2">
        <v>365.95</v>
      </c>
      <c r="J23" s="1">
        <v>364.02</v>
      </c>
      <c r="K23" s="1">
        <v>364.4</v>
      </c>
      <c r="L23" s="1">
        <v>365.52</v>
      </c>
      <c r="M23" s="10">
        <v>367.13</v>
      </c>
      <c r="N23">
        <f t="shared" si="1"/>
        <v>4400.3900000000003</v>
      </c>
      <c r="O23">
        <f t="shared" si="0"/>
        <v>0</v>
      </c>
    </row>
    <row r="24" spans="1:15" x14ac:dyDescent="0.35">
      <c r="A24" s="8">
        <v>1997</v>
      </c>
      <c r="B24" s="1">
        <v>363.09</v>
      </c>
      <c r="C24" s="1">
        <v>364.03</v>
      </c>
      <c r="D24" s="1">
        <v>364.51</v>
      </c>
      <c r="E24" s="1">
        <v>366.35</v>
      </c>
      <c r="F24" s="1">
        <v>366.64</v>
      </c>
      <c r="G24" s="1">
        <v>365.59</v>
      </c>
      <c r="H24" s="1">
        <v>364.31</v>
      </c>
      <c r="I24" s="2">
        <v>362.25</v>
      </c>
      <c r="J24" s="1">
        <v>360.29</v>
      </c>
      <c r="K24" s="1">
        <v>360.82</v>
      </c>
      <c r="L24" s="1">
        <v>362.49</v>
      </c>
      <c r="M24" s="10">
        <v>364.38</v>
      </c>
      <c r="N24">
        <f t="shared" si="1"/>
        <v>4364.75</v>
      </c>
      <c r="O24">
        <f t="shared" si="0"/>
        <v>0</v>
      </c>
    </row>
    <row r="25" spans="1:15" x14ac:dyDescent="0.35">
      <c r="A25" s="8">
        <v>1996</v>
      </c>
      <c r="B25" s="1">
        <v>362.07</v>
      </c>
      <c r="C25" s="1">
        <v>363.24</v>
      </c>
      <c r="D25" s="1">
        <v>364.17</v>
      </c>
      <c r="E25" s="1">
        <v>364.57</v>
      </c>
      <c r="F25" s="1">
        <v>365.13</v>
      </c>
      <c r="G25" s="1">
        <v>364.92</v>
      </c>
      <c r="H25" s="1">
        <v>363.55</v>
      </c>
      <c r="I25" s="2">
        <v>361.38</v>
      </c>
      <c r="J25" s="1">
        <v>359.54</v>
      </c>
      <c r="K25" s="1">
        <v>359.58</v>
      </c>
      <c r="L25" s="1">
        <v>360.89</v>
      </c>
      <c r="M25" s="10">
        <v>362.24</v>
      </c>
      <c r="N25">
        <f t="shared" si="1"/>
        <v>4351.28</v>
      </c>
      <c r="O25">
        <f t="shared" si="0"/>
        <v>0</v>
      </c>
    </row>
    <row r="26" spans="1:15" x14ac:dyDescent="0.35">
      <c r="A26" s="8">
        <v>1995</v>
      </c>
      <c r="B26" s="1">
        <v>359.92</v>
      </c>
      <c r="C26" s="1">
        <v>360.86</v>
      </c>
      <c r="D26" s="1">
        <v>361.83</v>
      </c>
      <c r="E26" s="1">
        <v>363.3</v>
      </c>
      <c r="F26" s="1">
        <v>363.69</v>
      </c>
      <c r="G26" s="1">
        <v>363.19</v>
      </c>
      <c r="H26" s="1">
        <v>361.64</v>
      </c>
      <c r="I26" s="2">
        <v>359.12</v>
      </c>
      <c r="J26" s="1">
        <v>358.17</v>
      </c>
      <c r="K26" s="1">
        <v>357.99</v>
      </c>
      <c r="L26" s="1">
        <v>359.45</v>
      </c>
      <c r="M26" s="10">
        <v>360.68</v>
      </c>
      <c r="N26">
        <f t="shared" si="1"/>
        <v>4329.84</v>
      </c>
      <c r="O26">
        <f t="shared" si="0"/>
        <v>0</v>
      </c>
    </row>
    <row r="27" spans="1:15" x14ac:dyDescent="0.35">
      <c r="A27" s="8">
        <v>1994</v>
      </c>
      <c r="B27" s="1">
        <v>358.24</v>
      </c>
      <c r="C27" s="1">
        <v>358.92</v>
      </c>
      <c r="D27" s="1">
        <v>359.99</v>
      </c>
      <c r="E27" s="1">
        <v>361.23</v>
      </c>
      <c r="F27" s="1">
        <v>361.65</v>
      </c>
      <c r="G27" s="1">
        <v>360.81</v>
      </c>
      <c r="H27" s="1">
        <v>359.38</v>
      </c>
      <c r="I27" s="2">
        <v>357.46</v>
      </c>
      <c r="J27" s="1">
        <v>355.73</v>
      </c>
      <c r="K27" s="1">
        <v>356.07</v>
      </c>
      <c r="L27" s="1">
        <v>357.53</v>
      </c>
      <c r="M27" s="10">
        <v>358.98</v>
      </c>
      <c r="N27">
        <f t="shared" si="1"/>
        <v>4305.99</v>
      </c>
      <c r="O27">
        <f t="shared" si="0"/>
        <v>0</v>
      </c>
    </row>
    <row r="28" spans="1:15" x14ac:dyDescent="0.35">
      <c r="A28" s="8">
        <v>1993</v>
      </c>
      <c r="B28" s="1">
        <v>357</v>
      </c>
      <c r="C28" s="1">
        <v>357.31</v>
      </c>
      <c r="D28" s="1">
        <v>358.47</v>
      </c>
      <c r="E28" s="1">
        <v>359.27</v>
      </c>
      <c r="F28" s="1">
        <v>360.19</v>
      </c>
      <c r="G28" s="1">
        <v>359.52</v>
      </c>
      <c r="H28" s="1">
        <v>357.33</v>
      </c>
      <c r="I28" s="2">
        <v>355.64</v>
      </c>
      <c r="J28" s="1">
        <v>354.03</v>
      </c>
      <c r="K28" s="1">
        <v>354.12</v>
      </c>
      <c r="L28" s="1">
        <v>355.41</v>
      </c>
      <c r="M28" s="10">
        <v>356.91</v>
      </c>
      <c r="N28">
        <f t="shared" si="1"/>
        <v>4285.2</v>
      </c>
      <c r="O28">
        <f t="shared" si="0"/>
        <v>0</v>
      </c>
    </row>
    <row r="29" spans="1:15" x14ac:dyDescent="0.35">
      <c r="A29" s="8">
        <v>1992</v>
      </c>
      <c r="B29" s="1">
        <v>356.25</v>
      </c>
      <c r="C29" s="1">
        <v>357.11</v>
      </c>
      <c r="D29" s="1">
        <v>357.86</v>
      </c>
      <c r="E29" s="1">
        <v>359.09</v>
      </c>
      <c r="F29" s="1">
        <v>359.59</v>
      </c>
      <c r="G29" s="1">
        <v>359.33</v>
      </c>
      <c r="H29" s="1">
        <v>357.01</v>
      </c>
      <c r="I29" s="2">
        <v>354.94</v>
      </c>
      <c r="J29" s="1">
        <v>352.96</v>
      </c>
      <c r="K29" s="1">
        <v>353.32</v>
      </c>
      <c r="L29" s="1">
        <v>354.32</v>
      </c>
      <c r="M29" s="10">
        <v>355.57</v>
      </c>
      <c r="N29">
        <f t="shared" si="1"/>
        <v>4277.3500000000004</v>
      </c>
      <c r="O29">
        <f t="shared" si="0"/>
        <v>0</v>
      </c>
    </row>
    <row r="30" spans="1:15" x14ac:dyDescent="0.35">
      <c r="A30" s="8">
        <v>1991</v>
      </c>
      <c r="B30" s="1">
        <v>354.84</v>
      </c>
      <c r="C30" s="1">
        <v>355.73</v>
      </c>
      <c r="D30" s="1">
        <v>357.23</v>
      </c>
      <c r="E30" s="1">
        <v>358.66</v>
      </c>
      <c r="F30" s="1">
        <v>359.13</v>
      </c>
      <c r="G30" s="1">
        <v>358.13</v>
      </c>
      <c r="H30" s="1">
        <v>356.19</v>
      </c>
      <c r="I30" s="2">
        <v>353.85</v>
      </c>
      <c r="J30" s="1">
        <v>352.25</v>
      </c>
      <c r="K30" s="1">
        <v>352.35</v>
      </c>
      <c r="L30" s="1">
        <v>353.81</v>
      </c>
      <c r="M30" s="10">
        <v>355.12</v>
      </c>
      <c r="N30">
        <f t="shared" si="1"/>
        <v>4267.29</v>
      </c>
      <c r="O30">
        <f t="shared" si="0"/>
        <v>0</v>
      </c>
    </row>
    <row r="31" spans="1:15" x14ac:dyDescent="0.35">
      <c r="A31" s="8">
        <v>1990</v>
      </c>
      <c r="B31" s="1">
        <v>353.8</v>
      </c>
      <c r="C31" s="1">
        <v>355.04</v>
      </c>
      <c r="D31" s="1">
        <v>355.73</v>
      </c>
      <c r="E31" s="1">
        <v>356.32</v>
      </c>
      <c r="F31" s="1">
        <v>357.32</v>
      </c>
      <c r="G31" s="1">
        <v>356.34</v>
      </c>
      <c r="H31" s="1">
        <v>354.84</v>
      </c>
      <c r="I31" s="2">
        <v>353.01</v>
      </c>
      <c r="J31" s="1">
        <v>351.31</v>
      </c>
      <c r="K31" s="1">
        <v>351.62</v>
      </c>
      <c r="L31" s="1">
        <v>353.07</v>
      </c>
      <c r="M31" s="10">
        <v>354.33</v>
      </c>
      <c r="N31">
        <f t="shared" si="1"/>
        <v>4252.7300000000005</v>
      </c>
      <c r="O31">
        <f t="shared" si="0"/>
        <v>0</v>
      </c>
    </row>
    <row r="32" spans="1:15" x14ac:dyDescent="0.35">
      <c r="A32" s="8">
        <v>1989</v>
      </c>
      <c r="B32" s="1">
        <v>352.91</v>
      </c>
      <c r="C32" s="1">
        <v>353.27</v>
      </c>
      <c r="D32" s="1">
        <v>353.96</v>
      </c>
      <c r="E32" s="1">
        <v>355.64</v>
      </c>
      <c r="F32" s="1">
        <v>355.86</v>
      </c>
      <c r="G32" s="1">
        <v>355.37</v>
      </c>
      <c r="H32" s="1">
        <v>353.99</v>
      </c>
      <c r="I32" s="2">
        <v>351.81</v>
      </c>
      <c r="J32" s="1">
        <v>350.05</v>
      </c>
      <c r="K32" s="1">
        <v>350.25</v>
      </c>
      <c r="L32" s="1">
        <v>351.49</v>
      </c>
      <c r="M32" s="10">
        <v>352.85</v>
      </c>
      <c r="N32">
        <f t="shared" si="1"/>
        <v>4237.4500000000007</v>
      </c>
      <c r="O32">
        <f t="shared" si="0"/>
        <v>0</v>
      </c>
    </row>
    <row r="33" spans="1:15" x14ac:dyDescent="0.35">
      <c r="A33" s="8">
        <v>1988</v>
      </c>
      <c r="B33" s="1">
        <v>350.39</v>
      </c>
      <c r="C33" s="1">
        <v>351.64</v>
      </c>
      <c r="D33" s="1">
        <v>352.41</v>
      </c>
      <c r="E33" s="1">
        <v>353.69</v>
      </c>
      <c r="F33" s="1">
        <v>354.21</v>
      </c>
      <c r="G33" s="1">
        <v>353.72</v>
      </c>
      <c r="H33" s="1">
        <v>352.69</v>
      </c>
      <c r="I33" s="2">
        <v>350.4</v>
      </c>
      <c r="J33" s="1">
        <v>348.92</v>
      </c>
      <c r="K33" s="1">
        <v>349.13</v>
      </c>
      <c r="L33" s="1">
        <v>350.2</v>
      </c>
      <c r="M33" s="10">
        <v>351.41</v>
      </c>
      <c r="N33">
        <f t="shared" si="1"/>
        <v>4218.8100000000004</v>
      </c>
      <c r="O33">
        <f t="shared" si="0"/>
        <v>0</v>
      </c>
    </row>
    <row r="34" spans="1:15" x14ac:dyDescent="0.35">
      <c r="A34" s="8">
        <v>1987</v>
      </c>
      <c r="B34" s="1">
        <v>348.52</v>
      </c>
      <c r="C34" s="1">
        <v>348.73</v>
      </c>
      <c r="D34" s="1">
        <v>349.73</v>
      </c>
      <c r="E34" s="1">
        <v>351.31</v>
      </c>
      <c r="F34" s="1">
        <v>352.09</v>
      </c>
      <c r="G34" s="1">
        <v>351.53</v>
      </c>
      <c r="H34" s="1">
        <v>350.11</v>
      </c>
      <c r="I34" s="2">
        <v>348.08</v>
      </c>
      <c r="J34" s="1">
        <v>346.52</v>
      </c>
      <c r="K34" s="1">
        <v>346.59</v>
      </c>
      <c r="L34" s="1">
        <v>347.96</v>
      </c>
      <c r="M34" s="10">
        <v>349.16</v>
      </c>
      <c r="N34">
        <f t="shared" si="1"/>
        <v>4190.33</v>
      </c>
      <c r="O34">
        <f t="shared" si="0"/>
        <v>0</v>
      </c>
    </row>
    <row r="35" spans="1:15" x14ac:dyDescent="0.35">
      <c r="A35" s="8">
        <v>1986</v>
      </c>
      <c r="B35" s="1">
        <v>346.56</v>
      </c>
      <c r="C35" s="1">
        <v>347.28</v>
      </c>
      <c r="D35" s="1">
        <v>348.01</v>
      </c>
      <c r="E35" s="1">
        <v>349.77</v>
      </c>
      <c r="F35" s="1">
        <v>350.38</v>
      </c>
      <c r="G35" s="1">
        <v>349.93</v>
      </c>
      <c r="H35" s="1">
        <v>348.16</v>
      </c>
      <c r="I35" s="2">
        <v>346.08</v>
      </c>
      <c r="J35" s="1">
        <v>345.22</v>
      </c>
      <c r="K35" s="1">
        <v>344.51</v>
      </c>
      <c r="L35" s="1">
        <v>345.93</v>
      </c>
      <c r="M35" s="10">
        <v>347.22</v>
      </c>
      <c r="N35">
        <f t="shared" si="1"/>
        <v>4169.0499999999993</v>
      </c>
      <c r="O35">
        <f t="shared" si="0"/>
        <v>0</v>
      </c>
    </row>
    <row r="36" spans="1:15" x14ac:dyDescent="0.35">
      <c r="A36" s="8">
        <v>1985</v>
      </c>
      <c r="B36" s="1">
        <v>345.21</v>
      </c>
      <c r="C36" s="1">
        <v>346.16</v>
      </c>
      <c r="D36" s="1">
        <v>347.74</v>
      </c>
      <c r="E36" s="1">
        <v>348.34</v>
      </c>
      <c r="F36" s="1">
        <v>349.06</v>
      </c>
      <c r="G36" s="1">
        <v>348.38</v>
      </c>
      <c r="H36" s="1">
        <v>346.72</v>
      </c>
      <c r="I36" s="2">
        <v>345.02</v>
      </c>
      <c r="J36" s="1">
        <v>343.27</v>
      </c>
      <c r="K36" s="1">
        <v>343.13</v>
      </c>
      <c r="L36" s="1">
        <v>344.49</v>
      </c>
      <c r="M36" s="10">
        <v>345.88</v>
      </c>
      <c r="N36">
        <f t="shared" si="1"/>
        <v>4153.3999999999996</v>
      </c>
      <c r="O36">
        <f t="shared" si="0"/>
        <v>0</v>
      </c>
    </row>
    <row r="37" spans="1:15" x14ac:dyDescent="0.35">
      <c r="A37" s="8">
        <v>1984</v>
      </c>
      <c r="B37" s="1">
        <v>344.1</v>
      </c>
      <c r="C37" s="1">
        <v>344.79</v>
      </c>
      <c r="D37" s="1">
        <v>345.52</v>
      </c>
      <c r="E37" s="1">
        <v>346.84</v>
      </c>
      <c r="F37" s="1">
        <v>347.63</v>
      </c>
      <c r="G37" s="1">
        <v>346.97</v>
      </c>
      <c r="H37" s="1">
        <v>345.53</v>
      </c>
      <c r="I37" s="2">
        <v>343.55</v>
      </c>
      <c r="J37" s="1">
        <v>341.4</v>
      </c>
      <c r="K37" s="1">
        <v>341.67</v>
      </c>
      <c r="L37" s="1">
        <v>343.1</v>
      </c>
      <c r="M37" s="10">
        <v>344.7</v>
      </c>
      <c r="N37">
        <f t="shared" si="1"/>
        <v>4135.8</v>
      </c>
      <c r="O37">
        <f t="shared" si="0"/>
        <v>0</v>
      </c>
    </row>
    <row r="38" spans="1:15" x14ac:dyDescent="0.35">
      <c r="A38" s="8">
        <v>1983</v>
      </c>
      <c r="B38" s="1">
        <v>341.68</v>
      </c>
      <c r="C38" s="1">
        <v>342.9</v>
      </c>
      <c r="D38" s="1">
        <v>343.33</v>
      </c>
      <c r="E38" s="1">
        <v>345.25</v>
      </c>
      <c r="F38" s="1">
        <v>346.03</v>
      </c>
      <c r="G38" s="1">
        <v>345.63</v>
      </c>
      <c r="H38" s="1">
        <v>344.19</v>
      </c>
      <c r="I38" s="2">
        <v>342.27</v>
      </c>
      <c r="J38" s="1">
        <v>340.35</v>
      </c>
      <c r="K38" s="1">
        <v>340.38</v>
      </c>
      <c r="L38" s="1">
        <v>341.59</v>
      </c>
      <c r="M38" s="10">
        <v>343.05</v>
      </c>
      <c r="N38">
        <f t="shared" si="1"/>
        <v>4116.6499999999996</v>
      </c>
      <c r="O38">
        <f t="shared" si="0"/>
        <v>0</v>
      </c>
    </row>
    <row r="39" spans="1:15" x14ac:dyDescent="0.35">
      <c r="A39" s="8">
        <v>1982</v>
      </c>
      <c r="B39" s="1">
        <v>340.96</v>
      </c>
      <c r="C39" s="1">
        <v>341.73</v>
      </c>
      <c r="D39" s="1">
        <v>342.81</v>
      </c>
      <c r="E39" s="1">
        <v>343.97</v>
      </c>
      <c r="F39" s="1">
        <v>344.63</v>
      </c>
      <c r="G39" s="1">
        <v>343.79</v>
      </c>
      <c r="H39" s="1">
        <v>342.32</v>
      </c>
      <c r="I39" s="2">
        <v>340.09</v>
      </c>
      <c r="J39" s="1">
        <v>338.28</v>
      </c>
      <c r="K39" s="1">
        <v>338.29</v>
      </c>
      <c r="L39" s="1">
        <v>339.6</v>
      </c>
      <c r="M39" s="10">
        <v>340.9</v>
      </c>
      <c r="N39">
        <f t="shared" si="1"/>
        <v>4097.37</v>
      </c>
      <c r="O39">
        <f t="shared" si="0"/>
        <v>0</v>
      </c>
    </row>
    <row r="40" spans="1:15" x14ac:dyDescent="0.35">
      <c r="A40" s="8">
        <v>1981</v>
      </c>
      <c r="B40" s="1">
        <v>339.29</v>
      </c>
      <c r="C40" s="1">
        <v>340.55</v>
      </c>
      <c r="D40" s="1">
        <v>341.61</v>
      </c>
      <c r="E40" s="1">
        <v>342.53</v>
      </c>
      <c r="F40" s="1">
        <v>343.03</v>
      </c>
      <c r="G40" s="1">
        <v>342.54</v>
      </c>
      <c r="H40" s="1">
        <v>340.78</v>
      </c>
      <c r="I40" s="2">
        <v>338.44</v>
      </c>
      <c r="J40" s="1">
        <v>336.95</v>
      </c>
      <c r="K40" s="1">
        <v>337.08</v>
      </c>
      <c r="L40" s="1">
        <v>338.58</v>
      </c>
      <c r="M40" s="10">
        <v>339.88</v>
      </c>
      <c r="N40">
        <f t="shared" si="1"/>
        <v>4081.2599999999998</v>
      </c>
      <c r="O40">
        <f t="shared" si="0"/>
        <v>0</v>
      </c>
    </row>
    <row r="41" spans="1:15" x14ac:dyDescent="0.35">
      <c r="A41" s="8">
        <v>1980</v>
      </c>
      <c r="B41" s="1">
        <v>337.9</v>
      </c>
      <c r="C41" s="1">
        <v>338.34</v>
      </c>
      <c r="D41" s="1">
        <v>340.01</v>
      </c>
      <c r="E41" s="1">
        <v>340.93</v>
      </c>
      <c r="F41" s="1">
        <v>341.48</v>
      </c>
      <c r="G41" s="1">
        <v>341.33</v>
      </c>
      <c r="H41" s="1">
        <v>339.4</v>
      </c>
      <c r="I41" s="2">
        <v>337.7</v>
      </c>
      <c r="J41" s="1">
        <v>336.19</v>
      </c>
      <c r="K41" s="1">
        <v>336.15</v>
      </c>
      <c r="L41" s="1">
        <v>337.27</v>
      </c>
      <c r="M41" s="10">
        <v>338.32</v>
      </c>
      <c r="N41">
        <f t="shared" si="1"/>
        <v>4065.02</v>
      </c>
      <c r="O41">
        <f t="shared" si="0"/>
        <v>0</v>
      </c>
    </row>
    <row r="42" spans="1:15" x14ac:dyDescent="0.35">
      <c r="A42" s="8">
        <v>1979</v>
      </c>
      <c r="B42" s="1">
        <v>336.14</v>
      </c>
      <c r="C42" s="1">
        <v>336.69</v>
      </c>
      <c r="D42" s="1">
        <v>338.27</v>
      </c>
      <c r="E42" s="1">
        <v>338.95</v>
      </c>
      <c r="F42" s="1">
        <v>339.21</v>
      </c>
      <c r="G42" s="1">
        <v>339.26</v>
      </c>
      <c r="H42" s="1">
        <v>337.54</v>
      </c>
      <c r="I42" s="2">
        <v>335.75</v>
      </c>
      <c r="J42" s="1">
        <v>333.98</v>
      </c>
      <c r="K42" s="1">
        <v>334.19</v>
      </c>
      <c r="L42" s="1">
        <v>335.31</v>
      </c>
      <c r="M42" s="10">
        <v>336.81</v>
      </c>
      <c r="N42">
        <f t="shared" si="1"/>
        <v>4042.1</v>
      </c>
      <c r="O42">
        <f t="shared" si="0"/>
        <v>0</v>
      </c>
    </row>
    <row r="43" spans="1:15" x14ac:dyDescent="0.35">
      <c r="A43" s="8">
        <v>1978</v>
      </c>
      <c r="B43" s="1">
        <v>334.95</v>
      </c>
      <c r="C43" s="1">
        <v>335.25</v>
      </c>
      <c r="D43" s="1">
        <v>336.66</v>
      </c>
      <c r="E43" s="1">
        <v>337.69</v>
      </c>
      <c r="F43" s="1">
        <v>338.03</v>
      </c>
      <c r="G43" s="1">
        <v>338.01</v>
      </c>
      <c r="H43" s="1">
        <v>336.41</v>
      </c>
      <c r="I43" s="2">
        <v>334.41</v>
      </c>
      <c r="J43" s="1">
        <v>332.37</v>
      </c>
      <c r="K43" s="1">
        <v>332.41</v>
      </c>
      <c r="L43" s="1">
        <v>333.75</v>
      </c>
      <c r="M43" s="10">
        <v>334.9</v>
      </c>
      <c r="N43">
        <f t="shared" si="1"/>
        <v>4024.8399999999997</v>
      </c>
      <c r="O43">
        <f t="shared" si="0"/>
        <v>0</v>
      </c>
    </row>
    <row r="44" spans="1:15" x14ac:dyDescent="0.35">
      <c r="A44" s="8">
        <v>1977</v>
      </c>
      <c r="B44" s="1">
        <v>332.66</v>
      </c>
      <c r="C44" s="1">
        <v>333.13</v>
      </c>
      <c r="D44" s="1">
        <v>334.95</v>
      </c>
      <c r="E44" s="1">
        <v>336.13</v>
      </c>
      <c r="F44" s="1">
        <v>336.93</v>
      </c>
      <c r="G44" s="1">
        <v>336.17</v>
      </c>
      <c r="H44" s="1">
        <v>334.88</v>
      </c>
      <c r="I44" s="2">
        <v>332.56</v>
      </c>
      <c r="J44" s="1">
        <v>331.29</v>
      </c>
      <c r="K44" s="1">
        <v>331.27</v>
      </c>
      <c r="L44" s="1">
        <v>332.41</v>
      </c>
      <c r="M44" s="10">
        <v>333.6</v>
      </c>
      <c r="N44">
        <f t="shared" si="1"/>
        <v>4005.9799999999996</v>
      </c>
      <c r="O44">
        <f t="shared" si="0"/>
        <v>0</v>
      </c>
    </row>
    <row r="45" spans="1:15" x14ac:dyDescent="0.35">
      <c r="A45" s="8">
        <v>1976</v>
      </c>
      <c r="B45" s="1">
        <v>331.59</v>
      </c>
      <c r="C45" s="1">
        <v>332.75</v>
      </c>
      <c r="D45" s="1">
        <v>333.52</v>
      </c>
      <c r="E45" s="1">
        <v>334.64</v>
      </c>
      <c r="F45" s="1">
        <v>334.77</v>
      </c>
      <c r="G45" s="1">
        <v>334</v>
      </c>
      <c r="H45" s="1">
        <v>333.06</v>
      </c>
      <c r="I45" s="2">
        <v>330.68</v>
      </c>
      <c r="J45" s="1">
        <v>328.95</v>
      </c>
      <c r="K45" s="1">
        <v>328.75</v>
      </c>
      <c r="L45" s="1">
        <v>330.15</v>
      </c>
      <c r="M45" s="10">
        <v>331.62</v>
      </c>
      <c r="N45">
        <f t="shared" si="1"/>
        <v>3984.4799999999996</v>
      </c>
      <c r="O45">
        <f t="shared" si="0"/>
        <v>0</v>
      </c>
    </row>
    <row r="46" spans="1:15" x14ac:dyDescent="0.35">
      <c r="A46" s="8">
        <v>1975</v>
      </c>
      <c r="B46" s="1">
        <v>330.73</v>
      </c>
      <c r="C46" s="1">
        <v>331.46</v>
      </c>
      <c r="D46" s="1">
        <v>331.9</v>
      </c>
      <c r="E46" s="1">
        <v>333.17</v>
      </c>
      <c r="F46" s="1">
        <v>333.94</v>
      </c>
      <c r="G46" s="1">
        <v>333.45</v>
      </c>
      <c r="H46" s="1">
        <v>331.98</v>
      </c>
      <c r="I46" s="2">
        <v>329.95</v>
      </c>
      <c r="J46" s="1">
        <v>328.5</v>
      </c>
      <c r="K46" s="1">
        <v>328.35</v>
      </c>
      <c r="L46" s="1">
        <v>329.37</v>
      </c>
      <c r="M46" s="10">
        <v>330.59</v>
      </c>
      <c r="N46">
        <f t="shared" si="1"/>
        <v>3973.39</v>
      </c>
      <c r="O46">
        <f t="shared" si="0"/>
        <v>0</v>
      </c>
    </row>
    <row r="47" spans="1:15" x14ac:dyDescent="0.35">
      <c r="A47" s="8">
        <v>1974</v>
      </c>
      <c r="B47" s="1">
        <v>329.35</v>
      </c>
      <c r="C47" s="1">
        <v>330.71</v>
      </c>
      <c r="D47" s="1">
        <v>331.48</v>
      </c>
      <c r="E47" s="1">
        <v>332.65</v>
      </c>
      <c r="F47" s="1">
        <v>333.2</v>
      </c>
      <c r="G47" s="1">
        <v>332.16</v>
      </c>
      <c r="H47" s="1">
        <v>331.07</v>
      </c>
      <c r="I47" s="2">
        <v>329.12</v>
      </c>
      <c r="J47" s="1">
        <v>327.32</v>
      </c>
      <c r="K47" s="1">
        <v>327.27999999999997</v>
      </c>
      <c r="L47" s="1">
        <v>328.3</v>
      </c>
      <c r="M47" s="10">
        <v>329.58</v>
      </c>
      <c r="N47">
        <f t="shared" si="1"/>
        <v>3962.2200000000003</v>
      </c>
      <c r="O47">
        <f t="shared" si="0"/>
        <v>0</v>
      </c>
    </row>
    <row r="48" spans="1:15" x14ac:dyDescent="0.35">
      <c r="A48" s="8">
        <v>1973</v>
      </c>
      <c r="B48" s="1">
        <v>328.54</v>
      </c>
      <c r="C48" s="1">
        <v>329.56</v>
      </c>
      <c r="D48" s="1">
        <v>330.3</v>
      </c>
      <c r="E48" s="1">
        <v>331.5</v>
      </c>
      <c r="F48" s="1">
        <v>332.48</v>
      </c>
      <c r="G48" s="1">
        <v>332.07</v>
      </c>
      <c r="H48" s="1">
        <v>330.87</v>
      </c>
      <c r="I48" s="2">
        <v>329.31</v>
      </c>
      <c r="J48" s="1">
        <v>327.51</v>
      </c>
      <c r="K48" s="1">
        <v>327.18</v>
      </c>
      <c r="L48" s="1">
        <v>328.16</v>
      </c>
      <c r="M48" s="10">
        <v>328.64</v>
      </c>
      <c r="N48">
        <f t="shared" si="1"/>
        <v>3956.12</v>
      </c>
      <c r="O48">
        <f t="shared" si="0"/>
        <v>0</v>
      </c>
    </row>
    <row r="49" spans="1:18" x14ac:dyDescent="0.35">
      <c r="A49" s="8">
        <v>1972</v>
      </c>
      <c r="B49" s="1">
        <v>326.77</v>
      </c>
      <c r="C49" s="1">
        <v>327.63</v>
      </c>
      <c r="D49" s="1">
        <v>327.75</v>
      </c>
      <c r="E49" s="1">
        <v>329.72</v>
      </c>
      <c r="F49" s="1">
        <v>330.07</v>
      </c>
      <c r="G49" s="1">
        <v>329.09</v>
      </c>
      <c r="H49" s="1">
        <v>328.05</v>
      </c>
      <c r="I49" s="2">
        <v>326.32</v>
      </c>
      <c r="J49" s="1">
        <v>324.93</v>
      </c>
      <c r="K49" s="1">
        <v>325.06</v>
      </c>
      <c r="L49" s="1">
        <v>326.5</v>
      </c>
      <c r="M49" s="10">
        <v>327.55</v>
      </c>
      <c r="N49">
        <f t="shared" si="1"/>
        <v>3929.44</v>
      </c>
      <c r="O49">
        <f t="shared" si="0"/>
        <v>0</v>
      </c>
    </row>
    <row r="50" spans="1:18" x14ac:dyDescent="0.35">
      <c r="A50" s="8">
        <v>1971</v>
      </c>
      <c r="B50" s="1">
        <v>326.17</v>
      </c>
      <c r="C50" s="1">
        <v>326.68</v>
      </c>
      <c r="D50" s="1">
        <v>327.18</v>
      </c>
      <c r="E50" s="1">
        <v>327.78</v>
      </c>
      <c r="F50" s="1">
        <v>328.92</v>
      </c>
      <c r="G50" s="1">
        <v>328.57</v>
      </c>
      <c r="H50" s="1">
        <v>327.33999999999997</v>
      </c>
      <c r="I50" s="2">
        <v>325.45999999999998</v>
      </c>
      <c r="J50" s="1">
        <v>323.36</v>
      </c>
      <c r="K50" s="1">
        <v>323.57</v>
      </c>
      <c r="L50" s="1">
        <v>324.8</v>
      </c>
      <c r="M50" s="10">
        <v>326.01</v>
      </c>
      <c r="N50">
        <f t="shared" si="1"/>
        <v>3915.84</v>
      </c>
      <c r="O50">
        <f t="shared" si="0"/>
        <v>0</v>
      </c>
    </row>
    <row r="51" spans="1:18" x14ac:dyDescent="0.35">
      <c r="A51" s="8">
        <v>1970</v>
      </c>
      <c r="B51" s="1">
        <v>325.02999999999997</v>
      </c>
      <c r="C51" s="1">
        <v>325.99</v>
      </c>
      <c r="D51" s="1">
        <v>326.87</v>
      </c>
      <c r="E51" s="1">
        <v>328.13</v>
      </c>
      <c r="F51" s="1">
        <v>328.07</v>
      </c>
      <c r="G51" s="1">
        <v>327.66000000000003</v>
      </c>
      <c r="H51" s="1">
        <v>326.35000000000002</v>
      </c>
      <c r="I51" s="2">
        <v>324.69</v>
      </c>
      <c r="J51" s="1">
        <v>323.10000000000002</v>
      </c>
      <c r="K51" s="1">
        <v>323.16000000000003</v>
      </c>
      <c r="L51" s="1">
        <v>323.98</v>
      </c>
      <c r="M51" s="10">
        <v>325.13</v>
      </c>
      <c r="N51">
        <f t="shared" si="1"/>
        <v>3908.16</v>
      </c>
      <c r="O51">
        <f t="shared" si="0"/>
        <v>0</v>
      </c>
    </row>
    <row r="52" spans="1:18" x14ac:dyDescent="0.35">
      <c r="A52" s="8">
        <v>1969</v>
      </c>
      <c r="B52" s="1">
        <v>324</v>
      </c>
      <c r="C52" s="1">
        <v>324.42</v>
      </c>
      <c r="D52" s="1">
        <v>325.64</v>
      </c>
      <c r="E52" s="1">
        <v>326.66000000000003</v>
      </c>
      <c r="F52" s="1">
        <v>327.33999999999997</v>
      </c>
      <c r="G52" s="1">
        <v>326.76</v>
      </c>
      <c r="H52" s="1">
        <v>325.88</v>
      </c>
      <c r="I52" s="2">
        <v>323.67</v>
      </c>
      <c r="J52" s="1">
        <v>322.38</v>
      </c>
      <c r="K52" s="1">
        <v>321.77999999999997</v>
      </c>
      <c r="L52" s="1">
        <v>322.85000000000002</v>
      </c>
      <c r="M52" s="10">
        <v>324.11</v>
      </c>
      <c r="N52">
        <f t="shared" si="1"/>
        <v>3895.49</v>
      </c>
      <c r="O52">
        <f t="shared" si="0"/>
        <v>0</v>
      </c>
    </row>
    <row r="53" spans="1:18" x14ac:dyDescent="0.35">
      <c r="A53" s="8">
        <v>1968</v>
      </c>
      <c r="B53" s="1">
        <v>322.57</v>
      </c>
      <c r="C53" s="1">
        <v>323.14999999999998</v>
      </c>
      <c r="D53" s="1">
        <v>323.89</v>
      </c>
      <c r="E53" s="1">
        <v>325.02</v>
      </c>
      <c r="F53" s="1">
        <v>325.57</v>
      </c>
      <c r="G53" s="1">
        <v>325.36</v>
      </c>
      <c r="H53" s="1">
        <v>324.14</v>
      </c>
      <c r="I53" s="2">
        <v>322.02999999999997</v>
      </c>
      <c r="J53" s="1">
        <v>320.41000000000003</v>
      </c>
      <c r="K53" s="1">
        <v>320.25</v>
      </c>
      <c r="L53" s="1">
        <v>321.31</v>
      </c>
      <c r="M53" s="10">
        <v>322.83999999999997</v>
      </c>
      <c r="N53">
        <f t="shared" si="1"/>
        <v>3876.5399999999995</v>
      </c>
      <c r="O53">
        <f t="shared" si="0"/>
        <v>0</v>
      </c>
    </row>
    <row r="54" spans="1:18" x14ac:dyDescent="0.35">
      <c r="A54" s="8">
        <v>1967</v>
      </c>
      <c r="B54" s="1">
        <v>322.07</v>
      </c>
      <c r="C54" s="1">
        <v>322.5</v>
      </c>
      <c r="D54" s="1">
        <v>323.04000000000002</v>
      </c>
      <c r="E54" s="1">
        <v>324.42</v>
      </c>
      <c r="F54" s="1">
        <v>325</v>
      </c>
      <c r="G54" s="1">
        <v>324.08999999999997</v>
      </c>
      <c r="H54" s="1">
        <v>322.55</v>
      </c>
      <c r="I54" s="2">
        <v>320.92</v>
      </c>
      <c r="J54" s="1">
        <v>319.31</v>
      </c>
      <c r="K54" s="1">
        <v>319.31</v>
      </c>
      <c r="L54" s="1">
        <v>320.72000000000003</v>
      </c>
      <c r="M54" s="10">
        <v>321.95999999999998</v>
      </c>
      <c r="N54">
        <f t="shared" si="1"/>
        <v>3865.8900000000003</v>
      </c>
      <c r="O54">
        <f t="shared" si="0"/>
        <v>0</v>
      </c>
    </row>
    <row r="55" spans="1:18" x14ac:dyDescent="0.35">
      <c r="A55" s="8">
        <v>1966</v>
      </c>
      <c r="B55" s="1">
        <v>320.62</v>
      </c>
      <c r="C55" s="1">
        <v>321.58999999999997</v>
      </c>
      <c r="D55" s="1">
        <v>322.39</v>
      </c>
      <c r="E55" s="1">
        <v>323.87</v>
      </c>
      <c r="F55" s="1">
        <v>324.01</v>
      </c>
      <c r="G55" s="1">
        <v>323.75</v>
      </c>
      <c r="H55" s="1">
        <v>322.39</v>
      </c>
      <c r="I55" s="2">
        <v>320.37</v>
      </c>
      <c r="J55" s="1">
        <v>318.64</v>
      </c>
      <c r="K55" s="1">
        <v>318.10000000000002</v>
      </c>
      <c r="L55" s="1">
        <v>319.79000000000002</v>
      </c>
      <c r="M55" s="10">
        <v>321.08</v>
      </c>
      <c r="N55">
        <f t="shared" si="1"/>
        <v>3856.5999999999995</v>
      </c>
      <c r="O55">
        <f t="shared" si="0"/>
        <v>0</v>
      </c>
    </row>
    <row r="56" spans="1:18" x14ac:dyDescent="0.35">
      <c r="A56" s="8">
        <v>1965</v>
      </c>
      <c r="B56" s="1">
        <v>319.44</v>
      </c>
      <c r="C56" s="1">
        <v>320.44</v>
      </c>
      <c r="D56" s="1">
        <v>320.89</v>
      </c>
      <c r="E56" s="1">
        <v>322.13</v>
      </c>
      <c r="F56" s="1">
        <v>322.16000000000003</v>
      </c>
      <c r="G56" s="1">
        <v>321.87</v>
      </c>
      <c r="H56" s="1">
        <v>321.39</v>
      </c>
      <c r="I56" s="2">
        <v>318.81</v>
      </c>
      <c r="J56" s="1">
        <v>317.81</v>
      </c>
      <c r="K56" s="1">
        <v>317.3</v>
      </c>
      <c r="L56" s="1">
        <v>318.87</v>
      </c>
      <c r="M56" s="10">
        <v>319.42</v>
      </c>
      <c r="N56">
        <f t="shared" si="1"/>
        <v>3840.53</v>
      </c>
      <c r="O56">
        <f t="shared" si="0"/>
        <v>0</v>
      </c>
    </row>
    <row r="57" spans="1:18" x14ac:dyDescent="0.35">
      <c r="A57" s="8">
        <v>1964</v>
      </c>
      <c r="B57" s="1">
        <v>319.57</v>
      </c>
      <c r="C57" s="1">
        <v>320.07</v>
      </c>
      <c r="D57" s="1">
        <v>320.73</v>
      </c>
      <c r="E57" s="1">
        <v>321.77</v>
      </c>
      <c r="F57" s="1">
        <v>322.25</v>
      </c>
      <c r="G57" s="1">
        <v>321.89</v>
      </c>
      <c r="H57" s="1">
        <v>320.44</v>
      </c>
      <c r="I57" s="2">
        <v>318.7</v>
      </c>
      <c r="J57" s="1">
        <v>316.7</v>
      </c>
      <c r="K57" s="1">
        <v>316.79000000000002</v>
      </c>
      <c r="L57" s="1">
        <v>317.79000000000002</v>
      </c>
      <c r="M57" s="10">
        <v>318.70999999999998</v>
      </c>
      <c r="N57">
        <f t="shared" si="1"/>
        <v>3835.4099999999994</v>
      </c>
      <c r="O57">
        <f t="shared" si="0"/>
        <v>0</v>
      </c>
    </row>
    <row r="58" spans="1:18" x14ac:dyDescent="0.35">
      <c r="A58" s="8">
        <v>1963</v>
      </c>
      <c r="B58" s="1">
        <v>318.74</v>
      </c>
      <c r="C58" s="1">
        <v>319.08</v>
      </c>
      <c r="D58" s="1">
        <v>319.86</v>
      </c>
      <c r="E58" s="1">
        <v>321.39</v>
      </c>
      <c r="F58" s="1">
        <v>322.25</v>
      </c>
      <c r="G58" s="1">
        <v>321.47000000000003</v>
      </c>
      <c r="H58" s="1">
        <v>319.74</v>
      </c>
      <c r="I58" s="2">
        <v>317.77</v>
      </c>
      <c r="J58" s="1">
        <v>316.20999999999998</v>
      </c>
      <c r="K58" s="1">
        <v>315.99</v>
      </c>
      <c r="L58" s="1">
        <v>317.12</v>
      </c>
      <c r="M58" s="10">
        <v>318.31</v>
      </c>
      <c r="N58">
        <f t="shared" si="1"/>
        <v>3827.93</v>
      </c>
      <c r="O58">
        <f t="shared" si="0"/>
        <v>0</v>
      </c>
    </row>
    <row r="59" spans="1:18" x14ac:dyDescent="0.35">
      <c r="A59" s="8">
        <v>1962</v>
      </c>
      <c r="B59" s="1">
        <v>317.94</v>
      </c>
      <c r="C59" s="1">
        <v>318.56</v>
      </c>
      <c r="D59" s="1">
        <v>319.68</v>
      </c>
      <c r="E59" s="1">
        <v>320.63</v>
      </c>
      <c r="F59" s="1">
        <v>321.01</v>
      </c>
      <c r="G59" s="1">
        <v>320.55</v>
      </c>
      <c r="H59" s="1">
        <v>319.58</v>
      </c>
      <c r="I59" s="2">
        <v>317.39999999999998</v>
      </c>
      <c r="J59" s="1">
        <v>316.26</v>
      </c>
      <c r="K59" s="1">
        <v>315.42</v>
      </c>
      <c r="L59" s="1">
        <v>316.69</v>
      </c>
      <c r="M59" s="10">
        <v>317.69</v>
      </c>
      <c r="N59">
        <f t="shared" si="1"/>
        <v>3821.41</v>
      </c>
      <c r="O59">
        <f t="shared" si="0"/>
        <v>0</v>
      </c>
    </row>
    <row r="60" spans="1:18" x14ac:dyDescent="0.35">
      <c r="A60" s="8">
        <v>1961</v>
      </c>
      <c r="B60" s="1">
        <v>316.93</v>
      </c>
      <c r="C60" s="1">
        <v>317.7</v>
      </c>
      <c r="D60" s="1">
        <v>318.54000000000002</v>
      </c>
      <c r="E60" s="1">
        <v>319.48</v>
      </c>
      <c r="F60" s="1">
        <v>320.58</v>
      </c>
      <c r="G60" s="1">
        <v>319.77</v>
      </c>
      <c r="H60" s="1">
        <v>318.57</v>
      </c>
      <c r="I60" s="2">
        <v>316.79000000000002</v>
      </c>
      <c r="J60" s="1">
        <v>314.8</v>
      </c>
      <c r="K60" s="1">
        <v>315.38</v>
      </c>
      <c r="L60" s="1">
        <v>316.10000000000002</v>
      </c>
      <c r="M60" s="10">
        <v>317.01</v>
      </c>
      <c r="N60">
        <f t="shared" si="1"/>
        <v>3811.6500000000005</v>
      </c>
      <c r="O60">
        <f t="shared" si="0"/>
        <v>0</v>
      </c>
    </row>
    <row r="61" spans="1:18" x14ac:dyDescent="0.35">
      <c r="A61" s="8">
        <v>1960</v>
      </c>
      <c r="B61" s="1">
        <v>316.43</v>
      </c>
      <c r="C61" s="1">
        <v>316.97000000000003</v>
      </c>
      <c r="D61" s="1">
        <v>317.58</v>
      </c>
      <c r="E61" s="1">
        <v>319.02</v>
      </c>
      <c r="F61" s="1">
        <v>320.02999999999997</v>
      </c>
      <c r="G61" s="1">
        <v>319.58999999999997</v>
      </c>
      <c r="H61" s="1">
        <v>318.18</v>
      </c>
      <c r="I61" s="2">
        <v>315.91000000000003</v>
      </c>
      <c r="J61" s="1">
        <v>314.16000000000003</v>
      </c>
      <c r="K61" s="1">
        <v>313.83</v>
      </c>
      <c r="L61" s="1">
        <v>315</v>
      </c>
      <c r="M61" s="10">
        <v>316.19</v>
      </c>
      <c r="N61">
        <f t="shared" si="1"/>
        <v>3802.8899999999994</v>
      </c>
      <c r="O61">
        <f t="shared" si="0"/>
        <v>0</v>
      </c>
    </row>
    <row r="62" spans="1:18" x14ac:dyDescent="0.35">
      <c r="A62" s="8">
        <v>1959</v>
      </c>
      <c r="B62" s="1">
        <v>315.62</v>
      </c>
      <c r="C62" s="1">
        <v>316.38</v>
      </c>
      <c r="D62" s="1">
        <v>316.70999999999998</v>
      </c>
      <c r="E62" s="1">
        <v>317.72000000000003</v>
      </c>
      <c r="F62" s="1">
        <v>318.29000000000002</v>
      </c>
      <c r="G62" s="1">
        <v>318.14999999999998</v>
      </c>
      <c r="H62" s="1">
        <v>316.54000000000002</v>
      </c>
      <c r="I62" s="2">
        <v>314.8</v>
      </c>
      <c r="J62" s="1">
        <v>313.83999999999997</v>
      </c>
      <c r="K62" s="1">
        <v>313.26</v>
      </c>
      <c r="L62" s="1">
        <v>314.8</v>
      </c>
      <c r="M62" s="10">
        <v>315.58</v>
      </c>
      <c r="N62">
        <f t="shared" si="1"/>
        <v>3791.6900000000005</v>
      </c>
      <c r="O62">
        <f t="shared" si="0"/>
        <v>0</v>
      </c>
    </row>
    <row r="63" spans="1:18" ht="15" thickBot="1" x14ac:dyDescent="0.4">
      <c r="A63" s="11">
        <v>1958</v>
      </c>
      <c r="B63" s="12"/>
      <c r="C63" s="12"/>
      <c r="D63" s="12">
        <v>315.70999999999998</v>
      </c>
      <c r="E63" s="12">
        <v>317.45</v>
      </c>
      <c r="F63" s="12">
        <v>317.5</v>
      </c>
      <c r="G63" s="12">
        <v>317.10000000000002</v>
      </c>
      <c r="H63" s="12">
        <v>315.86</v>
      </c>
      <c r="I63" s="13">
        <v>314.93</v>
      </c>
      <c r="J63" s="12">
        <v>313.2</v>
      </c>
      <c r="K63" s="12">
        <v>312.66000000000003</v>
      </c>
      <c r="L63" s="12">
        <v>313.33</v>
      </c>
      <c r="M63" s="14">
        <v>314.67</v>
      </c>
      <c r="N63">
        <f>R63</f>
        <v>3677.811666666666</v>
      </c>
      <c r="O63">
        <f>COUNTBLANK(B63:M63)</f>
        <v>2</v>
      </c>
      <c r="P63">
        <f>1-O63/12</f>
        <v>0.83333333333333337</v>
      </c>
      <c r="Q63">
        <f>1-P63</f>
        <v>0.16666666666666663</v>
      </c>
      <c r="R63">
        <f>(1+Q63)*SUM(B63:M63)</f>
        <v>3677.811666666666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441A-D276-4DED-94A2-FF527F68E0C9}">
  <dimension ref="A1:G729"/>
  <sheetViews>
    <sheetView topLeftCell="A709" workbookViewId="0">
      <selection activeCell="A4" sqref="A4:A729"/>
    </sheetView>
  </sheetViews>
  <sheetFormatPr defaultRowHeight="14.5" x14ac:dyDescent="0.35"/>
  <sheetData>
    <row r="1" spans="1:7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5">
      <c r="B2">
        <v>1</v>
      </c>
    </row>
    <row r="3" spans="1:7" x14ac:dyDescent="0.35">
      <c r="B3">
        <v>2</v>
      </c>
    </row>
    <row r="4" spans="1:7" x14ac:dyDescent="0.35">
      <c r="A4">
        <v>1958</v>
      </c>
      <c r="B4">
        <v>3</v>
      </c>
      <c r="C4">
        <f>VLOOKUP(A4,dataset!$A$2:$N$63,B4+1,FALSE)</f>
        <v>315.70999999999998</v>
      </c>
      <c r="D4">
        <f>VLOOKUP(A4,dataset!$A$2:$N$63,14,FALSE)</f>
        <v>3677.811666666666</v>
      </c>
      <c r="E4">
        <f>C4/D4</f>
        <v>8.584180719784909E-2</v>
      </c>
    </row>
    <row r="5" spans="1:7" x14ac:dyDescent="0.35">
      <c r="A5">
        <v>1958</v>
      </c>
      <c r="B5">
        <v>4</v>
      </c>
      <c r="C5">
        <f>VLOOKUP(A5,dataset!$A$2:$N$63,B5+1,FALSE)</f>
        <v>317.45</v>
      </c>
      <c r="D5">
        <f>VLOOKUP(A5,dataset!$A$2:$N$63,14,FALSE)</f>
        <v>3677.811666666666</v>
      </c>
      <c r="E5">
        <f t="shared" ref="E5:E68" si="0">C5/D5</f>
        <v>8.631491462087737E-2</v>
      </c>
      <c r="F5">
        <f>C5/C4-1</f>
        <v>5.511387032403281E-3</v>
      </c>
    </row>
    <row r="6" spans="1:7" x14ac:dyDescent="0.35">
      <c r="A6">
        <v>1958</v>
      </c>
      <c r="B6">
        <v>5</v>
      </c>
      <c r="C6">
        <f>VLOOKUP(A6,dataset!$A$2:$N$63,B6+1,FALSE)</f>
        <v>317.5</v>
      </c>
      <c r="D6">
        <f>VLOOKUP(A6,dataset!$A$2:$N$63,14,FALSE)</f>
        <v>3677.811666666666</v>
      </c>
      <c r="E6">
        <f t="shared" si="0"/>
        <v>8.6328509661768998E-2</v>
      </c>
      <c r="F6">
        <f t="shared" ref="F6:F69" si="1">C6/C5-1</f>
        <v>1.5750511891643448E-4</v>
      </c>
    </row>
    <row r="7" spans="1:7" x14ac:dyDescent="0.35">
      <c r="A7">
        <v>1958</v>
      </c>
      <c r="B7">
        <v>6</v>
      </c>
      <c r="C7">
        <f>VLOOKUP(A7,dataset!$A$2:$N$63,B7+1,FALSE)</f>
        <v>317.10000000000002</v>
      </c>
      <c r="D7">
        <f>VLOOKUP(A7,dataset!$A$2:$N$63,14,FALSE)</f>
        <v>3677.811666666666</v>
      </c>
      <c r="E7">
        <f t="shared" si="0"/>
        <v>8.6219749334636067E-2</v>
      </c>
      <c r="F7">
        <f t="shared" si="1"/>
        <v>-1.2598425196849172E-3</v>
      </c>
    </row>
    <row r="8" spans="1:7" x14ac:dyDescent="0.35">
      <c r="A8">
        <v>1958</v>
      </c>
      <c r="B8">
        <v>7</v>
      </c>
      <c r="C8">
        <f>VLOOKUP(A8,dataset!$A$2:$N$63,B8+1,FALSE)</f>
        <v>315.86</v>
      </c>
      <c r="D8">
        <f>VLOOKUP(A8,dataset!$A$2:$N$63,14,FALSE)</f>
        <v>3677.811666666666</v>
      </c>
      <c r="E8">
        <f t="shared" si="0"/>
        <v>8.5882592320523948E-2</v>
      </c>
      <c r="F8">
        <f t="shared" si="1"/>
        <v>-3.9104383475244697E-3</v>
      </c>
    </row>
    <row r="9" spans="1:7" x14ac:dyDescent="0.35">
      <c r="A9">
        <v>1958</v>
      </c>
      <c r="B9">
        <v>8</v>
      </c>
      <c r="C9">
        <f>VLOOKUP(A9,dataset!$A$2:$N$63,B9+1,FALSE)</f>
        <v>314.93</v>
      </c>
      <c r="D9">
        <f>VLOOKUP(A9,dataset!$A$2:$N$63,14,FALSE)</f>
        <v>3677.811666666666</v>
      </c>
      <c r="E9">
        <f t="shared" si="0"/>
        <v>8.5629724559939877E-2</v>
      </c>
      <c r="F9">
        <f t="shared" si="1"/>
        <v>-2.9443424301905941E-3</v>
      </c>
    </row>
    <row r="10" spans="1:7" x14ac:dyDescent="0.35">
      <c r="A10">
        <v>1958</v>
      </c>
      <c r="B10">
        <v>9</v>
      </c>
      <c r="C10">
        <f>VLOOKUP(A10,dataset!$A$2:$N$63,B10+1,FALSE)</f>
        <v>313.2</v>
      </c>
      <c r="D10">
        <f>VLOOKUP(A10,dataset!$A$2:$N$63,14,FALSE)</f>
        <v>3677.811666666666</v>
      </c>
      <c r="E10">
        <f t="shared" si="0"/>
        <v>8.5159336145089914E-2</v>
      </c>
      <c r="F10">
        <f t="shared" si="1"/>
        <v>-5.4932842218906597E-3</v>
      </c>
    </row>
    <row r="11" spans="1:7" x14ac:dyDescent="0.35">
      <c r="A11">
        <v>1958</v>
      </c>
      <c r="B11">
        <v>10</v>
      </c>
      <c r="C11">
        <f>VLOOKUP(A11,dataset!$A$2:$N$63,B11+1,FALSE)</f>
        <v>312.66000000000003</v>
      </c>
      <c r="D11">
        <f>VLOOKUP(A11,dataset!$A$2:$N$63,14,FALSE)</f>
        <v>3677.811666666666</v>
      </c>
      <c r="E11">
        <f t="shared" si="0"/>
        <v>8.5012509703460457E-2</v>
      </c>
      <c r="F11">
        <f t="shared" si="1"/>
        <v>-1.7241379310343197E-3</v>
      </c>
    </row>
    <row r="12" spans="1:7" x14ac:dyDescent="0.35">
      <c r="A12">
        <v>1958</v>
      </c>
      <c r="B12">
        <v>11</v>
      </c>
      <c r="C12">
        <f>VLOOKUP(A12,dataset!$A$2:$N$63,B12+1,FALSE)</f>
        <v>313.33</v>
      </c>
      <c r="D12">
        <f>VLOOKUP(A12,dataset!$A$2:$N$63,14,FALSE)</f>
        <v>3677.811666666666</v>
      </c>
      <c r="E12">
        <f t="shared" si="0"/>
        <v>8.519468325140811E-2</v>
      </c>
      <c r="F12">
        <f t="shared" si="1"/>
        <v>2.1429028337489608E-3</v>
      </c>
    </row>
    <row r="13" spans="1:7" x14ac:dyDescent="0.35">
      <c r="A13">
        <v>1958</v>
      </c>
      <c r="B13">
        <v>12</v>
      </c>
      <c r="C13">
        <f>VLOOKUP(A13,dataset!$A$2:$N$63,B13+1,FALSE)</f>
        <v>314.67</v>
      </c>
      <c r="D13">
        <f>VLOOKUP(A13,dataset!$A$2:$N$63,14,FALSE)</f>
        <v>3677.811666666666</v>
      </c>
      <c r="E13">
        <f t="shared" si="0"/>
        <v>8.5559030347303472E-2</v>
      </c>
      <c r="F13">
        <f t="shared" si="1"/>
        <v>4.2766412408643539E-3</v>
      </c>
    </row>
    <row r="14" spans="1:7" x14ac:dyDescent="0.35">
      <c r="A14">
        <f>A13+1</f>
        <v>1959</v>
      </c>
      <c r="B14">
        <f>B2</f>
        <v>1</v>
      </c>
      <c r="C14">
        <f>VLOOKUP(A14,dataset!$A$2:$N$63,B14+1,FALSE)</f>
        <v>315.62</v>
      </c>
      <c r="D14">
        <f>VLOOKUP(A14,dataset!$A$2:$N$63,14,FALSE)</f>
        <v>3791.6900000000005</v>
      </c>
      <c r="E14">
        <f t="shared" si="0"/>
        <v>8.3239927314732995E-2</v>
      </c>
      <c r="F14">
        <f t="shared" si="1"/>
        <v>3.0190358152986096E-3</v>
      </c>
    </row>
    <row r="15" spans="1:7" x14ac:dyDescent="0.35">
      <c r="A15">
        <f>A14</f>
        <v>1959</v>
      </c>
      <c r="B15">
        <f>B3</f>
        <v>2</v>
      </c>
      <c r="C15">
        <f>VLOOKUP(A15,dataset!$A$2:$N$63,B15+1,FALSE)</f>
        <v>316.38</v>
      </c>
      <c r="D15">
        <f>VLOOKUP(A15,dataset!$A$2:$N$63,14,FALSE)</f>
        <v>3791.6900000000005</v>
      </c>
      <c r="E15">
        <f t="shared" si="0"/>
        <v>8.3440365641705927E-2</v>
      </c>
      <c r="F15">
        <f t="shared" si="1"/>
        <v>2.407958937963306E-3</v>
      </c>
    </row>
    <row r="16" spans="1:7" x14ac:dyDescent="0.35">
      <c r="A16">
        <f t="shared" ref="A16:A28" si="2">A15</f>
        <v>1959</v>
      </c>
      <c r="B16">
        <f t="shared" ref="B16:B37" si="3">B4</f>
        <v>3</v>
      </c>
      <c r="C16">
        <f>VLOOKUP(A16,dataset!$A$2:$N$63,B16+1,FALSE)</f>
        <v>316.70999999999998</v>
      </c>
      <c r="D16">
        <f>VLOOKUP(A16,dataset!$A$2:$N$63,14,FALSE)</f>
        <v>3791.6900000000005</v>
      </c>
      <c r="E16">
        <f t="shared" si="0"/>
        <v>8.3527398073154693E-2</v>
      </c>
      <c r="F16">
        <f t="shared" si="1"/>
        <v>1.0430494974398297E-3</v>
      </c>
      <c r="G16">
        <f>C16/C4-1</f>
        <v>3.1674638117260567E-3</v>
      </c>
    </row>
    <row r="17" spans="1:7" x14ac:dyDescent="0.35">
      <c r="A17">
        <f t="shared" si="2"/>
        <v>1959</v>
      </c>
      <c r="B17">
        <f t="shared" si="3"/>
        <v>4</v>
      </c>
      <c r="C17">
        <f>VLOOKUP(A17,dataset!$A$2:$N$63,B17+1,FALSE)</f>
        <v>317.72000000000003</v>
      </c>
      <c r="D17">
        <f>VLOOKUP(A17,dataset!$A$2:$N$63,14,FALSE)</f>
        <v>3791.6900000000005</v>
      </c>
      <c r="E17">
        <f t="shared" si="0"/>
        <v>8.3793770060316103E-2</v>
      </c>
      <c r="F17">
        <f t="shared" si="1"/>
        <v>3.1890372896341557E-3</v>
      </c>
      <c r="G17">
        <f t="shared" ref="G17:G80" si="4">C17/C5-1</f>
        <v>8.5052764214843535E-4</v>
      </c>
    </row>
    <row r="18" spans="1:7" x14ac:dyDescent="0.35">
      <c r="A18">
        <f t="shared" si="2"/>
        <v>1959</v>
      </c>
      <c r="B18">
        <f t="shared" si="3"/>
        <v>5</v>
      </c>
      <c r="C18">
        <f>VLOOKUP(A18,dataset!$A$2:$N$63,B18+1,FALSE)</f>
        <v>318.29000000000002</v>
      </c>
      <c r="D18">
        <f>VLOOKUP(A18,dataset!$A$2:$N$63,14,FALSE)</f>
        <v>3791.6900000000005</v>
      </c>
      <c r="E18">
        <f t="shared" si="0"/>
        <v>8.3944098805545805E-2</v>
      </c>
      <c r="F18">
        <f t="shared" si="1"/>
        <v>1.7940324814300634E-3</v>
      </c>
      <c r="G18">
        <f t="shared" si="4"/>
        <v>2.4881889763779252E-3</v>
      </c>
    </row>
    <row r="19" spans="1:7" x14ac:dyDescent="0.35">
      <c r="A19">
        <f t="shared" si="2"/>
        <v>1959</v>
      </c>
      <c r="B19">
        <f t="shared" si="3"/>
        <v>6</v>
      </c>
      <c r="C19">
        <f>VLOOKUP(A19,dataset!$A$2:$N$63,B19+1,FALSE)</f>
        <v>318.14999999999998</v>
      </c>
      <c r="D19">
        <f>VLOOKUP(A19,dataset!$A$2:$N$63,14,FALSE)</f>
        <v>3791.6900000000005</v>
      </c>
      <c r="E19">
        <f t="shared" si="0"/>
        <v>8.3907175955840255E-2</v>
      </c>
      <c r="F19">
        <f t="shared" si="1"/>
        <v>-4.3985045084682373E-4</v>
      </c>
      <c r="G19">
        <f t="shared" si="4"/>
        <v>3.3112582781456013E-3</v>
      </c>
    </row>
    <row r="20" spans="1:7" x14ac:dyDescent="0.35">
      <c r="A20">
        <f t="shared" si="2"/>
        <v>1959</v>
      </c>
      <c r="B20">
        <f t="shared" si="3"/>
        <v>7</v>
      </c>
      <c r="C20">
        <f>VLOOKUP(A20,dataset!$A$2:$N$63,B20+1,FALSE)</f>
        <v>316.54000000000002</v>
      </c>
      <c r="D20">
        <f>VLOOKUP(A20,dataset!$A$2:$N$63,14,FALSE)</f>
        <v>3791.6900000000005</v>
      </c>
      <c r="E20">
        <f t="shared" si="0"/>
        <v>8.3482563184226546E-2</v>
      </c>
      <c r="F20">
        <f t="shared" si="1"/>
        <v>-5.0605060506049293E-3</v>
      </c>
      <c r="G20">
        <f t="shared" si="4"/>
        <v>2.1528525296017342E-3</v>
      </c>
    </row>
    <row r="21" spans="1:7" x14ac:dyDescent="0.35">
      <c r="A21">
        <f t="shared" si="2"/>
        <v>1959</v>
      </c>
      <c r="B21">
        <f t="shared" si="3"/>
        <v>8</v>
      </c>
      <c r="C21">
        <f>VLOOKUP(A21,dataset!$A$2:$N$63,B21+1,FALSE)</f>
        <v>314.8</v>
      </c>
      <c r="D21">
        <f>VLOOKUP(A21,dataset!$A$2:$N$63,14,FALSE)</f>
        <v>3791.6900000000005</v>
      </c>
      <c r="E21">
        <f t="shared" si="0"/>
        <v>8.3023664909314829E-2</v>
      </c>
      <c r="F21">
        <f t="shared" si="1"/>
        <v>-5.4969356163517835E-3</v>
      </c>
      <c r="G21">
        <f t="shared" si="4"/>
        <v>-4.1279014384143498E-4</v>
      </c>
    </row>
    <row r="22" spans="1:7" x14ac:dyDescent="0.35">
      <c r="A22">
        <f t="shared" si="2"/>
        <v>1959</v>
      </c>
      <c r="B22">
        <f t="shared" si="3"/>
        <v>9</v>
      </c>
      <c r="C22">
        <f>VLOOKUP(A22,dataset!$A$2:$N$63,B22+1,FALSE)</f>
        <v>313.83999999999997</v>
      </c>
      <c r="D22">
        <f>VLOOKUP(A22,dataset!$A$2:$N$63,14,FALSE)</f>
        <v>3791.6900000000005</v>
      </c>
      <c r="E22">
        <f t="shared" si="0"/>
        <v>8.2770479654191126E-2</v>
      </c>
      <c r="F22">
        <f t="shared" si="1"/>
        <v>-3.0495552731893971E-3</v>
      </c>
      <c r="G22">
        <f t="shared" si="4"/>
        <v>2.0434227330778931E-3</v>
      </c>
    </row>
    <row r="23" spans="1:7" x14ac:dyDescent="0.35">
      <c r="A23">
        <f t="shared" si="2"/>
        <v>1959</v>
      </c>
      <c r="B23">
        <f t="shared" si="3"/>
        <v>10</v>
      </c>
      <c r="C23">
        <f>VLOOKUP(A23,dataset!$A$2:$N$63,B23+1,FALSE)</f>
        <v>313.26</v>
      </c>
      <c r="D23">
        <f>VLOOKUP(A23,dataset!$A$2:$N$63,14,FALSE)</f>
        <v>3791.6900000000005</v>
      </c>
      <c r="E23">
        <f t="shared" si="0"/>
        <v>8.2617513562553882E-2</v>
      </c>
      <c r="F23">
        <f t="shared" si="1"/>
        <v>-1.8480754524597964E-3</v>
      </c>
      <c r="G23">
        <f t="shared" si="4"/>
        <v>1.9190174630587808E-3</v>
      </c>
    </row>
    <row r="24" spans="1:7" x14ac:dyDescent="0.35">
      <c r="A24">
        <f t="shared" si="2"/>
        <v>1959</v>
      </c>
      <c r="B24">
        <f t="shared" si="3"/>
        <v>11</v>
      </c>
      <c r="C24">
        <f>VLOOKUP(A24,dataset!$A$2:$N$63,B24+1,FALSE)</f>
        <v>314.8</v>
      </c>
      <c r="D24">
        <f>VLOOKUP(A24,dataset!$A$2:$N$63,14,FALSE)</f>
        <v>3791.6900000000005</v>
      </c>
      <c r="E24">
        <f t="shared" si="0"/>
        <v>8.3023664909314829E-2</v>
      </c>
      <c r="F24">
        <f t="shared" si="1"/>
        <v>4.9160441805529143E-3</v>
      </c>
      <c r="G24">
        <f t="shared" si="4"/>
        <v>4.6915392716944115E-3</v>
      </c>
    </row>
    <row r="25" spans="1:7" x14ac:dyDescent="0.35">
      <c r="A25">
        <f t="shared" si="2"/>
        <v>1959</v>
      </c>
      <c r="B25">
        <f t="shared" si="3"/>
        <v>12</v>
      </c>
      <c r="C25">
        <f>VLOOKUP(A25,dataset!$A$2:$N$63,B25+1,FALSE)</f>
        <v>315.58</v>
      </c>
      <c r="D25">
        <f>VLOOKUP(A25,dataset!$A$2:$N$63,14,FALSE)</f>
        <v>3791.6900000000005</v>
      </c>
      <c r="E25">
        <f t="shared" si="0"/>
        <v>8.3229377929102843E-2</v>
      </c>
      <c r="F25">
        <f t="shared" si="1"/>
        <v>2.4777636594661701E-3</v>
      </c>
      <c r="G25">
        <f t="shared" si="4"/>
        <v>2.8919185178122309E-3</v>
      </c>
    </row>
    <row r="26" spans="1:7" x14ac:dyDescent="0.35">
      <c r="A26">
        <f>A25+1</f>
        <v>1960</v>
      </c>
      <c r="B26">
        <f>B14</f>
        <v>1</v>
      </c>
      <c r="C26">
        <f>VLOOKUP(A26,dataset!$A$2:$N$63,B26+1,FALSE)</f>
        <v>316.43</v>
      </c>
      <c r="D26">
        <f>VLOOKUP(A26,dataset!$A$2:$N$63,14,FALSE)</f>
        <v>3802.8899999999994</v>
      </c>
      <c r="E26">
        <f t="shared" si="0"/>
        <v>8.3207770932106906E-2</v>
      </c>
      <c r="F26">
        <f t="shared" si="1"/>
        <v>2.693453324038364E-3</v>
      </c>
      <c r="G26">
        <f t="shared" si="4"/>
        <v>2.5663772891451053E-3</v>
      </c>
    </row>
    <row r="27" spans="1:7" x14ac:dyDescent="0.35">
      <c r="A27">
        <f>A26</f>
        <v>1960</v>
      </c>
      <c r="B27">
        <f>B15</f>
        <v>2</v>
      </c>
      <c r="C27">
        <f>VLOOKUP(A27,dataset!$A$2:$N$63,B27+1,FALSE)</f>
        <v>316.97000000000003</v>
      </c>
      <c r="D27">
        <f>VLOOKUP(A27,dataset!$A$2:$N$63,14,FALSE)</f>
        <v>3802.8899999999994</v>
      </c>
      <c r="E27">
        <f t="shared" si="0"/>
        <v>8.3349768202603827E-2</v>
      </c>
      <c r="F27">
        <f t="shared" si="1"/>
        <v>1.7065385709320591E-3</v>
      </c>
      <c r="G27">
        <f t="shared" si="4"/>
        <v>1.864846071180315E-3</v>
      </c>
    </row>
    <row r="28" spans="1:7" x14ac:dyDescent="0.35">
      <c r="A28">
        <f t="shared" ref="A28:A37" si="5">A27</f>
        <v>1960</v>
      </c>
      <c r="B28">
        <f t="shared" si="3"/>
        <v>3</v>
      </c>
      <c r="C28">
        <f>VLOOKUP(A28,dataset!$A$2:$N$63,B28+1,FALSE)</f>
        <v>317.58</v>
      </c>
      <c r="D28">
        <f>VLOOKUP(A28,dataset!$A$2:$N$63,14,FALSE)</f>
        <v>3802.8899999999994</v>
      </c>
      <c r="E28">
        <f t="shared" si="0"/>
        <v>8.3510172526683663E-2</v>
      </c>
      <c r="F28">
        <f t="shared" si="1"/>
        <v>1.9244723475406733E-3</v>
      </c>
      <c r="G28">
        <f t="shared" si="4"/>
        <v>2.7469925168135401E-3</v>
      </c>
    </row>
    <row r="29" spans="1:7" x14ac:dyDescent="0.35">
      <c r="A29">
        <f t="shared" si="5"/>
        <v>1960</v>
      </c>
      <c r="B29">
        <f t="shared" si="3"/>
        <v>4</v>
      </c>
      <c r="C29">
        <f>VLOOKUP(A29,dataset!$A$2:$N$63,B29+1,FALSE)</f>
        <v>319.02</v>
      </c>
      <c r="D29">
        <f>VLOOKUP(A29,dataset!$A$2:$N$63,14,FALSE)</f>
        <v>3802.8899999999994</v>
      </c>
      <c r="E29">
        <f t="shared" si="0"/>
        <v>8.388883191467543E-2</v>
      </c>
      <c r="F29">
        <f t="shared" si="1"/>
        <v>4.534290572454136E-3</v>
      </c>
      <c r="G29">
        <f t="shared" si="4"/>
        <v>4.0916530278229946E-3</v>
      </c>
    </row>
    <row r="30" spans="1:7" x14ac:dyDescent="0.35">
      <c r="A30">
        <f t="shared" si="5"/>
        <v>1960</v>
      </c>
      <c r="B30">
        <f t="shared" si="3"/>
        <v>5</v>
      </c>
      <c r="C30">
        <f>VLOOKUP(A30,dataset!$A$2:$N$63,B30+1,FALSE)</f>
        <v>320.02999999999997</v>
      </c>
      <c r="D30">
        <f>VLOOKUP(A30,dataset!$A$2:$N$63,14,FALSE)</f>
        <v>3802.8899999999994</v>
      </c>
      <c r="E30">
        <f t="shared" si="0"/>
        <v>8.4154419402086317E-2</v>
      </c>
      <c r="F30">
        <f t="shared" si="1"/>
        <v>3.1659457087329645E-3</v>
      </c>
      <c r="G30">
        <f t="shared" si="4"/>
        <v>5.4667127462375564E-3</v>
      </c>
    </row>
    <row r="31" spans="1:7" x14ac:dyDescent="0.35">
      <c r="A31">
        <f t="shared" si="5"/>
        <v>1960</v>
      </c>
      <c r="B31">
        <f t="shared" si="3"/>
        <v>6</v>
      </c>
      <c r="C31">
        <f>VLOOKUP(A31,dataset!$A$2:$N$63,B31+1,FALSE)</f>
        <v>319.58999999999997</v>
      </c>
      <c r="D31">
        <f>VLOOKUP(A31,dataset!$A$2:$N$63,14,FALSE)</f>
        <v>3802.8899999999994</v>
      </c>
      <c r="E31">
        <f t="shared" si="0"/>
        <v>8.4038717922422165E-2</v>
      </c>
      <c r="F31">
        <f t="shared" si="1"/>
        <v>-1.3748711058337859E-3</v>
      </c>
      <c r="G31">
        <f t="shared" si="4"/>
        <v>4.5261669024045936E-3</v>
      </c>
    </row>
    <row r="32" spans="1:7" x14ac:dyDescent="0.35">
      <c r="A32">
        <f t="shared" si="5"/>
        <v>1960</v>
      </c>
      <c r="B32">
        <f t="shared" si="3"/>
        <v>7</v>
      </c>
      <c r="C32">
        <f>VLOOKUP(A32,dataset!$A$2:$N$63,B32+1,FALSE)</f>
        <v>318.18</v>
      </c>
      <c r="D32">
        <f>VLOOKUP(A32,dataset!$A$2:$N$63,14,FALSE)</f>
        <v>3802.8899999999994</v>
      </c>
      <c r="E32">
        <f t="shared" si="0"/>
        <v>8.366794727168024E-2</v>
      </c>
      <c r="F32">
        <f t="shared" si="1"/>
        <v>-4.4119027503988217E-3</v>
      </c>
      <c r="G32">
        <f t="shared" si="4"/>
        <v>5.1810197763315635E-3</v>
      </c>
    </row>
    <row r="33" spans="1:7" x14ac:dyDescent="0.35">
      <c r="A33">
        <f t="shared" si="5"/>
        <v>1960</v>
      </c>
      <c r="B33">
        <f t="shared" si="3"/>
        <v>8</v>
      </c>
      <c r="C33">
        <f>VLOOKUP(A33,dataset!$A$2:$N$63,B33+1,FALSE)</f>
        <v>315.91000000000003</v>
      </c>
      <c r="D33">
        <f>VLOOKUP(A33,dataset!$A$2:$N$63,14,FALSE)</f>
        <v>3802.8899999999994</v>
      </c>
      <c r="E33">
        <f t="shared" si="0"/>
        <v>8.3071032819776555E-2</v>
      </c>
      <c r="F33">
        <f t="shared" si="1"/>
        <v>-7.1343264818655161E-3</v>
      </c>
      <c r="G33">
        <f t="shared" si="4"/>
        <v>3.5260482846251051E-3</v>
      </c>
    </row>
    <row r="34" spans="1:7" x14ac:dyDescent="0.35">
      <c r="A34">
        <f t="shared" si="5"/>
        <v>1960</v>
      </c>
      <c r="B34">
        <f t="shared" si="3"/>
        <v>9</v>
      </c>
      <c r="C34">
        <f>VLOOKUP(A34,dataset!$A$2:$N$63,B34+1,FALSE)</f>
        <v>314.16000000000003</v>
      </c>
      <c r="D34">
        <f>VLOOKUP(A34,dataset!$A$2:$N$63,14,FALSE)</f>
        <v>3802.8899999999994</v>
      </c>
      <c r="E34">
        <f t="shared" si="0"/>
        <v>8.2610856480203235E-2</v>
      </c>
      <c r="F34">
        <f t="shared" si="1"/>
        <v>-5.539552404165704E-3</v>
      </c>
      <c r="G34">
        <f t="shared" si="4"/>
        <v>1.0196278358400868E-3</v>
      </c>
    </row>
    <row r="35" spans="1:7" x14ac:dyDescent="0.35">
      <c r="A35">
        <f t="shared" si="5"/>
        <v>1960</v>
      </c>
      <c r="B35">
        <f t="shared" si="3"/>
        <v>10</v>
      </c>
      <c r="C35">
        <f>VLOOKUP(A35,dataset!$A$2:$N$63,B35+1,FALSE)</f>
        <v>313.83</v>
      </c>
      <c r="D35">
        <f>VLOOKUP(A35,dataset!$A$2:$N$63,14,FALSE)</f>
        <v>3802.8899999999994</v>
      </c>
      <c r="E35">
        <f t="shared" si="0"/>
        <v>8.2524080370455111E-2</v>
      </c>
      <c r="F35">
        <f t="shared" si="1"/>
        <v>-1.0504201680673342E-3</v>
      </c>
      <c r="G35">
        <f t="shared" si="4"/>
        <v>1.8195747941007756E-3</v>
      </c>
    </row>
    <row r="36" spans="1:7" x14ac:dyDescent="0.35">
      <c r="A36">
        <f t="shared" si="5"/>
        <v>1960</v>
      </c>
      <c r="B36">
        <f t="shared" si="3"/>
        <v>11</v>
      </c>
      <c r="C36">
        <f>VLOOKUP(A36,dataset!$A$2:$N$63,B36+1,FALSE)</f>
        <v>315</v>
      </c>
      <c r="D36">
        <f>VLOOKUP(A36,dataset!$A$2:$N$63,14,FALSE)</f>
        <v>3802.8899999999994</v>
      </c>
      <c r="E36">
        <f t="shared" si="0"/>
        <v>8.2831741123198424E-2</v>
      </c>
      <c r="F36">
        <f t="shared" si="1"/>
        <v>3.7281330656726563E-3</v>
      </c>
      <c r="G36">
        <f t="shared" si="4"/>
        <v>6.3532401524768467E-4</v>
      </c>
    </row>
    <row r="37" spans="1:7" x14ac:dyDescent="0.35">
      <c r="A37">
        <f t="shared" si="5"/>
        <v>1960</v>
      </c>
      <c r="B37">
        <f t="shared" si="3"/>
        <v>12</v>
      </c>
      <c r="C37">
        <f>VLOOKUP(A37,dataset!$A$2:$N$63,B37+1,FALSE)</f>
        <v>316.19</v>
      </c>
      <c r="D37">
        <f>VLOOKUP(A37,dataset!$A$2:$N$63,14,FALSE)</f>
        <v>3802.8899999999994</v>
      </c>
      <c r="E37">
        <f t="shared" si="0"/>
        <v>8.314466103410828E-2</v>
      </c>
      <c r="F37">
        <f t="shared" si="1"/>
        <v>3.7777777777778798E-3</v>
      </c>
      <c r="G37">
        <f t="shared" si="4"/>
        <v>1.9329488560746455E-3</v>
      </c>
    </row>
    <row r="38" spans="1:7" x14ac:dyDescent="0.35">
      <c r="A38">
        <f>A37+1</f>
        <v>1961</v>
      </c>
      <c r="B38">
        <f>B26</f>
        <v>1</v>
      </c>
      <c r="C38">
        <f>VLOOKUP(A38,dataset!$A$2:$N$63,B38+1,FALSE)</f>
        <v>316.93</v>
      </c>
      <c r="D38">
        <f>VLOOKUP(A38,dataset!$A$2:$N$63,14,FALSE)</f>
        <v>3811.6500000000005</v>
      </c>
      <c r="E38">
        <f t="shared" si="0"/>
        <v>8.31477181797909E-2</v>
      </c>
      <c r="F38">
        <f t="shared" si="1"/>
        <v>2.3403649704292206E-3</v>
      </c>
      <c r="G38">
        <f t="shared" si="4"/>
        <v>1.5801283064185156E-3</v>
      </c>
    </row>
    <row r="39" spans="1:7" x14ac:dyDescent="0.35">
      <c r="A39">
        <f>A38</f>
        <v>1961</v>
      </c>
      <c r="B39">
        <f>B27</f>
        <v>2</v>
      </c>
      <c r="C39">
        <f>VLOOKUP(A39,dataset!$A$2:$N$63,B39+1,FALSE)</f>
        <v>317.7</v>
      </c>
      <c r="D39">
        <f>VLOOKUP(A39,dataset!$A$2:$N$63,14,FALSE)</f>
        <v>3811.6500000000005</v>
      </c>
      <c r="E39">
        <f t="shared" si="0"/>
        <v>8.3349730431702795E-2</v>
      </c>
      <c r="F39">
        <f t="shared" si="1"/>
        <v>2.4295585776037409E-3</v>
      </c>
      <c r="G39">
        <f t="shared" si="4"/>
        <v>2.3030570716471299E-3</v>
      </c>
    </row>
    <row r="40" spans="1:7" x14ac:dyDescent="0.35">
      <c r="A40">
        <f t="shared" ref="A40:A52" si="6">A39</f>
        <v>1961</v>
      </c>
      <c r="B40">
        <f t="shared" ref="B40:B61" si="7">B28</f>
        <v>3</v>
      </c>
      <c r="C40">
        <f>VLOOKUP(A40,dataset!$A$2:$N$63,B40+1,FALSE)</f>
        <v>318.54000000000002</v>
      </c>
      <c r="D40">
        <f>VLOOKUP(A40,dataset!$A$2:$N$63,14,FALSE)</f>
        <v>3811.6500000000005</v>
      </c>
      <c r="E40">
        <f t="shared" si="0"/>
        <v>8.357010743378851E-2</v>
      </c>
      <c r="F40">
        <f t="shared" si="1"/>
        <v>2.6440037771484626E-3</v>
      </c>
      <c r="G40">
        <f t="shared" si="4"/>
        <v>3.0228603816362387E-3</v>
      </c>
    </row>
    <row r="41" spans="1:7" x14ac:dyDescent="0.35">
      <c r="A41">
        <f t="shared" si="6"/>
        <v>1961</v>
      </c>
      <c r="B41">
        <f t="shared" si="7"/>
        <v>4</v>
      </c>
      <c r="C41">
        <f>VLOOKUP(A41,dataset!$A$2:$N$63,B41+1,FALSE)</f>
        <v>319.48</v>
      </c>
      <c r="D41">
        <f>VLOOKUP(A41,dataset!$A$2:$N$63,14,FALSE)</f>
        <v>3811.6500000000005</v>
      </c>
      <c r="E41">
        <f t="shared" si="0"/>
        <v>8.3816719793265382E-2</v>
      </c>
      <c r="F41">
        <f t="shared" si="1"/>
        <v>2.9509637722107129E-3</v>
      </c>
      <c r="G41">
        <f t="shared" si="4"/>
        <v>1.4419158673437682E-3</v>
      </c>
    </row>
    <row r="42" spans="1:7" x14ac:dyDescent="0.35">
      <c r="A42">
        <f t="shared" si="6"/>
        <v>1961</v>
      </c>
      <c r="B42">
        <f t="shared" si="7"/>
        <v>5</v>
      </c>
      <c r="C42">
        <f>VLOOKUP(A42,dataset!$A$2:$N$63,B42+1,FALSE)</f>
        <v>320.58</v>
      </c>
      <c r="D42">
        <f>VLOOKUP(A42,dataset!$A$2:$N$63,14,FALSE)</f>
        <v>3811.6500000000005</v>
      </c>
      <c r="E42">
        <f t="shared" si="0"/>
        <v>8.410530872456809E-2</v>
      </c>
      <c r="F42">
        <f t="shared" si="1"/>
        <v>3.4430950294226381E-3</v>
      </c>
      <c r="G42">
        <f t="shared" si="4"/>
        <v>1.7185888822923712E-3</v>
      </c>
    </row>
    <row r="43" spans="1:7" x14ac:dyDescent="0.35">
      <c r="A43">
        <f t="shared" si="6"/>
        <v>1961</v>
      </c>
      <c r="B43">
        <f t="shared" si="7"/>
        <v>6</v>
      </c>
      <c r="C43">
        <f>VLOOKUP(A43,dataset!$A$2:$N$63,B43+1,FALSE)</f>
        <v>319.77</v>
      </c>
      <c r="D43">
        <f>VLOOKUP(A43,dataset!$A$2:$N$63,14,FALSE)</f>
        <v>3811.6500000000005</v>
      </c>
      <c r="E43">
        <f t="shared" si="0"/>
        <v>8.3892802329699714E-2</v>
      </c>
      <c r="F43">
        <f t="shared" si="1"/>
        <v>-2.5266704098820814E-3</v>
      </c>
      <c r="G43">
        <f t="shared" si="4"/>
        <v>5.6322162771049733E-4</v>
      </c>
    </row>
    <row r="44" spans="1:7" x14ac:dyDescent="0.35">
      <c r="A44">
        <f t="shared" si="6"/>
        <v>1961</v>
      </c>
      <c r="B44">
        <f t="shared" si="7"/>
        <v>7</v>
      </c>
      <c r="C44">
        <f>VLOOKUP(A44,dataset!$A$2:$N$63,B44+1,FALSE)</f>
        <v>318.57</v>
      </c>
      <c r="D44">
        <f>VLOOKUP(A44,dataset!$A$2:$N$63,14,FALSE)</f>
        <v>3811.6500000000005</v>
      </c>
      <c r="E44">
        <f t="shared" si="0"/>
        <v>8.3577978041005849E-2</v>
      </c>
      <c r="F44">
        <f t="shared" si="1"/>
        <v>-3.7526972511492396E-3</v>
      </c>
      <c r="G44">
        <f t="shared" si="4"/>
        <v>1.2257212898358905E-3</v>
      </c>
    </row>
    <row r="45" spans="1:7" x14ac:dyDescent="0.35">
      <c r="A45">
        <f t="shared" si="6"/>
        <v>1961</v>
      </c>
      <c r="B45">
        <f t="shared" si="7"/>
        <v>8</v>
      </c>
      <c r="C45">
        <f>VLOOKUP(A45,dataset!$A$2:$N$63,B45+1,FALSE)</f>
        <v>316.79000000000002</v>
      </c>
      <c r="D45">
        <f>VLOOKUP(A45,dataset!$A$2:$N$63,14,FALSE)</f>
        <v>3811.6500000000005</v>
      </c>
      <c r="E45">
        <f t="shared" si="0"/>
        <v>8.3110988679443276E-2</v>
      </c>
      <c r="F45">
        <f t="shared" si="1"/>
        <v>-5.5874690021030515E-3</v>
      </c>
      <c r="G45">
        <f t="shared" si="4"/>
        <v>2.7856034946662778E-3</v>
      </c>
    </row>
    <row r="46" spans="1:7" x14ac:dyDescent="0.35">
      <c r="A46">
        <f t="shared" si="6"/>
        <v>1961</v>
      </c>
      <c r="B46">
        <f t="shared" si="7"/>
        <v>9</v>
      </c>
      <c r="C46">
        <f>VLOOKUP(A46,dataset!$A$2:$N$63,B46+1,FALSE)</f>
        <v>314.8</v>
      </c>
      <c r="D46">
        <f>VLOOKUP(A46,dataset!$A$2:$N$63,14,FALSE)</f>
        <v>3811.6500000000005</v>
      </c>
      <c r="E46">
        <f t="shared" si="0"/>
        <v>8.2588905067359275E-2</v>
      </c>
      <c r="F46">
        <f t="shared" si="1"/>
        <v>-6.2817639445690299E-3</v>
      </c>
      <c r="G46">
        <f t="shared" si="4"/>
        <v>2.0371785077666349E-3</v>
      </c>
    </row>
    <row r="47" spans="1:7" x14ac:dyDescent="0.35">
      <c r="A47">
        <f t="shared" si="6"/>
        <v>1961</v>
      </c>
      <c r="B47">
        <f t="shared" si="7"/>
        <v>10</v>
      </c>
      <c r="C47">
        <f>VLOOKUP(A47,dataset!$A$2:$N$63,B47+1,FALSE)</f>
        <v>315.38</v>
      </c>
      <c r="D47">
        <f>VLOOKUP(A47,dataset!$A$2:$N$63,14,FALSE)</f>
        <v>3811.6500000000005</v>
      </c>
      <c r="E47">
        <f t="shared" si="0"/>
        <v>8.2741070140227968E-2</v>
      </c>
      <c r="F47">
        <f t="shared" si="1"/>
        <v>1.8424396442184854E-3</v>
      </c>
      <c r="G47">
        <f t="shared" si="4"/>
        <v>4.9389797023866588E-3</v>
      </c>
    </row>
    <row r="48" spans="1:7" x14ac:dyDescent="0.35">
      <c r="A48">
        <f t="shared" si="6"/>
        <v>1961</v>
      </c>
      <c r="B48">
        <f t="shared" si="7"/>
        <v>11</v>
      </c>
      <c r="C48">
        <f>VLOOKUP(A48,dataset!$A$2:$N$63,B48+1,FALSE)</f>
        <v>316.10000000000002</v>
      </c>
      <c r="D48">
        <f>VLOOKUP(A48,dataset!$A$2:$N$63,14,FALSE)</f>
        <v>3811.6500000000005</v>
      </c>
      <c r="E48">
        <f t="shared" si="0"/>
        <v>8.2929964713444299E-2</v>
      </c>
      <c r="F48">
        <f t="shared" si="1"/>
        <v>2.2829602384426551E-3</v>
      </c>
      <c r="G48">
        <f t="shared" si="4"/>
        <v>3.4920634920636573E-3</v>
      </c>
    </row>
    <row r="49" spans="1:7" x14ac:dyDescent="0.35">
      <c r="A49">
        <f t="shared" si="6"/>
        <v>1961</v>
      </c>
      <c r="B49">
        <f t="shared" si="7"/>
        <v>12</v>
      </c>
      <c r="C49">
        <f>VLOOKUP(A49,dataset!$A$2:$N$63,B49+1,FALSE)</f>
        <v>317.01</v>
      </c>
      <c r="D49">
        <f>VLOOKUP(A49,dataset!$A$2:$N$63,14,FALSE)</f>
        <v>3811.6500000000005</v>
      </c>
      <c r="E49">
        <f t="shared" si="0"/>
        <v>8.3168706465703818E-2</v>
      </c>
      <c r="F49">
        <f t="shared" si="1"/>
        <v>2.8788358114519852E-3</v>
      </c>
      <c r="G49">
        <f t="shared" si="4"/>
        <v>2.593377399664698E-3</v>
      </c>
    </row>
    <row r="50" spans="1:7" x14ac:dyDescent="0.35">
      <c r="A50">
        <f>A49+1</f>
        <v>1962</v>
      </c>
      <c r="B50">
        <f>B38</f>
        <v>1</v>
      </c>
      <c r="C50">
        <f>VLOOKUP(A50,dataset!$A$2:$N$63,B50+1,FALSE)</f>
        <v>317.94</v>
      </c>
      <c r="D50">
        <f>VLOOKUP(A50,dataset!$A$2:$N$63,14,FALSE)</f>
        <v>3821.41</v>
      </c>
      <c r="E50">
        <f t="shared" si="0"/>
        <v>8.3199656671228681E-2</v>
      </c>
      <c r="F50">
        <f t="shared" si="1"/>
        <v>2.9336613986941096E-3</v>
      </c>
      <c r="G50">
        <f t="shared" si="4"/>
        <v>3.1868235888050656E-3</v>
      </c>
    </row>
    <row r="51" spans="1:7" x14ac:dyDescent="0.35">
      <c r="A51">
        <f>A50</f>
        <v>1962</v>
      </c>
      <c r="B51">
        <f>B39</f>
        <v>2</v>
      </c>
      <c r="C51">
        <f>VLOOKUP(A51,dataset!$A$2:$N$63,B51+1,FALSE)</f>
        <v>318.56</v>
      </c>
      <c r="D51">
        <f>VLOOKUP(A51,dataset!$A$2:$N$63,14,FALSE)</f>
        <v>3821.41</v>
      </c>
      <c r="E51">
        <f t="shared" si="0"/>
        <v>8.3361900450357337E-2</v>
      </c>
      <c r="F51">
        <f t="shared" si="1"/>
        <v>1.9500534692080684E-3</v>
      </c>
      <c r="G51">
        <f t="shared" si="4"/>
        <v>2.7069562480328546E-3</v>
      </c>
    </row>
    <row r="52" spans="1:7" x14ac:dyDescent="0.35">
      <c r="A52">
        <f t="shared" ref="A52:A61" si="8">A51</f>
        <v>1962</v>
      </c>
      <c r="B52">
        <f t="shared" si="7"/>
        <v>3</v>
      </c>
      <c r="C52">
        <f>VLOOKUP(A52,dataset!$A$2:$N$63,B52+1,FALSE)</f>
        <v>319.68</v>
      </c>
      <c r="D52">
        <f>VLOOKUP(A52,dataset!$A$2:$N$63,14,FALSE)</f>
        <v>3821.41</v>
      </c>
      <c r="E52">
        <f t="shared" si="0"/>
        <v>8.3654985986847785E-2</v>
      </c>
      <c r="F52">
        <f t="shared" si="1"/>
        <v>3.5158211953791874E-3</v>
      </c>
      <c r="G52">
        <f t="shared" si="4"/>
        <v>3.5788284045958907E-3</v>
      </c>
    </row>
    <row r="53" spans="1:7" x14ac:dyDescent="0.35">
      <c r="A53">
        <f t="shared" si="8"/>
        <v>1962</v>
      </c>
      <c r="B53">
        <f t="shared" si="7"/>
        <v>4</v>
      </c>
      <c r="C53">
        <f>VLOOKUP(A53,dataset!$A$2:$N$63,B53+1,FALSE)</f>
        <v>320.63</v>
      </c>
      <c r="D53">
        <f>VLOOKUP(A53,dataset!$A$2:$N$63,14,FALSE)</f>
        <v>3821.41</v>
      </c>
      <c r="E53">
        <f t="shared" si="0"/>
        <v>8.3903585325835237E-2</v>
      </c>
      <c r="F53">
        <f t="shared" si="1"/>
        <v>2.9717217217217762E-3</v>
      </c>
      <c r="G53">
        <f t="shared" si="4"/>
        <v>3.5995993489419398E-3</v>
      </c>
    </row>
    <row r="54" spans="1:7" x14ac:dyDescent="0.35">
      <c r="A54">
        <f t="shared" si="8"/>
        <v>1962</v>
      </c>
      <c r="B54">
        <f t="shared" si="7"/>
        <v>5</v>
      </c>
      <c r="C54">
        <f>VLOOKUP(A54,dataset!$A$2:$N$63,B54+1,FALSE)</f>
        <v>321.01</v>
      </c>
      <c r="D54">
        <f>VLOOKUP(A54,dataset!$A$2:$N$63,14,FALSE)</f>
        <v>3821.41</v>
      </c>
      <c r="E54">
        <f t="shared" si="0"/>
        <v>8.4003025061430203E-2</v>
      </c>
      <c r="F54">
        <f t="shared" si="1"/>
        <v>1.185166703053353E-3</v>
      </c>
      <c r="G54">
        <f t="shared" si="4"/>
        <v>1.3413188595670089E-3</v>
      </c>
    </row>
    <row r="55" spans="1:7" x14ac:dyDescent="0.35">
      <c r="A55">
        <f t="shared" si="8"/>
        <v>1962</v>
      </c>
      <c r="B55">
        <f t="shared" si="7"/>
        <v>6</v>
      </c>
      <c r="C55">
        <f>VLOOKUP(A55,dataset!$A$2:$N$63,B55+1,FALSE)</f>
        <v>320.55</v>
      </c>
      <c r="D55">
        <f>VLOOKUP(A55,dataset!$A$2:$N$63,14,FALSE)</f>
        <v>3821.41</v>
      </c>
      <c r="E55">
        <f t="shared" si="0"/>
        <v>8.3882650644657344E-2</v>
      </c>
      <c r="F55">
        <f t="shared" si="1"/>
        <v>-1.4329771658203594E-3</v>
      </c>
      <c r="G55">
        <f t="shared" si="4"/>
        <v>2.4392532132471167E-3</v>
      </c>
    </row>
    <row r="56" spans="1:7" x14ac:dyDescent="0.35">
      <c r="A56">
        <f t="shared" si="8"/>
        <v>1962</v>
      </c>
      <c r="B56">
        <f t="shared" si="7"/>
        <v>7</v>
      </c>
      <c r="C56">
        <f>VLOOKUP(A56,dataset!$A$2:$N$63,B56+1,FALSE)</f>
        <v>319.58</v>
      </c>
      <c r="D56">
        <f>VLOOKUP(A56,dataset!$A$2:$N$63,14,FALSE)</f>
        <v>3821.41</v>
      </c>
      <c r="E56">
        <f t="shared" si="0"/>
        <v>8.3628817635375427E-2</v>
      </c>
      <c r="F56">
        <f t="shared" si="1"/>
        <v>-3.0260489783185962E-3</v>
      </c>
      <c r="G56">
        <f t="shared" si="4"/>
        <v>3.170417804564174E-3</v>
      </c>
    </row>
    <row r="57" spans="1:7" x14ac:dyDescent="0.35">
      <c r="A57">
        <f t="shared" si="8"/>
        <v>1962</v>
      </c>
      <c r="B57">
        <f t="shared" si="7"/>
        <v>8</v>
      </c>
      <c r="C57">
        <f>VLOOKUP(A57,dataset!$A$2:$N$63,B57+1,FALSE)</f>
        <v>317.39999999999998</v>
      </c>
      <c r="D57">
        <f>VLOOKUP(A57,dataset!$A$2:$N$63,14,FALSE)</f>
        <v>3821.41</v>
      </c>
      <c r="E57">
        <f t="shared" si="0"/>
        <v>8.305834757327793E-2</v>
      </c>
      <c r="F57">
        <f t="shared" si="1"/>
        <v>-6.8214531572688974E-3</v>
      </c>
      <c r="G57">
        <f t="shared" si="4"/>
        <v>1.925565832254561E-3</v>
      </c>
    </row>
    <row r="58" spans="1:7" x14ac:dyDescent="0.35">
      <c r="A58">
        <f t="shared" si="8"/>
        <v>1962</v>
      </c>
      <c r="B58">
        <f t="shared" si="7"/>
        <v>9</v>
      </c>
      <c r="C58">
        <f>VLOOKUP(A58,dataset!$A$2:$N$63,B58+1,FALSE)</f>
        <v>316.26</v>
      </c>
      <c r="D58">
        <f>VLOOKUP(A58,dataset!$A$2:$N$63,14,FALSE)</f>
        <v>3821.41</v>
      </c>
      <c r="E58">
        <f t="shared" si="0"/>
        <v>8.2760028366493002E-2</v>
      </c>
      <c r="F58">
        <f t="shared" si="1"/>
        <v>-3.5916824196596808E-3</v>
      </c>
      <c r="G58">
        <f t="shared" si="4"/>
        <v>4.6378653113086088E-3</v>
      </c>
    </row>
    <row r="59" spans="1:7" x14ac:dyDescent="0.35">
      <c r="A59">
        <f t="shared" si="8"/>
        <v>1962</v>
      </c>
      <c r="B59">
        <f t="shared" si="7"/>
        <v>10</v>
      </c>
      <c r="C59">
        <f>VLOOKUP(A59,dataset!$A$2:$N$63,B59+1,FALSE)</f>
        <v>315.42</v>
      </c>
      <c r="D59">
        <f>VLOOKUP(A59,dataset!$A$2:$N$63,14,FALSE)</f>
        <v>3821.41</v>
      </c>
      <c r="E59">
        <f t="shared" si="0"/>
        <v>8.2540214214125163E-2</v>
      </c>
      <c r="F59">
        <f t="shared" si="1"/>
        <v>-2.6560424966798335E-3</v>
      </c>
      <c r="G59">
        <f t="shared" si="4"/>
        <v>1.2683112435807331E-4</v>
      </c>
    </row>
    <row r="60" spans="1:7" x14ac:dyDescent="0.35">
      <c r="A60">
        <f t="shared" si="8"/>
        <v>1962</v>
      </c>
      <c r="B60">
        <f t="shared" si="7"/>
        <v>11</v>
      </c>
      <c r="C60">
        <f>VLOOKUP(A60,dataset!$A$2:$N$63,B60+1,FALSE)</f>
        <v>316.69</v>
      </c>
      <c r="D60">
        <f>VLOOKUP(A60,dataset!$A$2:$N$63,14,FALSE)</f>
        <v>3821.41</v>
      </c>
      <c r="E60">
        <f t="shared" si="0"/>
        <v>8.2872552277824155E-2</v>
      </c>
      <c r="F60">
        <f t="shared" si="1"/>
        <v>4.0263775283748693E-3</v>
      </c>
      <c r="G60">
        <f t="shared" si="4"/>
        <v>1.8664979436886497E-3</v>
      </c>
    </row>
    <row r="61" spans="1:7" x14ac:dyDescent="0.35">
      <c r="A61">
        <f t="shared" si="8"/>
        <v>1962</v>
      </c>
      <c r="B61">
        <f t="shared" si="7"/>
        <v>12</v>
      </c>
      <c r="C61">
        <f>VLOOKUP(A61,dataset!$A$2:$N$63,B61+1,FALSE)</f>
        <v>317.69</v>
      </c>
      <c r="D61">
        <f>VLOOKUP(A61,dataset!$A$2:$N$63,14,FALSE)</f>
        <v>3821.41</v>
      </c>
      <c r="E61">
        <f t="shared" si="0"/>
        <v>8.3134235792547778E-2</v>
      </c>
      <c r="F61">
        <f t="shared" si="1"/>
        <v>3.1576620670055178E-3</v>
      </c>
      <c r="G61">
        <f t="shared" si="4"/>
        <v>2.1450427431310981E-3</v>
      </c>
    </row>
    <row r="62" spans="1:7" x14ac:dyDescent="0.35">
      <c r="A62">
        <f>A61+1</f>
        <v>1963</v>
      </c>
      <c r="B62">
        <f>B50</f>
        <v>1</v>
      </c>
      <c r="C62">
        <f>VLOOKUP(A62,dataset!$A$2:$N$63,B62+1,FALSE)</f>
        <v>318.74</v>
      </c>
      <c r="D62">
        <f>VLOOKUP(A62,dataset!$A$2:$N$63,14,FALSE)</f>
        <v>3827.93</v>
      </c>
      <c r="E62">
        <f t="shared" si="0"/>
        <v>8.326693539328045E-2</v>
      </c>
      <c r="F62">
        <f t="shared" si="1"/>
        <v>3.3051087538167323E-3</v>
      </c>
      <c r="G62">
        <f t="shared" si="4"/>
        <v>2.5161980247845328E-3</v>
      </c>
    </row>
    <row r="63" spans="1:7" x14ac:dyDescent="0.35">
      <c r="A63">
        <f>A62</f>
        <v>1963</v>
      </c>
      <c r="B63">
        <f>B51</f>
        <v>2</v>
      </c>
      <c r="C63">
        <f>VLOOKUP(A63,dataset!$A$2:$N$63,B63+1,FALSE)</f>
        <v>319.08</v>
      </c>
      <c r="D63">
        <f>VLOOKUP(A63,dataset!$A$2:$N$63,14,FALSE)</f>
        <v>3827.93</v>
      </c>
      <c r="E63">
        <f t="shared" si="0"/>
        <v>8.335575624423644E-2</v>
      </c>
      <c r="F63">
        <f t="shared" si="1"/>
        <v>1.0667001317687941E-3</v>
      </c>
      <c r="G63">
        <f t="shared" si="4"/>
        <v>1.6323455549973609E-3</v>
      </c>
    </row>
    <row r="64" spans="1:7" x14ac:dyDescent="0.35">
      <c r="A64">
        <f t="shared" ref="A64:A76" si="9">A63</f>
        <v>1963</v>
      </c>
      <c r="B64">
        <f t="shared" ref="B64:B85" si="10">B52</f>
        <v>3</v>
      </c>
      <c r="C64">
        <f>VLOOKUP(A64,dataset!$A$2:$N$63,B64+1,FALSE)</f>
        <v>319.86</v>
      </c>
      <c r="D64">
        <f>VLOOKUP(A64,dataset!$A$2:$N$63,14,FALSE)</f>
        <v>3827.93</v>
      </c>
      <c r="E64">
        <f t="shared" si="0"/>
        <v>8.3559521725841385E-2</v>
      </c>
      <c r="F64">
        <f t="shared" si="1"/>
        <v>2.4445280180520612E-3</v>
      </c>
      <c r="G64">
        <f t="shared" si="4"/>
        <v>5.6306306306308507E-4</v>
      </c>
    </row>
    <row r="65" spans="1:7" x14ac:dyDescent="0.35">
      <c r="A65">
        <f t="shared" si="9"/>
        <v>1963</v>
      </c>
      <c r="B65">
        <f t="shared" si="10"/>
        <v>4</v>
      </c>
      <c r="C65">
        <f>VLOOKUP(A65,dataset!$A$2:$N$63,B65+1,FALSE)</f>
        <v>321.39</v>
      </c>
      <c r="D65">
        <f>VLOOKUP(A65,dataset!$A$2:$N$63,14,FALSE)</f>
        <v>3827.93</v>
      </c>
      <c r="E65">
        <f t="shared" si="0"/>
        <v>8.3959215555143379E-2</v>
      </c>
      <c r="F65">
        <f t="shared" si="1"/>
        <v>4.7833427124366334E-3</v>
      </c>
      <c r="G65">
        <f t="shared" si="4"/>
        <v>2.3703334061067061E-3</v>
      </c>
    </row>
    <row r="66" spans="1:7" x14ac:dyDescent="0.35">
      <c r="A66">
        <f t="shared" si="9"/>
        <v>1963</v>
      </c>
      <c r="B66">
        <f t="shared" si="10"/>
        <v>5</v>
      </c>
      <c r="C66">
        <f>VLOOKUP(A66,dataset!$A$2:$N$63,B66+1,FALSE)</f>
        <v>322.25</v>
      </c>
      <c r="D66">
        <f>VLOOKUP(A66,dataset!$A$2:$N$63,14,FALSE)</f>
        <v>3827.93</v>
      </c>
      <c r="E66">
        <f t="shared" si="0"/>
        <v>8.4183880060502675E-2</v>
      </c>
      <c r="F66">
        <f t="shared" si="1"/>
        <v>2.6758766607548612E-3</v>
      </c>
      <c r="G66">
        <f t="shared" si="4"/>
        <v>3.8628080122113939E-3</v>
      </c>
    </row>
    <row r="67" spans="1:7" x14ac:dyDescent="0.35">
      <c r="A67">
        <f t="shared" si="9"/>
        <v>1963</v>
      </c>
      <c r="B67">
        <f t="shared" si="10"/>
        <v>6</v>
      </c>
      <c r="C67">
        <f>VLOOKUP(A67,dataset!$A$2:$N$63,B67+1,FALSE)</f>
        <v>321.47000000000003</v>
      </c>
      <c r="D67">
        <f>VLOOKUP(A67,dataset!$A$2:$N$63,14,FALSE)</f>
        <v>3827.93</v>
      </c>
      <c r="E67">
        <f t="shared" si="0"/>
        <v>8.3980114578897744E-2</v>
      </c>
      <c r="F67">
        <f t="shared" si="1"/>
        <v>-2.4204809930177262E-3</v>
      </c>
      <c r="G67">
        <f t="shared" si="4"/>
        <v>2.8700670722197064E-3</v>
      </c>
    </row>
    <row r="68" spans="1:7" x14ac:dyDescent="0.35">
      <c r="A68">
        <f t="shared" si="9"/>
        <v>1963</v>
      </c>
      <c r="B68">
        <f t="shared" si="10"/>
        <v>7</v>
      </c>
      <c r="C68">
        <f>VLOOKUP(A68,dataset!$A$2:$N$63,B68+1,FALSE)</f>
        <v>319.74</v>
      </c>
      <c r="D68">
        <f>VLOOKUP(A68,dataset!$A$2:$N$63,14,FALSE)</f>
        <v>3827.93</v>
      </c>
      <c r="E68">
        <f t="shared" si="0"/>
        <v>8.3528173190209859E-2</v>
      </c>
      <c r="F68">
        <f t="shared" si="1"/>
        <v>-5.3815286029801346E-3</v>
      </c>
      <c r="G68">
        <f t="shared" si="4"/>
        <v>5.0065711246016775E-4</v>
      </c>
    </row>
    <row r="69" spans="1:7" x14ac:dyDescent="0.35">
      <c r="A69">
        <f t="shared" si="9"/>
        <v>1963</v>
      </c>
      <c r="B69">
        <f t="shared" si="10"/>
        <v>8</v>
      </c>
      <c r="C69">
        <f>VLOOKUP(A69,dataset!$A$2:$N$63,B69+1,FALSE)</f>
        <v>317.77</v>
      </c>
      <c r="D69">
        <f>VLOOKUP(A69,dataset!$A$2:$N$63,14,FALSE)</f>
        <v>3827.93</v>
      </c>
      <c r="E69">
        <f t="shared" ref="E69:E132" si="11">C69/D69</f>
        <v>8.3013534730258909E-2</v>
      </c>
      <c r="F69">
        <f t="shared" si="1"/>
        <v>-6.1612560205167588E-3</v>
      </c>
      <c r="G69">
        <f t="shared" si="4"/>
        <v>1.1657214870826049E-3</v>
      </c>
    </row>
    <row r="70" spans="1:7" x14ac:dyDescent="0.35">
      <c r="A70">
        <f t="shared" si="9"/>
        <v>1963</v>
      </c>
      <c r="B70">
        <f t="shared" si="10"/>
        <v>9</v>
      </c>
      <c r="C70">
        <f>VLOOKUP(A70,dataset!$A$2:$N$63,B70+1,FALSE)</f>
        <v>316.20999999999998</v>
      </c>
      <c r="D70">
        <f>VLOOKUP(A70,dataset!$A$2:$N$63,14,FALSE)</f>
        <v>3827.93</v>
      </c>
      <c r="E70">
        <f t="shared" si="11"/>
        <v>8.2606003767049033E-2</v>
      </c>
      <c r="F70">
        <f t="shared" ref="F70:F133" si="12">C70/C69-1</f>
        <v>-4.9092110646065112E-3</v>
      </c>
      <c r="G70">
        <f t="shared" si="4"/>
        <v>-1.5809776765951522E-4</v>
      </c>
    </row>
    <row r="71" spans="1:7" x14ac:dyDescent="0.35">
      <c r="A71">
        <f t="shared" si="9"/>
        <v>1963</v>
      </c>
      <c r="B71">
        <f t="shared" si="10"/>
        <v>10</v>
      </c>
      <c r="C71">
        <f>VLOOKUP(A71,dataset!$A$2:$N$63,B71+1,FALSE)</f>
        <v>315.99</v>
      </c>
      <c r="D71">
        <f>VLOOKUP(A71,dataset!$A$2:$N$63,14,FALSE)</f>
        <v>3827.93</v>
      </c>
      <c r="E71">
        <f t="shared" si="11"/>
        <v>8.2548531451724569E-2</v>
      </c>
      <c r="F71">
        <f t="shared" si="12"/>
        <v>-6.9574017266993415E-4</v>
      </c>
      <c r="G71">
        <f t="shared" si="4"/>
        <v>1.8071143237587961E-3</v>
      </c>
    </row>
    <row r="72" spans="1:7" x14ac:dyDescent="0.35">
      <c r="A72">
        <f t="shared" si="9"/>
        <v>1963</v>
      </c>
      <c r="B72">
        <f t="shared" si="10"/>
        <v>11</v>
      </c>
      <c r="C72">
        <f>VLOOKUP(A72,dataset!$A$2:$N$63,B72+1,FALSE)</f>
        <v>317.12</v>
      </c>
      <c r="D72">
        <f>VLOOKUP(A72,dataset!$A$2:$N$63,14,FALSE)</f>
        <v>3827.93</v>
      </c>
      <c r="E72">
        <f t="shared" si="11"/>
        <v>8.2843730162254797E-2</v>
      </c>
      <c r="F72">
        <f t="shared" si="12"/>
        <v>3.5760625336245244E-3</v>
      </c>
      <c r="G72">
        <f t="shared" si="4"/>
        <v>1.3577946888123638E-3</v>
      </c>
    </row>
    <row r="73" spans="1:7" x14ac:dyDescent="0.35">
      <c r="A73">
        <f t="shared" si="9"/>
        <v>1963</v>
      </c>
      <c r="B73">
        <f t="shared" si="10"/>
        <v>12</v>
      </c>
      <c r="C73">
        <f>VLOOKUP(A73,dataset!$A$2:$N$63,B73+1,FALSE)</f>
        <v>318.31</v>
      </c>
      <c r="D73">
        <f>VLOOKUP(A73,dataset!$A$2:$N$63,14,FALSE)</f>
        <v>3827.93</v>
      </c>
      <c r="E73">
        <f t="shared" si="11"/>
        <v>8.3154603140600802E-2</v>
      </c>
      <c r="F73">
        <f t="shared" si="12"/>
        <v>3.7525227043391229E-3</v>
      </c>
      <c r="G73">
        <f t="shared" si="4"/>
        <v>1.9515880260632112E-3</v>
      </c>
    </row>
    <row r="74" spans="1:7" x14ac:dyDescent="0.35">
      <c r="A74">
        <f>A73+1</f>
        <v>1964</v>
      </c>
      <c r="B74">
        <f>B62</f>
        <v>1</v>
      </c>
      <c r="C74">
        <f>VLOOKUP(A74,dataset!$A$2:$N$63,B74+1,FALSE)</f>
        <v>319.57</v>
      </c>
      <c r="D74">
        <f>VLOOKUP(A74,dataset!$A$2:$N$63,14,FALSE)</f>
        <v>3835.4099999999994</v>
      </c>
      <c r="E74">
        <f t="shared" si="11"/>
        <v>8.3320948738205308E-2</v>
      </c>
      <c r="F74">
        <f t="shared" si="12"/>
        <v>3.9584053281391807E-3</v>
      </c>
      <c r="G74">
        <f t="shared" si="4"/>
        <v>2.6040032628473764E-3</v>
      </c>
    </row>
    <row r="75" spans="1:7" x14ac:dyDescent="0.35">
      <c r="A75">
        <f>A74</f>
        <v>1964</v>
      </c>
      <c r="B75">
        <f>B63</f>
        <v>2</v>
      </c>
      <c r="C75">
        <f>VLOOKUP(A75,dataset!$A$2:$N$63,B75+1,FALSE)</f>
        <v>320.07</v>
      </c>
      <c r="D75">
        <f>VLOOKUP(A75,dataset!$A$2:$N$63,14,FALSE)</f>
        <v>3835.4099999999994</v>
      </c>
      <c r="E75">
        <f t="shared" si="11"/>
        <v>8.3451312897447741E-2</v>
      </c>
      <c r="F75">
        <f t="shared" si="12"/>
        <v>1.5646024345212783E-3</v>
      </c>
      <c r="G75">
        <f t="shared" si="4"/>
        <v>3.1026701767582487E-3</v>
      </c>
    </row>
    <row r="76" spans="1:7" x14ac:dyDescent="0.35">
      <c r="A76">
        <f t="shared" ref="A76:A85" si="13">A75</f>
        <v>1964</v>
      </c>
      <c r="B76">
        <f t="shared" si="10"/>
        <v>3</v>
      </c>
      <c r="C76">
        <f>VLOOKUP(A76,dataset!$A$2:$N$63,B76+1,FALSE)</f>
        <v>320.73</v>
      </c>
      <c r="D76">
        <f>VLOOKUP(A76,dataset!$A$2:$N$63,14,FALSE)</f>
        <v>3835.4099999999994</v>
      </c>
      <c r="E76">
        <f t="shared" si="11"/>
        <v>8.3623393587647754E-2</v>
      </c>
      <c r="F76">
        <f t="shared" si="12"/>
        <v>2.0620489267972886E-3</v>
      </c>
      <c r="G76">
        <f t="shared" si="4"/>
        <v>2.7199399737385388E-3</v>
      </c>
    </row>
    <row r="77" spans="1:7" x14ac:dyDescent="0.35">
      <c r="A77">
        <f t="shared" si="13"/>
        <v>1964</v>
      </c>
      <c r="B77">
        <f t="shared" si="10"/>
        <v>4</v>
      </c>
      <c r="C77">
        <f>VLOOKUP(A77,dataset!$A$2:$N$63,B77+1,FALSE)</f>
        <v>321.77</v>
      </c>
      <c r="D77">
        <f>VLOOKUP(A77,dataset!$A$2:$N$63,14,FALSE)</f>
        <v>3835.4099999999994</v>
      </c>
      <c r="E77">
        <f t="shared" si="11"/>
        <v>8.3894551038871987E-2</v>
      </c>
      <c r="F77">
        <f t="shared" si="12"/>
        <v>3.2426028123342387E-3</v>
      </c>
      <c r="G77">
        <f t="shared" si="4"/>
        <v>1.1823641059149903E-3</v>
      </c>
    </row>
    <row r="78" spans="1:7" x14ac:dyDescent="0.35">
      <c r="A78">
        <f t="shared" si="13"/>
        <v>1964</v>
      </c>
      <c r="B78">
        <f t="shared" si="10"/>
        <v>5</v>
      </c>
      <c r="C78">
        <f>VLOOKUP(A78,dataset!$A$2:$N$63,B78+1,FALSE)</f>
        <v>322.25</v>
      </c>
      <c r="D78">
        <f>VLOOKUP(A78,dataset!$A$2:$N$63,14,FALSE)</f>
        <v>3835.4099999999994</v>
      </c>
      <c r="E78">
        <f t="shared" si="11"/>
        <v>8.4019700631744729E-2</v>
      </c>
      <c r="F78">
        <f t="shared" si="12"/>
        <v>1.4917487646455285E-3</v>
      </c>
      <c r="G78">
        <f t="shared" si="4"/>
        <v>0</v>
      </c>
    </row>
    <row r="79" spans="1:7" x14ac:dyDescent="0.35">
      <c r="A79">
        <f t="shared" si="13"/>
        <v>1964</v>
      </c>
      <c r="B79">
        <f t="shared" si="10"/>
        <v>6</v>
      </c>
      <c r="C79">
        <f>VLOOKUP(A79,dataset!$A$2:$N$63,B79+1,FALSE)</f>
        <v>321.89</v>
      </c>
      <c r="D79">
        <f>VLOOKUP(A79,dataset!$A$2:$N$63,14,FALSE)</f>
        <v>3835.4099999999994</v>
      </c>
      <c r="E79">
        <f t="shared" si="11"/>
        <v>8.3925838437090172E-2</v>
      </c>
      <c r="F79">
        <f t="shared" si="12"/>
        <v>-1.1171450737005317E-3</v>
      </c>
      <c r="G79">
        <f t="shared" si="4"/>
        <v>1.3064982735557784E-3</v>
      </c>
    </row>
    <row r="80" spans="1:7" x14ac:dyDescent="0.35">
      <c r="A80">
        <f t="shared" si="13"/>
        <v>1964</v>
      </c>
      <c r="B80">
        <f t="shared" si="10"/>
        <v>7</v>
      </c>
      <c r="C80">
        <f>VLOOKUP(A80,dataset!$A$2:$N$63,B80+1,FALSE)</f>
        <v>320.44</v>
      </c>
      <c r="D80">
        <f>VLOOKUP(A80,dataset!$A$2:$N$63,14,FALSE)</f>
        <v>3835.4099999999994</v>
      </c>
      <c r="E80">
        <f t="shared" si="11"/>
        <v>8.3547782375287136E-2</v>
      </c>
      <c r="F80">
        <f t="shared" si="12"/>
        <v>-4.5046444437540911E-3</v>
      </c>
      <c r="G80">
        <f t="shared" si="4"/>
        <v>2.1892787890160914E-3</v>
      </c>
    </row>
    <row r="81" spans="1:7" x14ac:dyDescent="0.35">
      <c r="A81">
        <f t="shared" si="13"/>
        <v>1964</v>
      </c>
      <c r="B81">
        <f t="shared" si="10"/>
        <v>8</v>
      </c>
      <c r="C81">
        <f>VLOOKUP(A81,dataset!$A$2:$N$63,B81+1,FALSE)</f>
        <v>318.7</v>
      </c>
      <c r="D81">
        <f>VLOOKUP(A81,dataset!$A$2:$N$63,14,FALSE)</f>
        <v>3835.4099999999994</v>
      </c>
      <c r="E81">
        <f t="shared" si="11"/>
        <v>8.3094115101123495E-2</v>
      </c>
      <c r="F81">
        <f t="shared" si="12"/>
        <v>-5.4300337036574664E-3</v>
      </c>
      <c r="G81">
        <f t="shared" ref="G81:G144" si="14">C81/C69-1</f>
        <v>2.9266450577460912E-3</v>
      </c>
    </row>
    <row r="82" spans="1:7" x14ac:dyDescent="0.35">
      <c r="A82">
        <f t="shared" si="13"/>
        <v>1964</v>
      </c>
      <c r="B82">
        <f t="shared" si="10"/>
        <v>9</v>
      </c>
      <c r="C82">
        <f>VLOOKUP(A82,dataset!$A$2:$N$63,B82+1,FALSE)</f>
        <v>316.7</v>
      </c>
      <c r="D82">
        <f>VLOOKUP(A82,dataset!$A$2:$N$63,14,FALSE)</f>
        <v>3835.4099999999994</v>
      </c>
      <c r="E82">
        <f t="shared" si="11"/>
        <v>8.2572658464153778E-2</v>
      </c>
      <c r="F82">
        <f t="shared" si="12"/>
        <v>-6.2754941951678189E-3</v>
      </c>
      <c r="G82">
        <f t="shared" si="14"/>
        <v>1.5496031118560349E-3</v>
      </c>
    </row>
    <row r="83" spans="1:7" x14ac:dyDescent="0.35">
      <c r="A83">
        <f t="shared" si="13"/>
        <v>1964</v>
      </c>
      <c r="B83">
        <f t="shared" si="10"/>
        <v>10</v>
      </c>
      <c r="C83">
        <f>VLOOKUP(A83,dataset!$A$2:$N$63,B83+1,FALSE)</f>
        <v>316.79000000000002</v>
      </c>
      <c r="D83">
        <f>VLOOKUP(A83,dataset!$A$2:$N$63,14,FALSE)</f>
        <v>3835.4099999999994</v>
      </c>
      <c r="E83">
        <f t="shared" si="11"/>
        <v>8.2596124012817421E-2</v>
      </c>
      <c r="F83">
        <f t="shared" si="12"/>
        <v>2.8418061256729743E-4</v>
      </c>
      <c r="G83">
        <f t="shared" si="14"/>
        <v>2.5317256875216909E-3</v>
      </c>
    </row>
    <row r="84" spans="1:7" x14ac:dyDescent="0.35">
      <c r="A84">
        <f t="shared" si="13"/>
        <v>1964</v>
      </c>
      <c r="B84">
        <f t="shared" si="10"/>
        <v>11</v>
      </c>
      <c r="C84">
        <f>VLOOKUP(A84,dataset!$A$2:$N$63,B84+1,FALSE)</f>
        <v>317.79000000000002</v>
      </c>
      <c r="D84">
        <f>VLOOKUP(A84,dataset!$A$2:$N$63,14,FALSE)</f>
        <v>3835.4099999999994</v>
      </c>
      <c r="E84">
        <f t="shared" si="11"/>
        <v>8.2856852331302272E-2</v>
      </c>
      <c r="F84">
        <f t="shared" si="12"/>
        <v>3.1566652987784494E-3</v>
      </c>
      <c r="G84">
        <f t="shared" si="14"/>
        <v>2.1127648839556201E-3</v>
      </c>
    </row>
    <row r="85" spans="1:7" x14ac:dyDescent="0.35">
      <c r="A85">
        <f t="shared" si="13"/>
        <v>1964</v>
      </c>
      <c r="B85">
        <f t="shared" si="10"/>
        <v>12</v>
      </c>
      <c r="C85">
        <f>VLOOKUP(A85,dataset!$A$2:$N$63,B85+1,FALSE)</f>
        <v>318.70999999999998</v>
      </c>
      <c r="D85">
        <f>VLOOKUP(A85,dataset!$A$2:$N$63,14,FALSE)</f>
        <v>3835.4099999999994</v>
      </c>
      <c r="E85">
        <f t="shared" si="11"/>
        <v>8.3096722384308333E-2</v>
      </c>
      <c r="F85">
        <f t="shared" si="12"/>
        <v>2.8949935491990875E-3</v>
      </c>
      <c r="G85">
        <f t="shared" si="14"/>
        <v>1.25663661210762E-3</v>
      </c>
    </row>
    <row r="86" spans="1:7" x14ac:dyDescent="0.35">
      <c r="A86">
        <f>A85+1</f>
        <v>1965</v>
      </c>
      <c r="B86">
        <f>B74</f>
        <v>1</v>
      </c>
      <c r="C86">
        <f>VLOOKUP(A86,dataset!$A$2:$N$63,B86+1,FALSE)</f>
        <v>319.44</v>
      </c>
      <c r="D86">
        <f>VLOOKUP(A86,dataset!$A$2:$N$63,14,FALSE)</f>
        <v>3840.53</v>
      </c>
      <c r="E86">
        <f t="shared" si="11"/>
        <v>8.3176019976409499E-2</v>
      </c>
      <c r="F86">
        <f t="shared" si="12"/>
        <v>2.2904835116563937E-3</v>
      </c>
      <c r="G86">
        <f t="shared" si="14"/>
        <v>-4.067966329754924E-4</v>
      </c>
    </row>
    <row r="87" spans="1:7" x14ac:dyDescent="0.35">
      <c r="A87">
        <f>A86</f>
        <v>1965</v>
      </c>
      <c r="B87">
        <f>B75</f>
        <v>2</v>
      </c>
      <c r="C87">
        <f>VLOOKUP(A87,dataset!$A$2:$N$63,B87+1,FALSE)</f>
        <v>320.44</v>
      </c>
      <c r="D87">
        <f>VLOOKUP(A87,dataset!$A$2:$N$63,14,FALSE)</f>
        <v>3840.53</v>
      </c>
      <c r="E87">
        <f t="shared" si="11"/>
        <v>8.3436400705111005E-2</v>
      </c>
      <c r="F87">
        <f t="shared" si="12"/>
        <v>3.1304783370900147E-3</v>
      </c>
      <c r="G87">
        <f t="shared" si="14"/>
        <v>1.1559971256287493E-3</v>
      </c>
    </row>
    <row r="88" spans="1:7" x14ac:dyDescent="0.35">
      <c r="A88">
        <f t="shared" ref="A88:A100" si="15">A87</f>
        <v>1965</v>
      </c>
      <c r="B88">
        <f t="shared" ref="B88:B109" si="16">B76</f>
        <v>3</v>
      </c>
      <c r="C88">
        <f>VLOOKUP(A88,dataset!$A$2:$N$63,B88+1,FALSE)</f>
        <v>320.89</v>
      </c>
      <c r="D88">
        <f>VLOOKUP(A88,dataset!$A$2:$N$63,14,FALSE)</f>
        <v>3840.53</v>
      </c>
      <c r="E88">
        <f t="shared" si="11"/>
        <v>8.3553572033026685E-2</v>
      </c>
      <c r="F88">
        <f t="shared" si="12"/>
        <v>1.404319061290682E-3</v>
      </c>
      <c r="G88">
        <f t="shared" si="14"/>
        <v>4.988619711283615E-4</v>
      </c>
    </row>
    <row r="89" spans="1:7" x14ac:dyDescent="0.35">
      <c r="A89">
        <f t="shared" si="15"/>
        <v>1965</v>
      </c>
      <c r="B89">
        <f t="shared" si="16"/>
        <v>4</v>
      </c>
      <c r="C89">
        <f>VLOOKUP(A89,dataset!$A$2:$N$63,B89+1,FALSE)</f>
        <v>322.13</v>
      </c>
      <c r="D89">
        <f>VLOOKUP(A89,dataset!$A$2:$N$63,14,FALSE)</f>
        <v>3840.53</v>
      </c>
      <c r="E89">
        <f t="shared" si="11"/>
        <v>8.387644413661656E-2</v>
      </c>
      <c r="F89">
        <f t="shared" si="12"/>
        <v>3.8642525476020317E-3</v>
      </c>
      <c r="G89">
        <f t="shared" si="14"/>
        <v>1.1188115734841464E-3</v>
      </c>
    </row>
    <row r="90" spans="1:7" x14ac:dyDescent="0.35">
      <c r="A90">
        <f t="shared" si="15"/>
        <v>1965</v>
      </c>
      <c r="B90">
        <f t="shared" si="16"/>
        <v>5</v>
      </c>
      <c r="C90">
        <f>VLOOKUP(A90,dataset!$A$2:$N$63,B90+1,FALSE)</f>
        <v>322.16000000000003</v>
      </c>
      <c r="D90">
        <f>VLOOKUP(A90,dataset!$A$2:$N$63,14,FALSE)</f>
        <v>3840.53</v>
      </c>
      <c r="E90">
        <f t="shared" si="11"/>
        <v>8.3884255558477602E-2</v>
      </c>
      <c r="F90">
        <f t="shared" si="12"/>
        <v>9.3130102753580246E-5</v>
      </c>
      <c r="G90">
        <f t="shared" si="14"/>
        <v>-2.7928626842510518E-4</v>
      </c>
    </row>
    <row r="91" spans="1:7" x14ac:dyDescent="0.35">
      <c r="A91">
        <f t="shared" si="15"/>
        <v>1965</v>
      </c>
      <c r="B91">
        <f t="shared" si="16"/>
        <v>6</v>
      </c>
      <c r="C91">
        <f>VLOOKUP(A91,dataset!$A$2:$N$63,B91+1,FALSE)</f>
        <v>321.87</v>
      </c>
      <c r="D91">
        <f>VLOOKUP(A91,dataset!$A$2:$N$63,14,FALSE)</f>
        <v>3840.53</v>
      </c>
      <c r="E91">
        <f t="shared" si="11"/>
        <v>8.3808745147154168E-2</v>
      </c>
      <c r="F91">
        <f t="shared" si="12"/>
        <v>-9.0017382667006984E-4</v>
      </c>
      <c r="G91">
        <f t="shared" si="14"/>
        <v>-6.2133026810351488E-5</v>
      </c>
    </row>
    <row r="92" spans="1:7" x14ac:dyDescent="0.35">
      <c r="A92">
        <f t="shared" si="15"/>
        <v>1965</v>
      </c>
      <c r="B92">
        <f t="shared" si="16"/>
        <v>7</v>
      </c>
      <c r="C92">
        <f>VLOOKUP(A92,dataset!$A$2:$N$63,B92+1,FALSE)</f>
        <v>321.39</v>
      </c>
      <c r="D92">
        <f>VLOOKUP(A92,dataset!$A$2:$N$63,14,FALSE)</f>
        <v>3840.53</v>
      </c>
      <c r="E92">
        <f t="shared" si="11"/>
        <v>8.3683762397377431E-2</v>
      </c>
      <c r="F92">
        <f t="shared" si="12"/>
        <v>-1.4912853015193184E-3</v>
      </c>
      <c r="G92">
        <f t="shared" si="14"/>
        <v>2.9646735738360075E-3</v>
      </c>
    </row>
    <row r="93" spans="1:7" x14ac:dyDescent="0.35">
      <c r="A93">
        <f t="shared" si="15"/>
        <v>1965</v>
      </c>
      <c r="B93">
        <f t="shared" si="16"/>
        <v>8</v>
      </c>
      <c r="C93">
        <f>VLOOKUP(A93,dataset!$A$2:$N$63,B93+1,FALSE)</f>
        <v>318.81</v>
      </c>
      <c r="D93">
        <f>VLOOKUP(A93,dataset!$A$2:$N$63,14,FALSE)</f>
        <v>3840.53</v>
      </c>
      <c r="E93">
        <f t="shared" si="11"/>
        <v>8.301198011732755E-2</v>
      </c>
      <c r="F93">
        <f t="shared" si="12"/>
        <v>-8.0276299822644726E-3</v>
      </c>
      <c r="G93">
        <f t="shared" si="14"/>
        <v>3.4515218073427612E-4</v>
      </c>
    </row>
    <row r="94" spans="1:7" x14ac:dyDescent="0.35">
      <c r="A94">
        <f t="shared" si="15"/>
        <v>1965</v>
      </c>
      <c r="B94">
        <f t="shared" si="16"/>
        <v>9</v>
      </c>
      <c r="C94">
        <f>VLOOKUP(A94,dataset!$A$2:$N$63,B94+1,FALSE)</f>
        <v>317.81</v>
      </c>
      <c r="D94">
        <f>VLOOKUP(A94,dataset!$A$2:$N$63,14,FALSE)</f>
        <v>3840.53</v>
      </c>
      <c r="E94">
        <f t="shared" si="11"/>
        <v>8.2751599388626043E-2</v>
      </c>
      <c r="F94">
        <f t="shared" si="12"/>
        <v>-3.1366644710015823E-3</v>
      </c>
      <c r="G94">
        <f t="shared" si="14"/>
        <v>3.5048942216608925E-3</v>
      </c>
    </row>
    <row r="95" spans="1:7" x14ac:dyDescent="0.35">
      <c r="A95">
        <f t="shared" si="15"/>
        <v>1965</v>
      </c>
      <c r="B95">
        <f t="shared" si="16"/>
        <v>10</v>
      </c>
      <c r="C95">
        <f>VLOOKUP(A95,dataset!$A$2:$N$63,B95+1,FALSE)</f>
        <v>317.3</v>
      </c>
      <c r="D95">
        <f>VLOOKUP(A95,dataset!$A$2:$N$63,14,FALSE)</f>
        <v>3840.53</v>
      </c>
      <c r="E95">
        <f t="shared" si="11"/>
        <v>8.2618805216988278E-2</v>
      </c>
      <c r="F95">
        <f t="shared" si="12"/>
        <v>-1.6047323872754315E-3</v>
      </c>
      <c r="G95">
        <f t="shared" si="14"/>
        <v>1.6098993023769825E-3</v>
      </c>
    </row>
    <row r="96" spans="1:7" x14ac:dyDescent="0.35">
      <c r="A96">
        <f t="shared" si="15"/>
        <v>1965</v>
      </c>
      <c r="B96">
        <f t="shared" si="16"/>
        <v>11</v>
      </c>
      <c r="C96">
        <f>VLOOKUP(A96,dataset!$A$2:$N$63,B96+1,FALSE)</f>
        <v>318.87</v>
      </c>
      <c r="D96">
        <f>VLOOKUP(A96,dataset!$A$2:$N$63,14,FALSE)</f>
        <v>3840.53</v>
      </c>
      <c r="E96">
        <f t="shared" si="11"/>
        <v>8.3027602961049649E-2</v>
      </c>
      <c r="F96">
        <f t="shared" si="12"/>
        <v>4.9479987393632463E-3</v>
      </c>
      <c r="G96">
        <f t="shared" si="14"/>
        <v>3.3984706881902138E-3</v>
      </c>
    </row>
    <row r="97" spans="1:7" x14ac:dyDescent="0.35">
      <c r="A97">
        <f t="shared" si="15"/>
        <v>1965</v>
      </c>
      <c r="B97">
        <f t="shared" si="16"/>
        <v>12</v>
      </c>
      <c r="C97">
        <f>VLOOKUP(A97,dataset!$A$2:$N$63,B97+1,FALSE)</f>
        <v>319.42</v>
      </c>
      <c r="D97">
        <f>VLOOKUP(A97,dataset!$A$2:$N$63,14,FALSE)</f>
        <v>3840.53</v>
      </c>
      <c r="E97">
        <f t="shared" si="11"/>
        <v>8.3170812361835475E-2</v>
      </c>
      <c r="F97">
        <f t="shared" si="12"/>
        <v>1.7248408442311902E-3</v>
      </c>
      <c r="G97">
        <f t="shared" si="14"/>
        <v>2.2277305387343738E-3</v>
      </c>
    </row>
    <row r="98" spans="1:7" x14ac:dyDescent="0.35">
      <c r="A98">
        <f>A97+1</f>
        <v>1966</v>
      </c>
      <c r="B98">
        <f>B86</f>
        <v>1</v>
      </c>
      <c r="C98">
        <f>VLOOKUP(A98,dataset!$A$2:$N$63,B98+1,FALSE)</f>
        <v>320.62</v>
      </c>
      <c r="D98">
        <f>VLOOKUP(A98,dataset!$A$2:$N$63,14,FALSE)</f>
        <v>3856.5999999999995</v>
      </c>
      <c r="E98">
        <f t="shared" si="11"/>
        <v>8.3135404242078534E-2</v>
      </c>
      <c r="F98">
        <f t="shared" si="12"/>
        <v>3.7568092167052924E-3</v>
      </c>
      <c r="G98">
        <f t="shared" si="14"/>
        <v>3.6939644377660397E-3</v>
      </c>
    </row>
    <row r="99" spans="1:7" x14ac:dyDescent="0.35">
      <c r="A99">
        <f>A98</f>
        <v>1966</v>
      </c>
      <c r="B99">
        <f>B87</f>
        <v>2</v>
      </c>
      <c r="C99">
        <f>VLOOKUP(A99,dataset!$A$2:$N$63,B99+1,FALSE)</f>
        <v>321.58999999999997</v>
      </c>
      <c r="D99">
        <f>VLOOKUP(A99,dataset!$A$2:$N$63,14,FALSE)</f>
        <v>3856.5999999999995</v>
      </c>
      <c r="E99">
        <f t="shared" si="11"/>
        <v>8.3386921122232019E-2</v>
      </c>
      <c r="F99">
        <f t="shared" si="12"/>
        <v>3.0253883101489798E-3</v>
      </c>
      <c r="G99">
        <f t="shared" si="14"/>
        <v>3.5888153788539157E-3</v>
      </c>
    </row>
    <row r="100" spans="1:7" x14ac:dyDescent="0.35">
      <c r="A100">
        <f t="shared" ref="A100:A109" si="17">A99</f>
        <v>1966</v>
      </c>
      <c r="B100">
        <f t="shared" si="16"/>
        <v>3</v>
      </c>
      <c r="C100">
        <f>VLOOKUP(A100,dataset!$A$2:$N$63,B100+1,FALSE)</f>
        <v>322.39</v>
      </c>
      <c r="D100">
        <f>VLOOKUP(A100,dataset!$A$2:$N$63,14,FALSE)</f>
        <v>3856.5999999999995</v>
      </c>
      <c r="E100">
        <f t="shared" si="11"/>
        <v>8.3594357724420476E-2</v>
      </c>
      <c r="F100">
        <f t="shared" si="12"/>
        <v>2.4876395410304841E-3</v>
      </c>
      <c r="G100">
        <f t="shared" si="14"/>
        <v>4.6744990495184435E-3</v>
      </c>
    </row>
    <row r="101" spans="1:7" x14ac:dyDescent="0.35">
      <c r="A101">
        <f t="shared" si="17"/>
        <v>1966</v>
      </c>
      <c r="B101">
        <f t="shared" si="16"/>
        <v>4</v>
      </c>
      <c r="C101">
        <f>VLOOKUP(A101,dataset!$A$2:$N$63,B101+1,FALSE)</f>
        <v>323.87</v>
      </c>
      <c r="D101">
        <f>VLOOKUP(A101,dataset!$A$2:$N$63,14,FALSE)</f>
        <v>3856.5999999999995</v>
      </c>
      <c r="E101">
        <f t="shared" si="11"/>
        <v>8.3978115438469128E-2</v>
      </c>
      <c r="F101">
        <f t="shared" si="12"/>
        <v>4.5907131114488742E-3</v>
      </c>
      <c r="G101">
        <f t="shared" si="14"/>
        <v>5.4015459597056559E-3</v>
      </c>
    </row>
    <row r="102" spans="1:7" x14ac:dyDescent="0.35">
      <c r="A102">
        <f t="shared" si="17"/>
        <v>1966</v>
      </c>
      <c r="B102">
        <f t="shared" si="16"/>
        <v>5</v>
      </c>
      <c r="C102">
        <f>VLOOKUP(A102,dataset!$A$2:$N$63,B102+1,FALSE)</f>
        <v>324.01</v>
      </c>
      <c r="D102">
        <f>VLOOKUP(A102,dataset!$A$2:$N$63,14,FALSE)</f>
        <v>3856.5999999999995</v>
      </c>
      <c r="E102">
        <f t="shared" si="11"/>
        <v>8.4014416843852108E-2</v>
      </c>
      <c r="F102">
        <f t="shared" si="12"/>
        <v>4.3227220798458532E-4</v>
      </c>
      <c r="G102">
        <f t="shared" si="14"/>
        <v>5.7424882046186454E-3</v>
      </c>
    </row>
    <row r="103" spans="1:7" x14ac:dyDescent="0.35">
      <c r="A103">
        <f t="shared" si="17"/>
        <v>1966</v>
      </c>
      <c r="B103">
        <f t="shared" si="16"/>
        <v>6</v>
      </c>
      <c r="C103">
        <f>VLOOKUP(A103,dataset!$A$2:$N$63,B103+1,FALSE)</f>
        <v>323.75</v>
      </c>
      <c r="D103">
        <f>VLOOKUP(A103,dataset!$A$2:$N$63,14,FALSE)</f>
        <v>3856.5999999999995</v>
      </c>
      <c r="E103">
        <f t="shared" si="11"/>
        <v>8.3946999948140866E-2</v>
      </c>
      <c r="F103">
        <f t="shared" si="12"/>
        <v>-8.0244436900089866E-4</v>
      </c>
      <c r="G103">
        <f t="shared" si="14"/>
        <v>5.8408674309504693E-3</v>
      </c>
    </row>
    <row r="104" spans="1:7" x14ac:dyDescent="0.35">
      <c r="A104">
        <f t="shared" si="17"/>
        <v>1966</v>
      </c>
      <c r="B104">
        <f t="shared" si="16"/>
        <v>7</v>
      </c>
      <c r="C104">
        <f>VLOOKUP(A104,dataset!$A$2:$N$63,B104+1,FALSE)</f>
        <v>322.39</v>
      </c>
      <c r="D104">
        <f>VLOOKUP(A104,dataset!$A$2:$N$63,14,FALSE)</f>
        <v>3856.5999999999995</v>
      </c>
      <c r="E104">
        <f t="shared" si="11"/>
        <v>8.3594357724420476E-2</v>
      </c>
      <c r="F104">
        <f t="shared" si="12"/>
        <v>-4.2007722007721959E-3</v>
      </c>
      <c r="G104">
        <f t="shared" si="14"/>
        <v>3.1114844892499161E-3</v>
      </c>
    </row>
    <row r="105" spans="1:7" x14ac:dyDescent="0.35">
      <c r="A105">
        <f t="shared" si="17"/>
        <v>1966</v>
      </c>
      <c r="B105">
        <f t="shared" si="16"/>
        <v>8</v>
      </c>
      <c r="C105">
        <f>VLOOKUP(A105,dataset!$A$2:$N$63,B105+1,FALSE)</f>
        <v>320.37</v>
      </c>
      <c r="D105">
        <f>VLOOKUP(A105,dataset!$A$2:$N$63,14,FALSE)</f>
        <v>3856.5999999999995</v>
      </c>
      <c r="E105">
        <f t="shared" si="11"/>
        <v>8.3070580303894637E-2</v>
      </c>
      <c r="F105">
        <f t="shared" si="12"/>
        <v>-6.26570303049101E-3</v>
      </c>
      <c r="G105">
        <f t="shared" si="14"/>
        <v>4.8931965747625039E-3</v>
      </c>
    </row>
    <row r="106" spans="1:7" x14ac:dyDescent="0.35">
      <c r="A106">
        <f t="shared" si="17"/>
        <v>1966</v>
      </c>
      <c r="B106">
        <f t="shared" si="16"/>
        <v>9</v>
      </c>
      <c r="C106">
        <f>VLOOKUP(A106,dataset!$A$2:$N$63,B106+1,FALSE)</f>
        <v>318.64</v>
      </c>
      <c r="D106">
        <f>VLOOKUP(A106,dataset!$A$2:$N$63,14,FALSE)</f>
        <v>3856.5999999999995</v>
      </c>
      <c r="E106">
        <f t="shared" si="11"/>
        <v>8.2621998651662087E-2</v>
      </c>
      <c r="F106">
        <f t="shared" si="12"/>
        <v>-5.4000062427818074E-3</v>
      </c>
      <c r="G106">
        <f t="shared" si="14"/>
        <v>2.6116232969384257E-3</v>
      </c>
    </row>
    <row r="107" spans="1:7" x14ac:dyDescent="0.35">
      <c r="A107">
        <f t="shared" si="17"/>
        <v>1966</v>
      </c>
      <c r="B107">
        <f t="shared" si="16"/>
        <v>10</v>
      </c>
      <c r="C107">
        <f>VLOOKUP(A107,dataset!$A$2:$N$63,B107+1,FALSE)</f>
        <v>318.10000000000002</v>
      </c>
      <c r="D107">
        <f>VLOOKUP(A107,dataset!$A$2:$N$63,14,FALSE)</f>
        <v>3856.5999999999995</v>
      </c>
      <c r="E107">
        <f t="shared" si="11"/>
        <v>8.24819789451849E-2</v>
      </c>
      <c r="F107">
        <f t="shared" si="12"/>
        <v>-1.6947024855635817E-3</v>
      </c>
      <c r="G107">
        <f t="shared" si="14"/>
        <v>2.5212732429877871E-3</v>
      </c>
    </row>
    <row r="108" spans="1:7" x14ac:dyDescent="0.35">
      <c r="A108">
        <f t="shared" si="17"/>
        <v>1966</v>
      </c>
      <c r="B108">
        <f t="shared" si="16"/>
        <v>11</v>
      </c>
      <c r="C108">
        <f>VLOOKUP(A108,dataset!$A$2:$N$63,B108+1,FALSE)</f>
        <v>319.79000000000002</v>
      </c>
      <c r="D108">
        <f>VLOOKUP(A108,dataset!$A$2:$N$63,14,FALSE)</f>
        <v>3856.5999999999995</v>
      </c>
      <c r="E108">
        <f t="shared" si="11"/>
        <v>8.2920188767308015E-2</v>
      </c>
      <c r="F108">
        <f t="shared" si="12"/>
        <v>5.3127947186419888E-3</v>
      </c>
      <c r="G108">
        <f t="shared" si="14"/>
        <v>2.885188321259502E-3</v>
      </c>
    </row>
    <row r="109" spans="1:7" x14ac:dyDescent="0.35">
      <c r="A109">
        <f t="shared" si="17"/>
        <v>1966</v>
      </c>
      <c r="B109">
        <f t="shared" si="16"/>
        <v>12</v>
      </c>
      <c r="C109">
        <f>VLOOKUP(A109,dataset!$A$2:$N$63,B109+1,FALSE)</f>
        <v>321.08</v>
      </c>
      <c r="D109">
        <f>VLOOKUP(A109,dataset!$A$2:$N$63,14,FALSE)</f>
        <v>3856.5999999999995</v>
      </c>
      <c r="E109">
        <f t="shared" si="11"/>
        <v>8.325468028833688E-2</v>
      </c>
      <c r="F109">
        <f t="shared" si="12"/>
        <v>4.0338972450668642E-3</v>
      </c>
      <c r="G109">
        <f t="shared" si="14"/>
        <v>5.1969194164422916E-3</v>
      </c>
    </row>
    <row r="110" spans="1:7" x14ac:dyDescent="0.35">
      <c r="A110">
        <f>A109+1</f>
        <v>1967</v>
      </c>
      <c r="B110">
        <f>B98</f>
        <v>1</v>
      </c>
      <c r="C110">
        <f>VLOOKUP(A110,dataset!$A$2:$N$63,B110+1,FALSE)</f>
        <v>322.07</v>
      </c>
      <c r="D110">
        <f>VLOOKUP(A110,dataset!$A$2:$N$63,14,FALSE)</f>
        <v>3865.8900000000003</v>
      </c>
      <c r="E110">
        <f t="shared" si="11"/>
        <v>8.3310699476705233E-2</v>
      </c>
      <c r="F110">
        <f t="shared" si="12"/>
        <v>3.0833437149619947E-3</v>
      </c>
      <c r="G110">
        <f t="shared" si="14"/>
        <v>4.5224876801197578E-3</v>
      </c>
    </row>
    <row r="111" spans="1:7" x14ac:dyDescent="0.35">
      <c r="A111">
        <f>A110</f>
        <v>1967</v>
      </c>
      <c r="B111">
        <f>B99</f>
        <v>2</v>
      </c>
      <c r="C111">
        <f>VLOOKUP(A111,dataset!$A$2:$N$63,B111+1,FALSE)</f>
        <v>322.5</v>
      </c>
      <c r="D111">
        <f>VLOOKUP(A111,dataset!$A$2:$N$63,14,FALSE)</f>
        <v>3865.8900000000003</v>
      </c>
      <c r="E111">
        <f t="shared" si="11"/>
        <v>8.3421928714991878E-2</v>
      </c>
      <c r="F111">
        <f t="shared" si="12"/>
        <v>1.3351134846462109E-3</v>
      </c>
      <c r="G111">
        <f t="shared" si="14"/>
        <v>2.8296899779223228E-3</v>
      </c>
    </row>
    <row r="112" spans="1:7" x14ac:dyDescent="0.35">
      <c r="A112">
        <f t="shared" ref="A112:A124" si="18">A111</f>
        <v>1967</v>
      </c>
      <c r="B112">
        <f t="shared" ref="B112:B133" si="19">B100</f>
        <v>3</v>
      </c>
      <c r="C112">
        <f>VLOOKUP(A112,dataset!$A$2:$N$63,B112+1,FALSE)</f>
        <v>323.04000000000002</v>
      </c>
      <c r="D112">
        <f>VLOOKUP(A112,dataset!$A$2:$N$63,14,FALSE)</f>
        <v>3865.8900000000003</v>
      </c>
      <c r="E112">
        <f t="shared" si="11"/>
        <v>8.356161194446815E-2</v>
      </c>
      <c r="F112">
        <f t="shared" si="12"/>
        <v>1.6744186046511178E-3</v>
      </c>
      <c r="G112">
        <f t="shared" si="14"/>
        <v>2.016191569217618E-3</v>
      </c>
    </row>
    <row r="113" spans="1:7" x14ac:dyDescent="0.35">
      <c r="A113">
        <f t="shared" si="18"/>
        <v>1967</v>
      </c>
      <c r="B113">
        <f t="shared" si="19"/>
        <v>4</v>
      </c>
      <c r="C113">
        <f>VLOOKUP(A113,dataset!$A$2:$N$63,B113+1,FALSE)</f>
        <v>324.42</v>
      </c>
      <c r="D113">
        <f>VLOOKUP(A113,dataset!$A$2:$N$63,14,FALSE)</f>
        <v>3865.8900000000003</v>
      </c>
      <c r="E113">
        <f t="shared" si="11"/>
        <v>8.3918580197574172E-2</v>
      </c>
      <c r="F113">
        <f t="shared" si="12"/>
        <v>4.2719167904903266E-3</v>
      </c>
      <c r="G113">
        <f t="shared" si="14"/>
        <v>1.6982122456541404E-3</v>
      </c>
    </row>
    <row r="114" spans="1:7" x14ac:dyDescent="0.35">
      <c r="A114">
        <f t="shared" si="18"/>
        <v>1967</v>
      </c>
      <c r="B114">
        <f t="shared" si="19"/>
        <v>5</v>
      </c>
      <c r="C114">
        <f>VLOOKUP(A114,dataset!$A$2:$N$63,B114+1,FALSE)</f>
        <v>325</v>
      </c>
      <c r="D114">
        <f>VLOOKUP(A114,dataset!$A$2:$N$63,14,FALSE)</f>
        <v>3865.8900000000003</v>
      </c>
      <c r="E114">
        <f t="shared" si="11"/>
        <v>8.4068610332937554E-2</v>
      </c>
      <c r="F114">
        <f t="shared" si="12"/>
        <v>1.7878059305838079E-3</v>
      </c>
      <c r="G114">
        <f t="shared" si="14"/>
        <v>3.0554612511959345E-3</v>
      </c>
    </row>
    <row r="115" spans="1:7" x14ac:dyDescent="0.35">
      <c r="A115">
        <f t="shared" si="18"/>
        <v>1967</v>
      </c>
      <c r="B115">
        <f t="shared" si="19"/>
        <v>6</v>
      </c>
      <c r="C115">
        <f>VLOOKUP(A115,dataset!$A$2:$N$63,B115+1,FALSE)</f>
        <v>324.08999999999997</v>
      </c>
      <c r="D115">
        <f>VLOOKUP(A115,dataset!$A$2:$N$63,14,FALSE)</f>
        <v>3865.8900000000003</v>
      </c>
      <c r="E115">
        <f t="shared" si="11"/>
        <v>8.3833218224005329E-2</v>
      </c>
      <c r="F115">
        <f t="shared" si="12"/>
        <v>-2.8000000000000247E-3</v>
      </c>
      <c r="G115">
        <f t="shared" si="14"/>
        <v>1.050193050192938E-3</v>
      </c>
    </row>
    <row r="116" spans="1:7" x14ac:dyDescent="0.35">
      <c r="A116">
        <f t="shared" si="18"/>
        <v>1967</v>
      </c>
      <c r="B116">
        <f t="shared" si="19"/>
        <v>7</v>
      </c>
      <c r="C116">
        <f>VLOOKUP(A116,dataset!$A$2:$N$63,B116+1,FALSE)</f>
        <v>322.55</v>
      </c>
      <c r="D116">
        <f>VLOOKUP(A116,dataset!$A$2:$N$63,14,FALSE)</f>
        <v>3865.8900000000003</v>
      </c>
      <c r="E116">
        <f t="shared" si="11"/>
        <v>8.3434862347350799E-2</v>
      </c>
      <c r="F116">
        <f t="shared" si="12"/>
        <v>-4.7517664846183916E-3</v>
      </c>
      <c r="G116">
        <f t="shared" si="14"/>
        <v>4.9629330934597427E-4</v>
      </c>
    </row>
    <row r="117" spans="1:7" x14ac:dyDescent="0.35">
      <c r="A117">
        <f t="shared" si="18"/>
        <v>1967</v>
      </c>
      <c r="B117">
        <f t="shared" si="19"/>
        <v>8</v>
      </c>
      <c r="C117">
        <f>VLOOKUP(A117,dataset!$A$2:$N$63,B117+1,FALSE)</f>
        <v>320.92</v>
      </c>
      <c r="D117">
        <f>VLOOKUP(A117,dataset!$A$2:$N$63,14,FALSE)</f>
        <v>3865.8900000000003</v>
      </c>
      <c r="E117">
        <f t="shared" si="11"/>
        <v>8.3013225932450224E-2</v>
      </c>
      <c r="F117">
        <f t="shared" si="12"/>
        <v>-5.0534800806076863E-3</v>
      </c>
      <c r="G117">
        <f t="shared" si="14"/>
        <v>1.7167649904799021E-3</v>
      </c>
    </row>
    <row r="118" spans="1:7" x14ac:dyDescent="0.35">
      <c r="A118">
        <f t="shared" si="18"/>
        <v>1967</v>
      </c>
      <c r="B118">
        <f t="shared" si="19"/>
        <v>9</v>
      </c>
      <c r="C118">
        <f>VLOOKUP(A118,dataset!$A$2:$N$63,B118+1,FALSE)</f>
        <v>319.31</v>
      </c>
      <c r="D118">
        <f>VLOOKUP(A118,dataset!$A$2:$N$63,14,FALSE)</f>
        <v>3865.8900000000003</v>
      </c>
      <c r="E118">
        <f t="shared" si="11"/>
        <v>8.2596762970493204E-2</v>
      </c>
      <c r="F118">
        <f t="shared" si="12"/>
        <v>-5.0168266234575931E-3</v>
      </c>
      <c r="G118">
        <f t="shared" si="14"/>
        <v>2.1026864172735138E-3</v>
      </c>
    </row>
    <row r="119" spans="1:7" x14ac:dyDescent="0.35">
      <c r="A119">
        <f t="shared" si="18"/>
        <v>1967</v>
      </c>
      <c r="B119">
        <f t="shared" si="19"/>
        <v>10</v>
      </c>
      <c r="C119">
        <f>VLOOKUP(A119,dataset!$A$2:$N$63,B119+1,FALSE)</f>
        <v>319.31</v>
      </c>
      <c r="D119">
        <f>VLOOKUP(A119,dataset!$A$2:$N$63,14,FALSE)</f>
        <v>3865.8900000000003</v>
      </c>
      <c r="E119">
        <f t="shared" si="11"/>
        <v>8.2596762970493204E-2</v>
      </c>
      <c r="F119">
        <f t="shared" si="12"/>
        <v>0</v>
      </c>
      <c r="G119">
        <f t="shared" si="14"/>
        <v>3.8038352719269586E-3</v>
      </c>
    </row>
    <row r="120" spans="1:7" x14ac:dyDescent="0.35">
      <c r="A120">
        <f t="shared" si="18"/>
        <v>1967</v>
      </c>
      <c r="B120">
        <f t="shared" si="19"/>
        <v>11</v>
      </c>
      <c r="C120">
        <f>VLOOKUP(A120,dataset!$A$2:$N$63,B120+1,FALSE)</f>
        <v>320.72000000000003</v>
      </c>
      <c r="D120">
        <f>VLOOKUP(A120,dataset!$A$2:$N$63,14,FALSE)</f>
        <v>3865.8900000000003</v>
      </c>
      <c r="E120">
        <f t="shared" si="11"/>
        <v>8.2961491403014564E-2</v>
      </c>
      <c r="F120">
        <f t="shared" si="12"/>
        <v>4.4157715073127601E-3</v>
      </c>
      <c r="G120">
        <f t="shared" si="14"/>
        <v>2.9081584790018322E-3</v>
      </c>
    </row>
    <row r="121" spans="1:7" x14ac:dyDescent="0.35">
      <c r="A121">
        <f t="shared" si="18"/>
        <v>1967</v>
      </c>
      <c r="B121">
        <f t="shared" si="19"/>
        <v>12</v>
      </c>
      <c r="C121">
        <f>VLOOKUP(A121,dataset!$A$2:$N$63,B121+1,FALSE)</f>
        <v>321.95999999999998</v>
      </c>
      <c r="D121">
        <f>VLOOKUP(A121,dataset!$A$2:$N$63,14,FALSE)</f>
        <v>3865.8900000000003</v>
      </c>
      <c r="E121">
        <f t="shared" si="11"/>
        <v>8.3282245485515619E-2</v>
      </c>
      <c r="F121">
        <f t="shared" si="12"/>
        <v>3.8663008231478724E-3</v>
      </c>
      <c r="G121">
        <f t="shared" si="14"/>
        <v>2.7407499688552051E-3</v>
      </c>
    </row>
    <row r="122" spans="1:7" x14ac:dyDescent="0.35">
      <c r="A122">
        <f>A121+1</f>
        <v>1968</v>
      </c>
      <c r="B122">
        <f>B110</f>
        <v>1</v>
      </c>
      <c r="C122">
        <f>VLOOKUP(A122,dataset!$A$2:$N$63,B122+1,FALSE)</f>
        <v>322.57</v>
      </c>
      <c r="D122">
        <f>VLOOKUP(A122,dataset!$A$2:$N$63,14,FALSE)</f>
        <v>3876.5399999999995</v>
      </c>
      <c r="E122">
        <f t="shared" si="11"/>
        <v>8.3210801384740005E-2</v>
      </c>
      <c r="F122">
        <f t="shared" si="12"/>
        <v>1.8946452975525663E-3</v>
      </c>
      <c r="G122">
        <f t="shared" si="14"/>
        <v>1.5524575402863228E-3</v>
      </c>
    </row>
    <row r="123" spans="1:7" x14ac:dyDescent="0.35">
      <c r="A123">
        <f>A122</f>
        <v>1968</v>
      </c>
      <c r="B123">
        <f>B111</f>
        <v>2</v>
      </c>
      <c r="C123">
        <f>VLOOKUP(A123,dataset!$A$2:$N$63,B123+1,FALSE)</f>
        <v>323.14999999999998</v>
      </c>
      <c r="D123">
        <f>VLOOKUP(A123,dataset!$A$2:$N$63,14,FALSE)</f>
        <v>3876.5399999999995</v>
      </c>
      <c r="E123">
        <f t="shared" si="11"/>
        <v>8.3360419343022393E-2</v>
      </c>
      <c r="F123">
        <f t="shared" si="12"/>
        <v>1.7980593359581132E-3</v>
      </c>
      <c r="G123">
        <f t="shared" si="14"/>
        <v>2.0155038759688271E-3</v>
      </c>
    </row>
    <row r="124" spans="1:7" x14ac:dyDescent="0.35">
      <c r="A124">
        <f t="shared" ref="A124:A133" si="20">A123</f>
        <v>1968</v>
      </c>
      <c r="B124">
        <f t="shared" si="19"/>
        <v>3</v>
      </c>
      <c r="C124">
        <f>VLOOKUP(A124,dataset!$A$2:$N$63,B124+1,FALSE)</f>
        <v>323.89</v>
      </c>
      <c r="D124">
        <f>VLOOKUP(A124,dataset!$A$2:$N$63,14,FALSE)</f>
        <v>3876.5399999999995</v>
      </c>
      <c r="E124">
        <f t="shared" si="11"/>
        <v>8.3551311220830954E-2</v>
      </c>
      <c r="F124">
        <f t="shared" si="12"/>
        <v>2.2899582237352334E-3</v>
      </c>
      <c r="G124">
        <f t="shared" si="14"/>
        <v>2.6312530955918678E-3</v>
      </c>
    </row>
    <row r="125" spans="1:7" x14ac:dyDescent="0.35">
      <c r="A125">
        <f t="shared" si="20"/>
        <v>1968</v>
      </c>
      <c r="B125">
        <f t="shared" si="19"/>
        <v>4</v>
      </c>
      <c r="C125">
        <f>VLOOKUP(A125,dataset!$A$2:$N$63,B125+1,FALSE)</f>
        <v>325.02</v>
      </c>
      <c r="D125">
        <f>VLOOKUP(A125,dataset!$A$2:$N$63,14,FALSE)</f>
        <v>3876.5399999999995</v>
      </c>
      <c r="E125">
        <f t="shared" si="11"/>
        <v>8.3842808277484568E-2</v>
      </c>
      <c r="F125">
        <f t="shared" si="12"/>
        <v>3.4888388032974227E-3</v>
      </c>
      <c r="G125">
        <f t="shared" si="14"/>
        <v>1.8494544109486366E-3</v>
      </c>
    </row>
    <row r="126" spans="1:7" x14ac:dyDescent="0.35">
      <c r="A126">
        <f t="shared" si="20"/>
        <v>1968</v>
      </c>
      <c r="B126">
        <f t="shared" si="19"/>
        <v>5</v>
      </c>
      <c r="C126">
        <f>VLOOKUP(A126,dataset!$A$2:$N$63,B126+1,FALSE)</f>
        <v>325.57</v>
      </c>
      <c r="D126">
        <f>VLOOKUP(A126,dataset!$A$2:$N$63,14,FALSE)</f>
        <v>3876.5399999999995</v>
      </c>
      <c r="E126">
        <f t="shared" si="11"/>
        <v>8.3984687375855793E-2</v>
      </c>
      <c r="F126">
        <f t="shared" si="12"/>
        <v>1.692203556704186E-3</v>
      </c>
      <c r="G126">
        <f t="shared" si="14"/>
        <v>1.7538461538462169E-3</v>
      </c>
    </row>
    <row r="127" spans="1:7" x14ac:dyDescent="0.35">
      <c r="A127">
        <f t="shared" si="20"/>
        <v>1968</v>
      </c>
      <c r="B127">
        <f t="shared" si="19"/>
        <v>6</v>
      </c>
      <c r="C127">
        <f>VLOOKUP(A127,dataset!$A$2:$N$63,B127+1,FALSE)</f>
        <v>325.36</v>
      </c>
      <c r="D127">
        <f>VLOOKUP(A127,dataset!$A$2:$N$63,14,FALSE)</f>
        <v>3876.5399999999995</v>
      </c>
      <c r="E127">
        <f t="shared" si="11"/>
        <v>8.3930515356477692E-2</v>
      </c>
      <c r="F127">
        <f t="shared" si="12"/>
        <v>-6.4502257579013289E-4</v>
      </c>
      <c r="G127">
        <f t="shared" si="14"/>
        <v>3.9186645684841093E-3</v>
      </c>
    </row>
    <row r="128" spans="1:7" x14ac:dyDescent="0.35">
      <c r="A128">
        <f t="shared" si="20"/>
        <v>1968</v>
      </c>
      <c r="B128">
        <f t="shared" si="19"/>
        <v>7</v>
      </c>
      <c r="C128">
        <f>VLOOKUP(A128,dataset!$A$2:$N$63,B128+1,FALSE)</f>
        <v>324.14</v>
      </c>
      <c r="D128">
        <f>VLOOKUP(A128,dataset!$A$2:$N$63,14,FALSE)</f>
        <v>3876.5399999999995</v>
      </c>
      <c r="E128">
        <f t="shared" si="11"/>
        <v>8.3615801720090602E-2</v>
      </c>
      <c r="F128">
        <f t="shared" si="12"/>
        <v>-3.749692648143732E-3</v>
      </c>
      <c r="G128">
        <f t="shared" si="14"/>
        <v>4.929468299488482E-3</v>
      </c>
    </row>
    <row r="129" spans="1:7" x14ac:dyDescent="0.35">
      <c r="A129">
        <f t="shared" si="20"/>
        <v>1968</v>
      </c>
      <c r="B129">
        <f t="shared" si="19"/>
        <v>8</v>
      </c>
      <c r="C129">
        <f>VLOOKUP(A129,dataset!$A$2:$N$63,B129+1,FALSE)</f>
        <v>322.02999999999997</v>
      </c>
      <c r="D129">
        <f>VLOOKUP(A129,dataset!$A$2:$N$63,14,FALSE)</f>
        <v>3876.5399999999995</v>
      </c>
      <c r="E129">
        <f t="shared" si="11"/>
        <v>8.3071501906339162E-2</v>
      </c>
      <c r="F129">
        <f t="shared" si="12"/>
        <v>-6.5095329178750383E-3</v>
      </c>
      <c r="G129">
        <f t="shared" si="14"/>
        <v>3.4588059329425658E-3</v>
      </c>
    </row>
    <row r="130" spans="1:7" x14ac:dyDescent="0.35">
      <c r="A130">
        <f t="shared" si="20"/>
        <v>1968</v>
      </c>
      <c r="B130">
        <f t="shared" si="19"/>
        <v>9</v>
      </c>
      <c r="C130">
        <f>VLOOKUP(A130,dataset!$A$2:$N$63,B130+1,FALSE)</f>
        <v>320.41000000000003</v>
      </c>
      <c r="D130">
        <f>VLOOKUP(A130,dataset!$A$2:$N$63,14,FALSE)</f>
        <v>3876.5399999999995</v>
      </c>
      <c r="E130">
        <f t="shared" si="11"/>
        <v>8.265360347113665E-2</v>
      </c>
      <c r="F130">
        <f t="shared" si="12"/>
        <v>-5.0305872123713735E-3</v>
      </c>
      <c r="G130">
        <f t="shared" si="14"/>
        <v>3.4449281262722842E-3</v>
      </c>
    </row>
    <row r="131" spans="1:7" x14ac:dyDescent="0.35">
      <c r="A131">
        <f t="shared" si="20"/>
        <v>1968</v>
      </c>
      <c r="B131">
        <f t="shared" si="19"/>
        <v>10</v>
      </c>
      <c r="C131">
        <f>VLOOKUP(A131,dataset!$A$2:$N$63,B131+1,FALSE)</f>
        <v>320.25</v>
      </c>
      <c r="D131">
        <f>VLOOKUP(A131,dataset!$A$2:$N$63,14,FALSE)</f>
        <v>3876.5399999999995</v>
      </c>
      <c r="E131">
        <f t="shared" si="11"/>
        <v>8.2612329551610464E-2</v>
      </c>
      <c r="F131">
        <f t="shared" si="12"/>
        <v>-4.9936019475060878E-4</v>
      </c>
      <c r="G131">
        <f t="shared" si="14"/>
        <v>2.9438476715417661E-3</v>
      </c>
    </row>
    <row r="132" spans="1:7" x14ac:dyDescent="0.35">
      <c r="A132">
        <f t="shared" si="20"/>
        <v>1968</v>
      </c>
      <c r="B132">
        <f t="shared" si="19"/>
        <v>11</v>
      </c>
      <c r="C132">
        <f>VLOOKUP(A132,dataset!$A$2:$N$63,B132+1,FALSE)</f>
        <v>321.31</v>
      </c>
      <c r="D132">
        <f>VLOOKUP(A132,dataset!$A$2:$N$63,14,FALSE)</f>
        <v>3876.5399999999995</v>
      </c>
      <c r="E132">
        <f t="shared" si="11"/>
        <v>8.2885769268471382E-2</v>
      </c>
      <c r="F132">
        <f t="shared" si="12"/>
        <v>3.3099141295862555E-3</v>
      </c>
      <c r="G132">
        <f t="shared" si="14"/>
        <v>1.8396108755300844E-3</v>
      </c>
    </row>
    <row r="133" spans="1:7" x14ac:dyDescent="0.35">
      <c r="A133">
        <f t="shared" si="20"/>
        <v>1968</v>
      </c>
      <c r="B133">
        <f t="shared" si="19"/>
        <v>12</v>
      </c>
      <c r="C133">
        <f>VLOOKUP(A133,dataset!$A$2:$N$63,B133+1,FALSE)</f>
        <v>322.83999999999997</v>
      </c>
      <c r="D133">
        <f>VLOOKUP(A133,dataset!$A$2:$N$63,14,FALSE)</f>
        <v>3876.5399999999995</v>
      </c>
      <c r="E133">
        <f t="shared" ref="E133:E196" si="21">C133/D133</f>
        <v>8.3280451123940419E-2</v>
      </c>
      <c r="F133">
        <f t="shared" si="12"/>
        <v>4.7617565590860611E-3</v>
      </c>
      <c r="G133">
        <f t="shared" si="14"/>
        <v>2.7332587899118188E-3</v>
      </c>
    </row>
    <row r="134" spans="1:7" x14ac:dyDescent="0.35">
      <c r="A134">
        <f>A133+1</f>
        <v>1969</v>
      </c>
      <c r="B134">
        <f>B122</f>
        <v>1</v>
      </c>
      <c r="C134">
        <f>VLOOKUP(A134,dataset!$A$2:$N$63,B134+1,FALSE)</f>
        <v>324</v>
      </c>
      <c r="D134">
        <f>VLOOKUP(A134,dataset!$A$2:$N$63,14,FALSE)</f>
        <v>3895.49</v>
      </c>
      <c r="E134">
        <f t="shared" si="21"/>
        <v>8.3173105308959855E-2</v>
      </c>
      <c r="F134">
        <f t="shared" ref="F134:F197" si="22">C134/C133-1</f>
        <v>3.593111138644689E-3</v>
      </c>
      <c r="G134">
        <f t="shared" si="14"/>
        <v>4.4331462938276278E-3</v>
      </c>
    </row>
    <row r="135" spans="1:7" x14ac:dyDescent="0.35">
      <c r="A135">
        <f>A134</f>
        <v>1969</v>
      </c>
      <c r="B135">
        <f>B123</f>
        <v>2</v>
      </c>
      <c r="C135">
        <f>VLOOKUP(A135,dataset!$A$2:$N$63,B135+1,FALSE)</f>
        <v>324.42</v>
      </c>
      <c r="D135">
        <f>VLOOKUP(A135,dataset!$A$2:$N$63,14,FALSE)</f>
        <v>3895.49</v>
      </c>
      <c r="E135">
        <f t="shared" si="21"/>
        <v>8.3280922297323326E-2</v>
      </c>
      <c r="F135">
        <f t="shared" si="22"/>
        <v>1.2962962962963509E-3</v>
      </c>
      <c r="G135">
        <f t="shared" si="14"/>
        <v>3.9300634380319277E-3</v>
      </c>
    </row>
    <row r="136" spans="1:7" x14ac:dyDescent="0.35">
      <c r="A136">
        <f t="shared" ref="A136:A148" si="23">A135</f>
        <v>1969</v>
      </c>
      <c r="B136">
        <f t="shared" ref="B136:B157" si="24">B124</f>
        <v>3</v>
      </c>
      <c r="C136">
        <f>VLOOKUP(A136,dataset!$A$2:$N$63,B136+1,FALSE)</f>
        <v>325.64</v>
      </c>
      <c r="D136">
        <f>VLOOKUP(A136,dataset!$A$2:$N$63,14,FALSE)</f>
        <v>3895.49</v>
      </c>
      <c r="E136">
        <f t="shared" si="21"/>
        <v>8.3594104977807671E-2</v>
      </c>
      <c r="F136">
        <f t="shared" si="22"/>
        <v>3.760557302262324E-3</v>
      </c>
      <c r="G136">
        <f t="shared" si="14"/>
        <v>5.4030689431596723E-3</v>
      </c>
    </row>
    <row r="137" spans="1:7" x14ac:dyDescent="0.35">
      <c r="A137">
        <f t="shared" si="23"/>
        <v>1969</v>
      </c>
      <c r="B137">
        <f t="shared" si="24"/>
        <v>4</v>
      </c>
      <c r="C137">
        <f>VLOOKUP(A137,dataset!$A$2:$N$63,B137+1,FALSE)</f>
        <v>326.66000000000003</v>
      </c>
      <c r="D137">
        <f>VLOOKUP(A137,dataset!$A$2:$N$63,14,FALSE)</f>
        <v>3895.49</v>
      </c>
      <c r="E137">
        <f t="shared" si="21"/>
        <v>8.3855946235261811E-2</v>
      </c>
      <c r="F137">
        <f t="shared" si="22"/>
        <v>3.1322933300579336E-3</v>
      </c>
      <c r="G137">
        <f t="shared" si="14"/>
        <v>5.0458433327180696E-3</v>
      </c>
    </row>
    <row r="138" spans="1:7" x14ac:dyDescent="0.35">
      <c r="A138">
        <f t="shared" si="23"/>
        <v>1969</v>
      </c>
      <c r="B138">
        <f t="shared" si="24"/>
        <v>5</v>
      </c>
      <c r="C138">
        <f>VLOOKUP(A138,dataset!$A$2:$N$63,B138+1,FALSE)</f>
        <v>327.33999999999997</v>
      </c>
      <c r="D138">
        <f>VLOOKUP(A138,dataset!$A$2:$N$63,14,FALSE)</f>
        <v>3895.49</v>
      </c>
      <c r="E138">
        <f t="shared" si="21"/>
        <v>8.4030507073564562E-2</v>
      </c>
      <c r="F138">
        <f t="shared" si="22"/>
        <v>2.0816751362271457E-3</v>
      </c>
      <c r="G138">
        <f t="shared" si="14"/>
        <v>5.4366188530883264E-3</v>
      </c>
    </row>
    <row r="139" spans="1:7" x14ac:dyDescent="0.35">
      <c r="A139">
        <f t="shared" si="23"/>
        <v>1969</v>
      </c>
      <c r="B139">
        <f t="shared" si="24"/>
        <v>6</v>
      </c>
      <c r="C139">
        <f>VLOOKUP(A139,dataset!$A$2:$N$63,B139+1,FALSE)</f>
        <v>326.76</v>
      </c>
      <c r="D139">
        <f>VLOOKUP(A139,dataset!$A$2:$N$63,14,FALSE)</f>
        <v>3895.49</v>
      </c>
      <c r="E139">
        <f t="shared" si="21"/>
        <v>8.3881616946776913E-2</v>
      </c>
      <c r="F139">
        <f t="shared" si="22"/>
        <v>-1.7718580069652212E-3</v>
      </c>
      <c r="G139">
        <f t="shared" si="14"/>
        <v>4.3029259896729677E-3</v>
      </c>
    </row>
    <row r="140" spans="1:7" x14ac:dyDescent="0.35">
      <c r="A140">
        <f t="shared" si="23"/>
        <v>1969</v>
      </c>
      <c r="B140">
        <f t="shared" si="24"/>
        <v>7</v>
      </c>
      <c r="C140">
        <f>VLOOKUP(A140,dataset!$A$2:$N$63,B140+1,FALSE)</f>
        <v>325.88</v>
      </c>
      <c r="D140">
        <f>VLOOKUP(A140,dataset!$A$2:$N$63,14,FALSE)</f>
        <v>3895.49</v>
      </c>
      <c r="E140">
        <f t="shared" si="21"/>
        <v>8.3655714685443944E-2</v>
      </c>
      <c r="F140">
        <f t="shared" si="22"/>
        <v>-2.6931080915656436E-3</v>
      </c>
      <c r="G140">
        <f t="shared" si="14"/>
        <v>5.3680508422286888E-3</v>
      </c>
    </row>
    <row r="141" spans="1:7" x14ac:dyDescent="0.35">
      <c r="A141">
        <f t="shared" si="23"/>
        <v>1969</v>
      </c>
      <c r="B141">
        <f t="shared" si="24"/>
        <v>8</v>
      </c>
      <c r="C141">
        <f>VLOOKUP(A141,dataset!$A$2:$N$63,B141+1,FALSE)</f>
        <v>323.67</v>
      </c>
      <c r="D141">
        <f>VLOOKUP(A141,dataset!$A$2:$N$63,14,FALSE)</f>
        <v>3895.49</v>
      </c>
      <c r="E141">
        <f t="shared" si="21"/>
        <v>8.308839196095999E-2</v>
      </c>
      <c r="F141">
        <f t="shared" si="22"/>
        <v>-6.7816374125444501E-3</v>
      </c>
      <c r="G141">
        <f t="shared" si="14"/>
        <v>5.0926932273391845E-3</v>
      </c>
    </row>
    <row r="142" spans="1:7" x14ac:dyDescent="0.35">
      <c r="A142">
        <f t="shared" si="23"/>
        <v>1969</v>
      </c>
      <c r="B142">
        <f t="shared" si="24"/>
        <v>9</v>
      </c>
      <c r="C142">
        <f>VLOOKUP(A142,dataset!$A$2:$N$63,B142+1,FALSE)</f>
        <v>322.38</v>
      </c>
      <c r="D142">
        <f>VLOOKUP(A142,dataset!$A$2:$N$63,14,FALSE)</f>
        <v>3895.49</v>
      </c>
      <c r="E142">
        <f t="shared" si="21"/>
        <v>8.2757239782415046E-2</v>
      </c>
      <c r="F142">
        <f t="shared" si="22"/>
        <v>-3.9855408286217919E-3</v>
      </c>
      <c r="G142">
        <f t="shared" si="14"/>
        <v>6.1483723978650318E-3</v>
      </c>
    </row>
    <row r="143" spans="1:7" x14ac:dyDescent="0.35">
      <c r="A143">
        <f t="shared" si="23"/>
        <v>1969</v>
      </c>
      <c r="B143">
        <f t="shared" si="24"/>
        <v>10</v>
      </c>
      <c r="C143">
        <f>VLOOKUP(A143,dataset!$A$2:$N$63,B143+1,FALSE)</f>
        <v>321.77999999999997</v>
      </c>
      <c r="D143">
        <f>VLOOKUP(A143,dataset!$A$2:$N$63,14,FALSE)</f>
        <v>3895.49</v>
      </c>
      <c r="E143">
        <f t="shared" si="21"/>
        <v>8.2603215513324377E-2</v>
      </c>
      <c r="F143">
        <f t="shared" si="22"/>
        <v>-1.8611576400522356E-3</v>
      </c>
      <c r="G143">
        <f t="shared" si="14"/>
        <v>4.7775175644027001E-3</v>
      </c>
    </row>
    <row r="144" spans="1:7" x14ac:dyDescent="0.35">
      <c r="A144">
        <f t="shared" si="23"/>
        <v>1969</v>
      </c>
      <c r="B144">
        <f t="shared" si="24"/>
        <v>11</v>
      </c>
      <c r="C144">
        <f>VLOOKUP(A144,dataset!$A$2:$N$63,B144+1,FALSE)</f>
        <v>322.85000000000002</v>
      </c>
      <c r="D144">
        <f>VLOOKUP(A144,dataset!$A$2:$N$63,14,FALSE)</f>
        <v>3895.49</v>
      </c>
      <c r="E144">
        <f t="shared" si="21"/>
        <v>8.2877892126536082E-2</v>
      </c>
      <c r="F144">
        <f t="shared" si="22"/>
        <v>3.325253278637641E-3</v>
      </c>
      <c r="G144">
        <f t="shared" si="14"/>
        <v>4.7928791509757041E-3</v>
      </c>
    </row>
    <row r="145" spans="1:7" x14ac:dyDescent="0.35">
      <c r="A145">
        <f t="shared" si="23"/>
        <v>1969</v>
      </c>
      <c r="B145">
        <f t="shared" si="24"/>
        <v>12</v>
      </c>
      <c r="C145">
        <f>VLOOKUP(A145,dataset!$A$2:$N$63,B145+1,FALSE)</f>
        <v>324.11</v>
      </c>
      <c r="D145">
        <f>VLOOKUP(A145,dataset!$A$2:$N$63,14,FALSE)</f>
        <v>3895.49</v>
      </c>
      <c r="E145">
        <f t="shared" si="21"/>
        <v>8.3201343091626481E-2</v>
      </c>
      <c r="F145">
        <f t="shared" si="22"/>
        <v>3.9027412110888005E-3</v>
      </c>
      <c r="G145">
        <f t="shared" ref="G145:G208" si="25">C145/C133-1</f>
        <v>3.9338371948953732E-3</v>
      </c>
    </row>
    <row r="146" spans="1:7" x14ac:dyDescent="0.35">
      <c r="A146">
        <f>A145+1</f>
        <v>1970</v>
      </c>
      <c r="B146">
        <f>B134</f>
        <v>1</v>
      </c>
      <c r="C146">
        <f>VLOOKUP(A146,dataset!$A$2:$N$63,B146+1,FALSE)</f>
        <v>325.02999999999997</v>
      </c>
      <c r="D146">
        <f>VLOOKUP(A146,dataset!$A$2:$N$63,14,FALSE)</f>
        <v>3908.16</v>
      </c>
      <c r="E146">
        <f t="shared" si="21"/>
        <v>8.3167014656513549E-2</v>
      </c>
      <c r="F146">
        <f t="shared" si="22"/>
        <v>2.8385424701489193E-3</v>
      </c>
      <c r="G146">
        <f t="shared" si="25"/>
        <v>3.1790123456789665E-3</v>
      </c>
    </row>
    <row r="147" spans="1:7" x14ac:dyDescent="0.35">
      <c r="A147">
        <f>A146</f>
        <v>1970</v>
      </c>
      <c r="B147">
        <f>B135</f>
        <v>2</v>
      </c>
      <c r="C147">
        <f>VLOOKUP(A147,dataset!$A$2:$N$63,B147+1,FALSE)</f>
        <v>325.99</v>
      </c>
      <c r="D147">
        <f>VLOOKUP(A147,dataset!$A$2:$N$63,14,FALSE)</f>
        <v>3908.16</v>
      </c>
      <c r="E147">
        <f t="shared" si="21"/>
        <v>8.3412654548432011E-2</v>
      </c>
      <c r="F147">
        <f t="shared" si="22"/>
        <v>2.953573516290886E-3</v>
      </c>
      <c r="G147">
        <f t="shared" si="25"/>
        <v>4.8394057086491582E-3</v>
      </c>
    </row>
    <row r="148" spans="1:7" x14ac:dyDescent="0.35">
      <c r="A148">
        <f t="shared" ref="A148:A157" si="26">A147</f>
        <v>1970</v>
      </c>
      <c r="B148">
        <f t="shared" si="24"/>
        <v>3</v>
      </c>
      <c r="C148">
        <f>VLOOKUP(A148,dataset!$A$2:$N$63,B148+1,FALSE)</f>
        <v>326.87</v>
      </c>
      <c r="D148">
        <f>VLOOKUP(A148,dataset!$A$2:$N$63,14,FALSE)</f>
        <v>3908.16</v>
      </c>
      <c r="E148">
        <f t="shared" si="21"/>
        <v>8.3637824449357245E-2</v>
      </c>
      <c r="F148">
        <f t="shared" si="22"/>
        <v>2.6994693088744359E-3</v>
      </c>
      <c r="G148">
        <f t="shared" si="25"/>
        <v>3.7771772509520574E-3</v>
      </c>
    </row>
    <row r="149" spans="1:7" x14ac:dyDescent="0.35">
      <c r="A149">
        <f t="shared" si="26"/>
        <v>1970</v>
      </c>
      <c r="B149">
        <f t="shared" si="24"/>
        <v>4</v>
      </c>
      <c r="C149">
        <f>VLOOKUP(A149,dataset!$A$2:$N$63,B149+1,FALSE)</f>
        <v>328.13</v>
      </c>
      <c r="D149">
        <f>VLOOKUP(A149,dataset!$A$2:$N$63,14,FALSE)</f>
        <v>3908.16</v>
      </c>
      <c r="E149">
        <f t="shared" si="21"/>
        <v>8.3960226807500205E-2</v>
      </c>
      <c r="F149">
        <f t="shared" si="22"/>
        <v>3.8547434759996779E-3</v>
      </c>
      <c r="G149">
        <f t="shared" si="25"/>
        <v>4.5000918386088884E-3</v>
      </c>
    </row>
    <row r="150" spans="1:7" x14ac:dyDescent="0.35">
      <c r="A150">
        <f t="shared" si="26"/>
        <v>1970</v>
      </c>
      <c r="B150">
        <f t="shared" si="24"/>
        <v>5</v>
      </c>
      <c r="C150">
        <f>VLOOKUP(A150,dataset!$A$2:$N$63,B150+1,FALSE)</f>
        <v>328.07</v>
      </c>
      <c r="D150">
        <f>VLOOKUP(A150,dataset!$A$2:$N$63,14,FALSE)</f>
        <v>3908.16</v>
      </c>
      <c r="E150">
        <f t="shared" si="21"/>
        <v>8.3944874314255305E-2</v>
      </c>
      <c r="F150">
        <f t="shared" si="22"/>
        <v>-1.8285435650500226E-4</v>
      </c>
      <c r="G150">
        <f t="shared" si="25"/>
        <v>2.2300971466977515E-3</v>
      </c>
    </row>
    <row r="151" spans="1:7" x14ac:dyDescent="0.35">
      <c r="A151">
        <f t="shared" si="26"/>
        <v>1970</v>
      </c>
      <c r="B151">
        <f t="shared" si="24"/>
        <v>6</v>
      </c>
      <c r="C151">
        <f>VLOOKUP(A151,dataset!$A$2:$N$63,B151+1,FALSE)</f>
        <v>327.66000000000003</v>
      </c>
      <c r="D151">
        <f>VLOOKUP(A151,dataset!$A$2:$N$63,14,FALSE)</f>
        <v>3908.16</v>
      </c>
      <c r="E151">
        <f t="shared" si="21"/>
        <v>8.3839965610415138E-2</v>
      </c>
      <c r="F151">
        <f t="shared" si="22"/>
        <v>-1.2497332886273194E-3</v>
      </c>
      <c r="G151">
        <f t="shared" si="25"/>
        <v>2.7543150936468752E-3</v>
      </c>
    </row>
    <row r="152" spans="1:7" x14ac:dyDescent="0.35">
      <c r="A152">
        <f t="shared" si="26"/>
        <v>1970</v>
      </c>
      <c r="B152">
        <f t="shared" si="24"/>
        <v>7</v>
      </c>
      <c r="C152">
        <f>VLOOKUP(A152,dataset!$A$2:$N$63,B152+1,FALSE)</f>
        <v>326.35000000000002</v>
      </c>
      <c r="D152">
        <f>VLOOKUP(A152,dataset!$A$2:$N$63,14,FALSE)</f>
        <v>3908.16</v>
      </c>
      <c r="E152">
        <f t="shared" si="21"/>
        <v>8.3504769507901422E-2</v>
      </c>
      <c r="F152">
        <f t="shared" si="22"/>
        <v>-3.9980467557834132E-3</v>
      </c>
      <c r="G152">
        <f t="shared" si="25"/>
        <v>1.4422486804959167E-3</v>
      </c>
    </row>
    <row r="153" spans="1:7" x14ac:dyDescent="0.35">
      <c r="A153">
        <f t="shared" si="26"/>
        <v>1970</v>
      </c>
      <c r="B153">
        <f t="shared" si="24"/>
        <v>8</v>
      </c>
      <c r="C153">
        <f>VLOOKUP(A153,dataset!$A$2:$N$63,B153+1,FALSE)</f>
        <v>324.69</v>
      </c>
      <c r="D153">
        <f>VLOOKUP(A153,dataset!$A$2:$N$63,14,FALSE)</f>
        <v>3908.16</v>
      </c>
      <c r="E153">
        <f t="shared" si="21"/>
        <v>8.3080017194792438E-2</v>
      </c>
      <c r="F153">
        <f t="shared" si="22"/>
        <v>-5.0865635054390124E-3</v>
      </c>
      <c r="G153">
        <f t="shared" si="25"/>
        <v>3.1513578644914997E-3</v>
      </c>
    </row>
    <row r="154" spans="1:7" x14ac:dyDescent="0.35">
      <c r="A154">
        <f t="shared" si="26"/>
        <v>1970</v>
      </c>
      <c r="B154">
        <f t="shared" si="24"/>
        <v>9</v>
      </c>
      <c r="C154">
        <f>VLOOKUP(A154,dataset!$A$2:$N$63,B154+1,FALSE)</f>
        <v>323.10000000000002</v>
      </c>
      <c r="D154">
        <f>VLOOKUP(A154,dataset!$A$2:$N$63,14,FALSE)</f>
        <v>3908.16</v>
      </c>
      <c r="E154">
        <f t="shared" si="21"/>
        <v>8.2673176123802511E-2</v>
      </c>
      <c r="F154">
        <f t="shared" si="22"/>
        <v>-4.8969786565646878E-3</v>
      </c>
      <c r="G154">
        <f t="shared" si="25"/>
        <v>2.2333891680625939E-3</v>
      </c>
    </row>
    <row r="155" spans="1:7" x14ac:dyDescent="0.35">
      <c r="A155">
        <f t="shared" si="26"/>
        <v>1970</v>
      </c>
      <c r="B155">
        <f t="shared" si="24"/>
        <v>10</v>
      </c>
      <c r="C155">
        <f>VLOOKUP(A155,dataset!$A$2:$N$63,B155+1,FALSE)</f>
        <v>323.16000000000003</v>
      </c>
      <c r="D155">
        <f>VLOOKUP(A155,dataset!$A$2:$N$63,14,FALSE)</f>
        <v>3908.16</v>
      </c>
      <c r="E155">
        <f t="shared" si="21"/>
        <v>8.2688528617047424E-2</v>
      </c>
      <c r="F155">
        <f t="shared" si="22"/>
        <v>1.8570102135573308E-4</v>
      </c>
      <c r="G155">
        <f t="shared" si="25"/>
        <v>4.2886444154393022E-3</v>
      </c>
    </row>
    <row r="156" spans="1:7" x14ac:dyDescent="0.35">
      <c r="A156">
        <f t="shared" si="26"/>
        <v>1970</v>
      </c>
      <c r="B156">
        <f t="shared" si="24"/>
        <v>11</v>
      </c>
      <c r="C156">
        <f>VLOOKUP(A156,dataset!$A$2:$N$63,B156+1,FALSE)</f>
        <v>323.98</v>
      </c>
      <c r="D156">
        <f>VLOOKUP(A156,dataset!$A$2:$N$63,14,FALSE)</f>
        <v>3908.16</v>
      </c>
      <c r="E156">
        <f t="shared" si="21"/>
        <v>8.2898346024727759E-2</v>
      </c>
      <c r="F156">
        <f t="shared" si="22"/>
        <v>2.5374427528159771E-3</v>
      </c>
      <c r="G156">
        <f t="shared" si="25"/>
        <v>3.5000774353415309E-3</v>
      </c>
    </row>
    <row r="157" spans="1:7" x14ac:dyDescent="0.35">
      <c r="A157">
        <f t="shared" si="26"/>
        <v>1970</v>
      </c>
      <c r="B157">
        <f t="shared" si="24"/>
        <v>12</v>
      </c>
      <c r="C157">
        <f>VLOOKUP(A157,dataset!$A$2:$N$63,B157+1,FALSE)</f>
        <v>325.13</v>
      </c>
      <c r="D157">
        <f>VLOOKUP(A157,dataset!$A$2:$N$63,14,FALSE)</f>
        <v>3908.16</v>
      </c>
      <c r="E157">
        <f t="shared" si="21"/>
        <v>8.3192602145255062E-2</v>
      </c>
      <c r="F157">
        <f t="shared" si="22"/>
        <v>3.5496018272731522E-3</v>
      </c>
      <c r="G157">
        <f t="shared" si="25"/>
        <v>3.1470796951651447E-3</v>
      </c>
    </row>
    <row r="158" spans="1:7" x14ac:dyDescent="0.35">
      <c r="A158">
        <f>A157+1</f>
        <v>1971</v>
      </c>
      <c r="B158">
        <f>B146</f>
        <v>1</v>
      </c>
      <c r="C158">
        <f>VLOOKUP(A158,dataset!$A$2:$N$63,B158+1,FALSE)</f>
        <v>326.17</v>
      </c>
      <c r="D158">
        <f>VLOOKUP(A158,dataset!$A$2:$N$63,14,FALSE)</f>
        <v>3915.84</v>
      </c>
      <c r="E158">
        <f t="shared" si="21"/>
        <v>8.3295027375990843E-2</v>
      </c>
      <c r="F158">
        <f t="shared" si="22"/>
        <v>3.1987205117953721E-3</v>
      </c>
      <c r="G158">
        <f t="shared" si="25"/>
        <v>3.5073685505955243E-3</v>
      </c>
    </row>
    <row r="159" spans="1:7" x14ac:dyDescent="0.35">
      <c r="A159">
        <f>A158</f>
        <v>1971</v>
      </c>
      <c r="B159">
        <f>B147</f>
        <v>2</v>
      </c>
      <c r="C159">
        <f>VLOOKUP(A159,dataset!$A$2:$N$63,B159+1,FALSE)</f>
        <v>326.68</v>
      </c>
      <c r="D159">
        <f>VLOOKUP(A159,dataset!$A$2:$N$63,14,FALSE)</f>
        <v>3915.84</v>
      </c>
      <c r="E159">
        <f t="shared" si="21"/>
        <v>8.3425267630955299E-2</v>
      </c>
      <c r="F159">
        <f t="shared" si="22"/>
        <v>1.5636018027409548E-3</v>
      </c>
      <c r="G159">
        <f t="shared" si="25"/>
        <v>2.1166293444583317E-3</v>
      </c>
    </row>
    <row r="160" spans="1:7" x14ac:dyDescent="0.35">
      <c r="A160">
        <f t="shared" ref="A160:A172" si="27">A159</f>
        <v>1971</v>
      </c>
      <c r="B160">
        <f t="shared" ref="B160:B181" si="28">B148</f>
        <v>3</v>
      </c>
      <c r="C160">
        <f>VLOOKUP(A160,dataset!$A$2:$N$63,B160+1,FALSE)</f>
        <v>327.18</v>
      </c>
      <c r="D160">
        <f>VLOOKUP(A160,dataset!$A$2:$N$63,14,FALSE)</f>
        <v>3915.84</v>
      </c>
      <c r="E160">
        <f t="shared" si="21"/>
        <v>8.3552954155430251E-2</v>
      </c>
      <c r="F160">
        <f t="shared" si="22"/>
        <v>1.5305497734785511E-3</v>
      </c>
      <c r="G160">
        <f t="shared" si="25"/>
        <v>9.4838926790474787E-4</v>
      </c>
    </row>
    <row r="161" spans="1:7" x14ac:dyDescent="0.35">
      <c r="A161">
        <f t="shared" si="27"/>
        <v>1971</v>
      </c>
      <c r="B161">
        <f t="shared" si="28"/>
        <v>4</v>
      </c>
      <c r="C161">
        <f>VLOOKUP(A161,dataset!$A$2:$N$63,B161+1,FALSE)</f>
        <v>327.78</v>
      </c>
      <c r="D161">
        <f>VLOOKUP(A161,dataset!$A$2:$N$63,14,FALSE)</f>
        <v>3915.84</v>
      </c>
      <c r="E161">
        <f t="shared" si="21"/>
        <v>8.3706177984800192E-2</v>
      </c>
      <c r="F161">
        <f t="shared" si="22"/>
        <v>1.8338529249952717E-3</v>
      </c>
      <c r="G161">
        <f t="shared" si="25"/>
        <v>-1.0666504129461796E-3</v>
      </c>
    </row>
    <row r="162" spans="1:7" x14ac:dyDescent="0.35">
      <c r="A162">
        <f t="shared" si="27"/>
        <v>1971</v>
      </c>
      <c r="B162">
        <f t="shared" si="28"/>
        <v>5</v>
      </c>
      <c r="C162">
        <f>VLOOKUP(A162,dataset!$A$2:$N$63,B162+1,FALSE)</f>
        <v>328.92</v>
      </c>
      <c r="D162">
        <f>VLOOKUP(A162,dataset!$A$2:$N$63,14,FALSE)</f>
        <v>3915.84</v>
      </c>
      <c r="E162">
        <f t="shared" si="21"/>
        <v>8.399730326060309E-2</v>
      </c>
      <c r="F162">
        <f t="shared" si="22"/>
        <v>3.477942522423616E-3</v>
      </c>
      <c r="G162">
        <f t="shared" si="25"/>
        <v>2.5909104764227919E-3</v>
      </c>
    </row>
    <row r="163" spans="1:7" x14ac:dyDescent="0.35">
      <c r="A163">
        <f t="shared" si="27"/>
        <v>1971</v>
      </c>
      <c r="B163">
        <f t="shared" si="28"/>
        <v>6</v>
      </c>
      <c r="C163">
        <f>VLOOKUP(A163,dataset!$A$2:$N$63,B163+1,FALSE)</f>
        <v>328.57</v>
      </c>
      <c r="D163">
        <f>VLOOKUP(A163,dataset!$A$2:$N$63,14,FALSE)</f>
        <v>3915.84</v>
      </c>
      <c r="E163">
        <f t="shared" si="21"/>
        <v>8.390792269347061E-2</v>
      </c>
      <c r="F163">
        <f t="shared" si="22"/>
        <v>-1.0640885321659965E-3</v>
      </c>
      <c r="G163">
        <f t="shared" si="25"/>
        <v>2.7772691204295263E-3</v>
      </c>
    </row>
    <row r="164" spans="1:7" x14ac:dyDescent="0.35">
      <c r="A164">
        <f t="shared" si="27"/>
        <v>1971</v>
      </c>
      <c r="B164">
        <f t="shared" si="28"/>
        <v>7</v>
      </c>
      <c r="C164">
        <f>VLOOKUP(A164,dataset!$A$2:$N$63,B164+1,FALSE)</f>
        <v>327.33999999999997</v>
      </c>
      <c r="D164">
        <f>VLOOKUP(A164,dataset!$A$2:$N$63,14,FALSE)</f>
        <v>3915.84</v>
      </c>
      <c r="E164">
        <f t="shared" si="21"/>
        <v>8.3593813843262227E-2</v>
      </c>
      <c r="F164">
        <f t="shared" si="22"/>
        <v>-3.7434945369327899E-3</v>
      </c>
      <c r="G164">
        <f t="shared" si="25"/>
        <v>3.0335529339664546E-3</v>
      </c>
    </row>
    <row r="165" spans="1:7" x14ac:dyDescent="0.35">
      <c r="A165">
        <f t="shared" si="27"/>
        <v>1971</v>
      </c>
      <c r="B165">
        <f t="shared" si="28"/>
        <v>8</v>
      </c>
      <c r="C165">
        <f>VLOOKUP(A165,dataset!$A$2:$N$63,B165+1,FALSE)</f>
        <v>325.45999999999998</v>
      </c>
      <c r="D165">
        <f>VLOOKUP(A165,dataset!$A$2:$N$63,14,FALSE)</f>
        <v>3915.84</v>
      </c>
      <c r="E165">
        <f t="shared" si="21"/>
        <v>8.3113712511236407E-2</v>
      </c>
      <c r="F165">
        <f t="shared" si="22"/>
        <v>-5.743263884645966E-3</v>
      </c>
      <c r="G165">
        <f t="shared" si="25"/>
        <v>2.3714928085249998E-3</v>
      </c>
    </row>
    <row r="166" spans="1:7" x14ac:dyDescent="0.35">
      <c r="A166">
        <f t="shared" si="27"/>
        <v>1971</v>
      </c>
      <c r="B166">
        <f t="shared" si="28"/>
        <v>9</v>
      </c>
      <c r="C166">
        <f>VLOOKUP(A166,dataset!$A$2:$N$63,B166+1,FALSE)</f>
        <v>323.36</v>
      </c>
      <c r="D166">
        <f>VLOOKUP(A166,dataset!$A$2:$N$63,14,FALSE)</f>
        <v>3915.84</v>
      </c>
      <c r="E166">
        <f t="shared" si="21"/>
        <v>8.2577429108441611E-2</v>
      </c>
      <c r="F166">
        <f t="shared" si="22"/>
        <v>-6.4524058256005823E-3</v>
      </c>
      <c r="G166">
        <f t="shared" si="25"/>
        <v>8.0470442587432522E-4</v>
      </c>
    </row>
    <row r="167" spans="1:7" x14ac:dyDescent="0.35">
      <c r="A167">
        <f t="shared" si="27"/>
        <v>1971</v>
      </c>
      <c r="B167">
        <f t="shared" si="28"/>
        <v>10</v>
      </c>
      <c r="C167">
        <f>VLOOKUP(A167,dataset!$A$2:$N$63,B167+1,FALSE)</f>
        <v>323.57</v>
      </c>
      <c r="D167">
        <f>VLOOKUP(A167,dataset!$A$2:$N$63,14,FALSE)</f>
        <v>3915.84</v>
      </c>
      <c r="E167">
        <f t="shared" si="21"/>
        <v>8.2631057448721082E-2</v>
      </c>
      <c r="F167">
        <f t="shared" si="22"/>
        <v>6.4943097476488632E-4</v>
      </c>
      <c r="G167">
        <f t="shared" si="25"/>
        <v>1.2687213764077665E-3</v>
      </c>
    </row>
    <row r="168" spans="1:7" x14ac:dyDescent="0.35">
      <c r="A168">
        <f t="shared" si="27"/>
        <v>1971</v>
      </c>
      <c r="B168">
        <f t="shared" si="28"/>
        <v>11</v>
      </c>
      <c r="C168">
        <f>VLOOKUP(A168,dataset!$A$2:$N$63,B168+1,FALSE)</f>
        <v>324.8</v>
      </c>
      <c r="D168">
        <f>VLOOKUP(A168,dataset!$A$2:$N$63,14,FALSE)</f>
        <v>3915.84</v>
      </c>
      <c r="E168">
        <f t="shared" si="21"/>
        <v>8.2945166298929479E-2</v>
      </c>
      <c r="F168">
        <f t="shared" si="22"/>
        <v>3.8013412862749618E-3</v>
      </c>
      <c r="G168">
        <f t="shared" si="25"/>
        <v>2.531020433359954E-3</v>
      </c>
    </row>
    <row r="169" spans="1:7" x14ac:dyDescent="0.35">
      <c r="A169">
        <f t="shared" si="27"/>
        <v>1971</v>
      </c>
      <c r="B169">
        <f t="shared" si="28"/>
        <v>12</v>
      </c>
      <c r="C169">
        <f>VLOOKUP(A169,dataset!$A$2:$N$63,B169+1,FALSE)</f>
        <v>326.01</v>
      </c>
      <c r="D169">
        <f>VLOOKUP(A169,dataset!$A$2:$N$63,14,FALSE)</f>
        <v>3915.84</v>
      </c>
      <c r="E169">
        <f t="shared" si="21"/>
        <v>8.3254167688158853E-2</v>
      </c>
      <c r="F169">
        <f t="shared" si="22"/>
        <v>3.7253694581280694E-3</v>
      </c>
      <c r="G169">
        <f t="shared" si="25"/>
        <v>2.7066096638268533E-3</v>
      </c>
    </row>
    <row r="170" spans="1:7" x14ac:dyDescent="0.35">
      <c r="A170">
        <f>A169+1</f>
        <v>1972</v>
      </c>
      <c r="B170">
        <f>B158</f>
        <v>1</v>
      </c>
      <c r="C170">
        <f>VLOOKUP(A170,dataset!$A$2:$N$63,B170+1,FALSE)</f>
        <v>326.77</v>
      </c>
      <c r="D170">
        <f>VLOOKUP(A170,dataset!$A$2:$N$63,14,FALSE)</f>
        <v>3929.44</v>
      </c>
      <c r="E170">
        <f t="shared" si="21"/>
        <v>8.3159432387312188E-2</v>
      </c>
      <c r="F170">
        <f t="shared" si="22"/>
        <v>2.3312168338394113E-3</v>
      </c>
      <c r="G170">
        <f t="shared" si="25"/>
        <v>1.8395315326362738E-3</v>
      </c>
    </row>
    <row r="171" spans="1:7" x14ac:dyDescent="0.35">
      <c r="A171">
        <f>A170</f>
        <v>1972</v>
      </c>
      <c r="B171">
        <f>B159</f>
        <v>2</v>
      </c>
      <c r="C171">
        <f>VLOOKUP(A171,dataset!$A$2:$N$63,B171+1,FALSE)</f>
        <v>327.63</v>
      </c>
      <c r="D171">
        <f>VLOOKUP(A171,dataset!$A$2:$N$63,14,FALSE)</f>
        <v>3929.44</v>
      </c>
      <c r="E171">
        <f t="shared" si="21"/>
        <v>8.3378293090109523E-2</v>
      </c>
      <c r="F171">
        <f t="shared" si="22"/>
        <v>2.6318205465618583E-3</v>
      </c>
      <c r="G171">
        <f t="shared" si="25"/>
        <v>2.9080445696094692E-3</v>
      </c>
    </row>
    <row r="172" spans="1:7" x14ac:dyDescent="0.35">
      <c r="A172">
        <f t="shared" ref="A172:A181" si="29">A171</f>
        <v>1972</v>
      </c>
      <c r="B172">
        <f t="shared" si="28"/>
        <v>3</v>
      </c>
      <c r="C172">
        <f>VLOOKUP(A172,dataset!$A$2:$N$63,B172+1,FALSE)</f>
        <v>327.75</v>
      </c>
      <c r="D172">
        <f>VLOOKUP(A172,dataset!$A$2:$N$63,14,FALSE)</f>
        <v>3929.44</v>
      </c>
      <c r="E172">
        <f t="shared" si="21"/>
        <v>8.3408831792825433E-2</v>
      </c>
      <c r="F172">
        <f t="shared" si="22"/>
        <v>3.6626682538232203E-4</v>
      </c>
      <c r="G172">
        <f t="shared" si="25"/>
        <v>1.7421602787455193E-3</v>
      </c>
    </row>
    <row r="173" spans="1:7" x14ac:dyDescent="0.35">
      <c r="A173">
        <f t="shared" si="29"/>
        <v>1972</v>
      </c>
      <c r="B173">
        <f t="shared" si="28"/>
        <v>4</v>
      </c>
      <c r="C173">
        <f>VLOOKUP(A173,dataset!$A$2:$N$63,B173+1,FALSE)</f>
        <v>329.72</v>
      </c>
      <c r="D173">
        <f>VLOOKUP(A173,dataset!$A$2:$N$63,14,FALSE)</f>
        <v>3929.44</v>
      </c>
      <c r="E173">
        <f t="shared" si="21"/>
        <v>8.3910175495744949E-2</v>
      </c>
      <c r="F173">
        <f t="shared" si="22"/>
        <v>6.0106788710907466E-3</v>
      </c>
      <c r="G173">
        <f t="shared" si="25"/>
        <v>5.9186039416683212E-3</v>
      </c>
    </row>
    <row r="174" spans="1:7" x14ac:dyDescent="0.35">
      <c r="A174">
        <f t="shared" si="29"/>
        <v>1972</v>
      </c>
      <c r="B174">
        <f t="shared" si="28"/>
        <v>5</v>
      </c>
      <c r="C174">
        <f>VLOOKUP(A174,dataset!$A$2:$N$63,B174+1,FALSE)</f>
        <v>330.07</v>
      </c>
      <c r="D174">
        <f>VLOOKUP(A174,dataset!$A$2:$N$63,14,FALSE)</f>
        <v>3929.44</v>
      </c>
      <c r="E174">
        <f t="shared" si="21"/>
        <v>8.3999246711999667E-2</v>
      </c>
      <c r="F174">
        <f t="shared" si="22"/>
        <v>1.061506732985551E-3</v>
      </c>
      <c r="G174">
        <f t="shared" si="25"/>
        <v>3.4962908914020208E-3</v>
      </c>
    </row>
    <row r="175" spans="1:7" x14ac:dyDescent="0.35">
      <c r="A175">
        <f t="shared" si="29"/>
        <v>1972</v>
      </c>
      <c r="B175">
        <f t="shared" si="28"/>
        <v>6</v>
      </c>
      <c r="C175">
        <f>VLOOKUP(A175,dataset!$A$2:$N$63,B175+1,FALSE)</f>
        <v>329.09</v>
      </c>
      <c r="D175">
        <f>VLOOKUP(A175,dataset!$A$2:$N$63,14,FALSE)</f>
        <v>3929.44</v>
      </c>
      <c r="E175">
        <f t="shared" si="21"/>
        <v>8.3749847306486408E-2</v>
      </c>
      <c r="F175">
        <f t="shared" si="22"/>
        <v>-2.969067167570616E-3</v>
      </c>
      <c r="G175">
        <f t="shared" si="25"/>
        <v>1.5826155765894523E-3</v>
      </c>
    </row>
    <row r="176" spans="1:7" x14ac:dyDescent="0.35">
      <c r="A176">
        <f t="shared" si="29"/>
        <v>1972</v>
      </c>
      <c r="B176">
        <f t="shared" si="28"/>
        <v>7</v>
      </c>
      <c r="C176">
        <f>VLOOKUP(A176,dataset!$A$2:$N$63,B176+1,FALSE)</f>
        <v>328.05</v>
      </c>
      <c r="D176">
        <f>VLOOKUP(A176,dataset!$A$2:$N$63,14,FALSE)</f>
        <v>3929.44</v>
      </c>
      <c r="E176">
        <f t="shared" si="21"/>
        <v>8.3485178549615208E-2</v>
      </c>
      <c r="F176">
        <f t="shared" si="22"/>
        <v>-3.1602297243913391E-3</v>
      </c>
      <c r="G176">
        <f t="shared" si="25"/>
        <v>2.1689985947335177E-3</v>
      </c>
    </row>
    <row r="177" spans="1:7" x14ac:dyDescent="0.35">
      <c r="A177">
        <f t="shared" si="29"/>
        <v>1972</v>
      </c>
      <c r="B177">
        <f t="shared" si="28"/>
        <v>8</v>
      </c>
      <c r="C177">
        <f>VLOOKUP(A177,dataset!$A$2:$N$63,B177+1,FALSE)</f>
        <v>326.32</v>
      </c>
      <c r="D177">
        <f>VLOOKUP(A177,dataset!$A$2:$N$63,14,FALSE)</f>
        <v>3929.44</v>
      </c>
      <c r="E177">
        <f t="shared" si="21"/>
        <v>8.3044912252127526E-2</v>
      </c>
      <c r="F177">
        <f t="shared" si="22"/>
        <v>-5.2735863435452446E-3</v>
      </c>
      <c r="G177">
        <f t="shared" si="25"/>
        <v>2.6424138142937537E-3</v>
      </c>
    </row>
    <row r="178" spans="1:7" x14ac:dyDescent="0.35">
      <c r="A178">
        <f t="shared" si="29"/>
        <v>1972</v>
      </c>
      <c r="B178">
        <f t="shared" si="28"/>
        <v>9</v>
      </c>
      <c r="C178">
        <f>VLOOKUP(A178,dataset!$A$2:$N$63,B178+1,FALSE)</f>
        <v>324.93</v>
      </c>
      <c r="D178">
        <f>VLOOKUP(A178,dataset!$A$2:$N$63,14,FALSE)</f>
        <v>3929.44</v>
      </c>
      <c r="E178">
        <f t="shared" si="21"/>
        <v>8.2691172279001593E-2</v>
      </c>
      <c r="F178">
        <f t="shared" si="22"/>
        <v>-4.2596224564843688E-3</v>
      </c>
      <c r="G178">
        <f t="shared" si="25"/>
        <v>4.8552696684809327E-3</v>
      </c>
    </row>
    <row r="179" spans="1:7" x14ac:dyDescent="0.35">
      <c r="A179">
        <f t="shared" si="29"/>
        <v>1972</v>
      </c>
      <c r="B179">
        <f t="shared" si="28"/>
        <v>10</v>
      </c>
      <c r="C179">
        <f>VLOOKUP(A179,dataset!$A$2:$N$63,B179+1,FALSE)</f>
        <v>325.06</v>
      </c>
      <c r="D179">
        <f>VLOOKUP(A179,dataset!$A$2:$N$63,14,FALSE)</f>
        <v>3929.44</v>
      </c>
      <c r="E179">
        <f t="shared" si="21"/>
        <v>8.2724255873610486E-2</v>
      </c>
      <c r="F179">
        <f t="shared" si="22"/>
        <v>4.0008617240627764E-4</v>
      </c>
      <c r="G179">
        <f t="shared" si="25"/>
        <v>4.6048768427233711E-3</v>
      </c>
    </row>
    <row r="180" spans="1:7" x14ac:dyDescent="0.35">
      <c r="A180">
        <f t="shared" si="29"/>
        <v>1972</v>
      </c>
      <c r="B180">
        <f t="shared" si="28"/>
        <v>11</v>
      </c>
      <c r="C180">
        <f>VLOOKUP(A180,dataset!$A$2:$N$63,B180+1,FALSE)</f>
        <v>326.5</v>
      </c>
      <c r="D180">
        <f>VLOOKUP(A180,dataset!$A$2:$N$63,14,FALSE)</f>
        <v>3929.44</v>
      </c>
      <c r="E180">
        <f t="shared" si="21"/>
        <v>8.309072030620139E-2</v>
      </c>
      <c r="F180">
        <f t="shared" si="22"/>
        <v>4.4299513935888157E-3</v>
      </c>
      <c r="G180">
        <f t="shared" si="25"/>
        <v>5.2339901477831408E-3</v>
      </c>
    </row>
    <row r="181" spans="1:7" x14ac:dyDescent="0.35">
      <c r="A181">
        <f t="shared" si="29"/>
        <v>1972</v>
      </c>
      <c r="B181">
        <f t="shared" si="28"/>
        <v>12</v>
      </c>
      <c r="C181">
        <f>VLOOKUP(A181,dataset!$A$2:$N$63,B181+1,FALSE)</f>
        <v>327.55</v>
      </c>
      <c r="D181">
        <f>VLOOKUP(A181,dataset!$A$2:$N$63,14,FALSE)</f>
        <v>3929.44</v>
      </c>
      <c r="E181">
        <f t="shared" si="21"/>
        <v>8.3357933954965588E-2</v>
      </c>
      <c r="F181">
        <f t="shared" si="22"/>
        <v>3.2159264931088671E-3</v>
      </c>
      <c r="G181">
        <f t="shared" si="25"/>
        <v>4.72378147909569E-3</v>
      </c>
    </row>
    <row r="182" spans="1:7" x14ac:dyDescent="0.35">
      <c r="A182">
        <f>A181+1</f>
        <v>1973</v>
      </c>
      <c r="B182">
        <f>B170</f>
        <v>1</v>
      </c>
      <c r="C182">
        <f>VLOOKUP(A182,dataset!$A$2:$N$63,B182+1,FALSE)</f>
        <v>328.54</v>
      </c>
      <c r="D182">
        <f>VLOOKUP(A182,dataset!$A$2:$N$63,14,FALSE)</f>
        <v>3956.12</v>
      </c>
      <c r="E182">
        <f t="shared" si="21"/>
        <v>8.304601478216031E-2</v>
      </c>
      <c r="F182">
        <f t="shared" si="22"/>
        <v>3.0224393222408885E-3</v>
      </c>
      <c r="G182">
        <f t="shared" si="25"/>
        <v>5.4166539155982019E-3</v>
      </c>
    </row>
    <row r="183" spans="1:7" x14ac:dyDescent="0.35">
      <c r="A183">
        <f>A182</f>
        <v>1973</v>
      </c>
      <c r="B183">
        <f>B171</f>
        <v>2</v>
      </c>
      <c r="C183">
        <f>VLOOKUP(A183,dataset!$A$2:$N$63,B183+1,FALSE)</f>
        <v>329.56</v>
      </c>
      <c r="D183">
        <f>VLOOKUP(A183,dataset!$A$2:$N$63,14,FALSE)</f>
        <v>3956.12</v>
      </c>
      <c r="E183">
        <f t="shared" si="21"/>
        <v>8.3303843159459268E-2</v>
      </c>
      <c r="F183">
        <f t="shared" si="22"/>
        <v>3.1046447921105891E-3</v>
      </c>
      <c r="G183">
        <f t="shared" si="25"/>
        <v>5.8907914415651241E-3</v>
      </c>
    </row>
    <row r="184" spans="1:7" x14ac:dyDescent="0.35">
      <c r="A184">
        <f t="shared" ref="A184:A196" si="30">A183</f>
        <v>1973</v>
      </c>
      <c r="B184">
        <f t="shared" ref="B184:B205" si="31">B172</f>
        <v>3</v>
      </c>
      <c r="C184">
        <f>VLOOKUP(A184,dataset!$A$2:$N$63,B184+1,FALSE)</f>
        <v>330.3</v>
      </c>
      <c r="D184">
        <f>VLOOKUP(A184,dataset!$A$2:$N$63,14,FALSE)</f>
        <v>3956.12</v>
      </c>
      <c r="E184">
        <f t="shared" si="21"/>
        <v>8.3490895119460493E-2</v>
      </c>
      <c r="F184">
        <f t="shared" si="22"/>
        <v>2.2454181332687284E-3</v>
      </c>
      <c r="G184">
        <f t="shared" si="25"/>
        <v>7.7803203661328535E-3</v>
      </c>
    </row>
    <row r="185" spans="1:7" x14ac:dyDescent="0.35">
      <c r="A185">
        <f t="shared" si="30"/>
        <v>1973</v>
      </c>
      <c r="B185">
        <f t="shared" si="31"/>
        <v>4</v>
      </c>
      <c r="C185">
        <f>VLOOKUP(A185,dataset!$A$2:$N$63,B185+1,FALSE)</f>
        <v>331.5</v>
      </c>
      <c r="D185">
        <f>VLOOKUP(A185,dataset!$A$2:$N$63,14,FALSE)</f>
        <v>3956.12</v>
      </c>
      <c r="E185">
        <f t="shared" si="21"/>
        <v>8.3794222622165154E-2</v>
      </c>
      <c r="F185">
        <f t="shared" si="22"/>
        <v>3.6330608537693543E-3</v>
      </c>
      <c r="G185">
        <f t="shared" si="25"/>
        <v>5.398519956326453E-3</v>
      </c>
    </row>
    <row r="186" spans="1:7" x14ac:dyDescent="0.35">
      <c r="A186">
        <f t="shared" si="30"/>
        <v>1973</v>
      </c>
      <c r="B186">
        <f t="shared" si="31"/>
        <v>5</v>
      </c>
      <c r="C186">
        <f>VLOOKUP(A186,dataset!$A$2:$N$63,B186+1,FALSE)</f>
        <v>332.48</v>
      </c>
      <c r="D186">
        <f>VLOOKUP(A186,dataset!$A$2:$N$63,14,FALSE)</f>
        <v>3956.12</v>
      </c>
      <c r="E186">
        <f t="shared" si="21"/>
        <v>8.4041940082707309E-2</v>
      </c>
      <c r="F186">
        <f t="shared" si="22"/>
        <v>2.9562594268477405E-3</v>
      </c>
      <c r="G186">
        <f t="shared" si="25"/>
        <v>7.3014815039234016E-3</v>
      </c>
    </row>
    <row r="187" spans="1:7" x14ac:dyDescent="0.35">
      <c r="A187">
        <f t="shared" si="30"/>
        <v>1973</v>
      </c>
      <c r="B187">
        <f t="shared" si="31"/>
        <v>6</v>
      </c>
      <c r="C187">
        <f>VLOOKUP(A187,dataset!$A$2:$N$63,B187+1,FALSE)</f>
        <v>332.07</v>
      </c>
      <c r="D187">
        <f>VLOOKUP(A187,dataset!$A$2:$N$63,14,FALSE)</f>
        <v>3956.12</v>
      </c>
      <c r="E187">
        <f t="shared" si="21"/>
        <v>8.3938303185949872E-2</v>
      </c>
      <c r="F187">
        <f t="shared" si="22"/>
        <v>-1.2331568816169591E-3</v>
      </c>
      <c r="G187">
        <f t="shared" si="25"/>
        <v>9.0552736333526784E-3</v>
      </c>
    </row>
    <row r="188" spans="1:7" x14ac:dyDescent="0.35">
      <c r="A188">
        <f t="shared" si="30"/>
        <v>1973</v>
      </c>
      <c r="B188">
        <f t="shared" si="31"/>
        <v>7</v>
      </c>
      <c r="C188">
        <f>VLOOKUP(A188,dataset!$A$2:$N$63,B188+1,FALSE)</f>
        <v>330.87</v>
      </c>
      <c r="D188">
        <f>VLOOKUP(A188,dataset!$A$2:$N$63,14,FALSE)</f>
        <v>3956.12</v>
      </c>
      <c r="E188">
        <f t="shared" si="21"/>
        <v>8.3634975683245197E-2</v>
      </c>
      <c r="F188">
        <f t="shared" si="22"/>
        <v>-3.6136959074893893E-3</v>
      </c>
      <c r="G188">
        <f t="shared" si="25"/>
        <v>8.5962505715591053E-3</v>
      </c>
    </row>
    <row r="189" spans="1:7" x14ac:dyDescent="0.35">
      <c r="A189">
        <f t="shared" si="30"/>
        <v>1973</v>
      </c>
      <c r="B189">
        <f t="shared" si="31"/>
        <v>8</v>
      </c>
      <c r="C189">
        <f>VLOOKUP(A189,dataset!$A$2:$N$63,B189+1,FALSE)</f>
        <v>329.31</v>
      </c>
      <c r="D189">
        <f>VLOOKUP(A189,dataset!$A$2:$N$63,14,FALSE)</f>
        <v>3956.12</v>
      </c>
      <c r="E189">
        <f t="shared" si="21"/>
        <v>8.3240649929729127E-2</v>
      </c>
      <c r="F189">
        <f t="shared" si="22"/>
        <v>-4.7148426874603633E-3</v>
      </c>
      <c r="G189">
        <f t="shared" si="25"/>
        <v>9.1627849963227259E-3</v>
      </c>
    </row>
    <row r="190" spans="1:7" x14ac:dyDescent="0.35">
      <c r="A190">
        <f t="shared" si="30"/>
        <v>1973</v>
      </c>
      <c r="B190">
        <f t="shared" si="31"/>
        <v>9</v>
      </c>
      <c r="C190">
        <f>VLOOKUP(A190,dataset!$A$2:$N$63,B190+1,FALSE)</f>
        <v>327.51</v>
      </c>
      <c r="D190">
        <f>VLOOKUP(A190,dataset!$A$2:$N$63,14,FALSE)</f>
        <v>3956.12</v>
      </c>
      <c r="E190">
        <f t="shared" si="21"/>
        <v>8.2785658675672127E-2</v>
      </c>
      <c r="F190">
        <f t="shared" si="22"/>
        <v>-5.4659743099207958E-3</v>
      </c>
      <c r="G190">
        <f t="shared" si="25"/>
        <v>7.9401717292955087E-3</v>
      </c>
    </row>
    <row r="191" spans="1:7" x14ac:dyDescent="0.35">
      <c r="A191">
        <f t="shared" si="30"/>
        <v>1973</v>
      </c>
      <c r="B191">
        <f t="shared" si="31"/>
        <v>10</v>
      </c>
      <c r="C191">
        <f>VLOOKUP(A191,dataset!$A$2:$N$63,B191+1,FALSE)</f>
        <v>327.18</v>
      </c>
      <c r="D191">
        <f>VLOOKUP(A191,dataset!$A$2:$N$63,14,FALSE)</f>
        <v>3956.12</v>
      </c>
      <c r="E191">
        <f t="shared" si="21"/>
        <v>8.2702243612428339E-2</v>
      </c>
      <c r="F191">
        <f t="shared" si="22"/>
        <v>-1.0076028212878674E-3</v>
      </c>
      <c r="G191">
        <f t="shared" si="25"/>
        <v>6.5218728850058305E-3</v>
      </c>
    </row>
    <row r="192" spans="1:7" x14ac:dyDescent="0.35">
      <c r="A192">
        <f t="shared" si="30"/>
        <v>1973</v>
      </c>
      <c r="B192">
        <f t="shared" si="31"/>
        <v>11</v>
      </c>
      <c r="C192">
        <f>VLOOKUP(A192,dataset!$A$2:$N$63,B192+1,FALSE)</f>
        <v>328.16</v>
      </c>
      <c r="D192">
        <f>VLOOKUP(A192,dataset!$A$2:$N$63,14,FALSE)</f>
        <v>3956.12</v>
      </c>
      <c r="E192">
        <f t="shared" si="21"/>
        <v>8.2949961072970493E-2</v>
      </c>
      <c r="F192">
        <f t="shared" si="22"/>
        <v>2.995293110825914E-3</v>
      </c>
      <c r="G192">
        <f t="shared" si="25"/>
        <v>5.0842266462480801E-3</v>
      </c>
    </row>
    <row r="193" spans="1:7" x14ac:dyDescent="0.35">
      <c r="A193">
        <f t="shared" si="30"/>
        <v>1973</v>
      </c>
      <c r="B193">
        <f t="shared" si="31"/>
        <v>12</v>
      </c>
      <c r="C193">
        <f>VLOOKUP(A193,dataset!$A$2:$N$63,B193+1,FALSE)</f>
        <v>328.64</v>
      </c>
      <c r="D193">
        <f>VLOOKUP(A193,dataset!$A$2:$N$63,14,FALSE)</f>
        <v>3956.12</v>
      </c>
      <c r="E193">
        <f t="shared" si="21"/>
        <v>8.3071292074052352E-2</v>
      </c>
      <c r="F193">
        <f t="shared" si="22"/>
        <v>1.4627011214041197E-3</v>
      </c>
      <c r="G193">
        <f t="shared" si="25"/>
        <v>3.3277362234771513E-3</v>
      </c>
    </row>
    <row r="194" spans="1:7" x14ac:dyDescent="0.35">
      <c r="A194">
        <f>A193+1</f>
        <v>1974</v>
      </c>
      <c r="B194">
        <f>B182</f>
        <v>1</v>
      </c>
      <c r="C194">
        <f>VLOOKUP(A194,dataset!$A$2:$N$63,B194+1,FALSE)</f>
        <v>329.35</v>
      </c>
      <c r="D194">
        <f>VLOOKUP(A194,dataset!$A$2:$N$63,14,FALSE)</f>
        <v>3962.2200000000003</v>
      </c>
      <c r="E194">
        <f t="shared" si="21"/>
        <v>8.3122592889844582E-2</v>
      </c>
      <c r="F194">
        <f t="shared" si="22"/>
        <v>2.1604186952288718E-3</v>
      </c>
      <c r="G194">
        <f t="shared" si="25"/>
        <v>2.465453217264324E-3</v>
      </c>
    </row>
    <row r="195" spans="1:7" x14ac:dyDescent="0.35">
      <c r="A195">
        <f>A194</f>
        <v>1974</v>
      </c>
      <c r="B195">
        <f>B183</f>
        <v>2</v>
      </c>
      <c r="C195">
        <f>VLOOKUP(A195,dataset!$A$2:$N$63,B195+1,FALSE)</f>
        <v>330.71</v>
      </c>
      <c r="D195">
        <f>VLOOKUP(A195,dataset!$A$2:$N$63,14,FALSE)</f>
        <v>3962.2200000000003</v>
      </c>
      <c r="E195">
        <f t="shared" si="21"/>
        <v>8.3465834809778344E-2</v>
      </c>
      <c r="F195">
        <f t="shared" si="22"/>
        <v>4.1293456808864093E-3</v>
      </c>
      <c r="G195">
        <f t="shared" si="25"/>
        <v>3.4895011530524656E-3</v>
      </c>
    </row>
    <row r="196" spans="1:7" x14ac:dyDescent="0.35">
      <c r="A196">
        <f t="shared" ref="A196:A205" si="32">A195</f>
        <v>1974</v>
      </c>
      <c r="B196">
        <f t="shared" si="31"/>
        <v>3</v>
      </c>
      <c r="C196">
        <f>VLOOKUP(A196,dataset!$A$2:$N$63,B196+1,FALSE)</f>
        <v>331.48</v>
      </c>
      <c r="D196">
        <f>VLOOKUP(A196,dataset!$A$2:$N$63,14,FALSE)</f>
        <v>3962.2200000000003</v>
      </c>
      <c r="E196">
        <f t="shared" si="21"/>
        <v>8.3660170308564388E-2</v>
      </c>
      <c r="F196">
        <f t="shared" si="22"/>
        <v>2.3283239091651531E-3</v>
      </c>
      <c r="G196">
        <f t="shared" si="25"/>
        <v>3.572509839539828E-3</v>
      </c>
    </row>
    <row r="197" spans="1:7" x14ac:dyDescent="0.35">
      <c r="A197">
        <f t="shared" si="32"/>
        <v>1974</v>
      </c>
      <c r="B197">
        <f t="shared" si="31"/>
        <v>4</v>
      </c>
      <c r="C197">
        <f>VLOOKUP(A197,dataset!$A$2:$N$63,B197+1,FALSE)</f>
        <v>332.65</v>
      </c>
      <c r="D197">
        <f>VLOOKUP(A197,dataset!$A$2:$N$63,14,FALSE)</f>
        <v>3962.2200000000003</v>
      </c>
      <c r="E197">
        <f t="shared" ref="E197:E260" si="33">C197/D197</f>
        <v>8.3955459313213285E-2</v>
      </c>
      <c r="F197">
        <f t="shared" si="22"/>
        <v>3.529624713406454E-3</v>
      </c>
      <c r="G197">
        <f t="shared" si="25"/>
        <v>3.4690799396681626E-3</v>
      </c>
    </row>
    <row r="198" spans="1:7" x14ac:dyDescent="0.35">
      <c r="A198">
        <f t="shared" si="32"/>
        <v>1974</v>
      </c>
      <c r="B198">
        <f t="shared" si="31"/>
        <v>5</v>
      </c>
      <c r="C198">
        <f>VLOOKUP(A198,dataset!$A$2:$N$63,B198+1,FALSE)</f>
        <v>333.2</v>
      </c>
      <c r="D198">
        <f>VLOOKUP(A198,dataset!$A$2:$N$63,14,FALSE)</f>
        <v>3962.2200000000003</v>
      </c>
      <c r="E198">
        <f t="shared" si="33"/>
        <v>8.4094270383774747E-2</v>
      </c>
      <c r="F198">
        <f t="shared" ref="F198:F261" si="34">C198/C197-1</f>
        <v>1.6533894483692357E-3</v>
      </c>
      <c r="G198">
        <f t="shared" si="25"/>
        <v>2.1655437921077603E-3</v>
      </c>
    </row>
    <row r="199" spans="1:7" x14ac:dyDescent="0.35">
      <c r="A199">
        <f t="shared" si="32"/>
        <v>1974</v>
      </c>
      <c r="B199">
        <f t="shared" si="31"/>
        <v>6</v>
      </c>
      <c r="C199">
        <f>VLOOKUP(A199,dataset!$A$2:$N$63,B199+1,FALSE)</f>
        <v>332.16</v>
      </c>
      <c r="D199">
        <f>VLOOKUP(A199,dataset!$A$2:$N$63,14,FALSE)</f>
        <v>3962.2200000000003</v>
      </c>
      <c r="E199">
        <f t="shared" si="33"/>
        <v>8.3831791268531283E-2</v>
      </c>
      <c r="F199">
        <f t="shared" si="34"/>
        <v>-3.1212484993996537E-3</v>
      </c>
      <c r="G199">
        <f t="shared" si="25"/>
        <v>2.7102719306171252E-4</v>
      </c>
    </row>
    <row r="200" spans="1:7" x14ac:dyDescent="0.35">
      <c r="A200">
        <f t="shared" si="32"/>
        <v>1974</v>
      </c>
      <c r="B200">
        <f t="shared" si="31"/>
        <v>7</v>
      </c>
      <c r="C200">
        <f>VLOOKUP(A200,dataset!$A$2:$N$63,B200+1,FALSE)</f>
        <v>331.07</v>
      </c>
      <c r="D200">
        <f>VLOOKUP(A200,dataset!$A$2:$N$63,14,FALSE)</f>
        <v>3962.2200000000003</v>
      </c>
      <c r="E200">
        <f t="shared" si="33"/>
        <v>8.3556692965054941E-2</v>
      </c>
      <c r="F200">
        <f t="shared" si="34"/>
        <v>-3.281551059730381E-3</v>
      </c>
      <c r="G200">
        <f t="shared" si="25"/>
        <v>6.0446701121286139E-4</v>
      </c>
    </row>
    <row r="201" spans="1:7" x14ac:dyDescent="0.35">
      <c r="A201">
        <f t="shared" si="32"/>
        <v>1974</v>
      </c>
      <c r="B201">
        <f t="shared" si="31"/>
        <v>8</v>
      </c>
      <c r="C201">
        <f>VLOOKUP(A201,dataset!$A$2:$N$63,B201+1,FALSE)</f>
        <v>329.12</v>
      </c>
      <c r="D201">
        <f>VLOOKUP(A201,dataset!$A$2:$N$63,14,FALSE)</f>
        <v>3962.2200000000003</v>
      </c>
      <c r="E201">
        <f t="shared" si="33"/>
        <v>8.3064544623973419E-2</v>
      </c>
      <c r="F201">
        <f t="shared" si="34"/>
        <v>-5.8899930528286681E-3</v>
      </c>
      <c r="G201">
        <f t="shared" si="25"/>
        <v>-5.7696395493611607E-4</v>
      </c>
    </row>
    <row r="202" spans="1:7" x14ac:dyDescent="0.35">
      <c r="A202">
        <f t="shared" si="32"/>
        <v>1974</v>
      </c>
      <c r="B202">
        <f t="shared" si="31"/>
        <v>9</v>
      </c>
      <c r="C202">
        <f>VLOOKUP(A202,dataset!$A$2:$N$63,B202+1,FALSE)</f>
        <v>327.32</v>
      </c>
      <c r="D202">
        <f>VLOOKUP(A202,dataset!$A$2:$N$63,14,FALSE)</f>
        <v>3962.2200000000003</v>
      </c>
      <c r="E202">
        <f t="shared" si="33"/>
        <v>8.2610253847590479E-2</v>
      </c>
      <c r="F202">
        <f t="shared" si="34"/>
        <v>-5.4691298006805944E-3</v>
      </c>
      <c r="G202">
        <f t="shared" si="25"/>
        <v>-5.8013495771125356E-4</v>
      </c>
    </row>
    <row r="203" spans="1:7" x14ac:dyDescent="0.35">
      <c r="A203">
        <f t="shared" si="32"/>
        <v>1974</v>
      </c>
      <c r="B203">
        <f t="shared" si="31"/>
        <v>10</v>
      </c>
      <c r="C203">
        <f>VLOOKUP(A203,dataset!$A$2:$N$63,B203+1,FALSE)</f>
        <v>327.27999999999997</v>
      </c>
      <c r="D203">
        <f>VLOOKUP(A203,dataset!$A$2:$N$63,14,FALSE)</f>
        <v>3962.2200000000003</v>
      </c>
      <c r="E203">
        <f t="shared" si="33"/>
        <v>8.2600158497004195E-2</v>
      </c>
      <c r="F203">
        <f t="shared" si="34"/>
        <v>-1.2220457045097888E-4</v>
      </c>
      <c r="G203">
        <f t="shared" si="25"/>
        <v>3.0564215416584162E-4</v>
      </c>
    </row>
    <row r="204" spans="1:7" x14ac:dyDescent="0.35">
      <c r="A204">
        <f t="shared" si="32"/>
        <v>1974</v>
      </c>
      <c r="B204">
        <f t="shared" si="31"/>
        <v>11</v>
      </c>
      <c r="C204">
        <f>VLOOKUP(A204,dataset!$A$2:$N$63,B204+1,FALSE)</f>
        <v>328.3</v>
      </c>
      <c r="D204">
        <f>VLOOKUP(A204,dataset!$A$2:$N$63,14,FALSE)</f>
        <v>3962.2200000000003</v>
      </c>
      <c r="E204">
        <f t="shared" si="33"/>
        <v>8.2857589936954537E-2</v>
      </c>
      <c r="F204">
        <f t="shared" si="34"/>
        <v>3.116597408946653E-3</v>
      </c>
      <c r="G204">
        <f t="shared" si="25"/>
        <v>4.2662116040959042E-4</v>
      </c>
    </row>
    <row r="205" spans="1:7" x14ac:dyDescent="0.35">
      <c r="A205">
        <f t="shared" si="32"/>
        <v>1974</v>
      </c>
      <c r="B205">
        <f t="shared" si="31"/>
        <v>12</v>
      </c>
      <c r="C205">
        <f>VLOOKUP(A205,dataset!$A$2:$N$63,B205+1,FALSE)</f>
        <v>329.58</v>
      </c>
      <c r="D205">
        <f>VLOOKUP(A205,dataset!$A$2:$N$63,14,FALSE)</f>
        <v>3962.2200000000003</v>
      </c>
      <c r="E205">
        <f t="shared" si="33"/>
        <v>8.3180641155715732E-2</v>
      </c>
      <c r="F205">
        <f t="shared" si="34"/>
        <v>3.8988729820286228E-3</v>
      </c>
      <c r="G205">
        <f t="shared" si="25"/>
        <v>2.8602726387536581E-3</v>
      </c>
    </row>
    <row r="206" spans="1:7" x14ac:dyDescent="0.35">
      <c r="A206">
        <f>A205+1</f>
        <v>1975</v>
      </c>
      <c r="B206">
        <f>B194</f>
        <v>1</v>
      </c>
      <c r="C206">
        <f>VLOOKUP(A206,dataset!$A$2:$N$63,B206+1,FALSE)</f>
        <v>330.73</v>
      </c>
      <c r="D206">
        <f>VLOOKUP(A206,dataset!$A$2:$N$63,14,FALSE)</f>
        <v>3973.39</v>
      </c>
      <c r="E206">
        <f t="shared" si="33"/>
        <v>8.3236229013512394E-2</v>
      </c>
      <c r="F206">
        <f t="shared" si="34"/>
        <v>3.4892893986286921E-3</v>
      </c>
      <c r="G206">
        <f t="shared" si="25"/>
        <v>4.1900713526643596E-3</v>
      </c>
    </row>
    <row r="207" spans="1:7" x14ac:dyDescent="0.35">
      <c r="A207">
        <f>A206</f>
        <v>1975</v>
      </c>
      <c r="B207">
        <f>B195</f>
        <v>2</v>
      </c>
      <c r="C207">
        <f>VLOOKUP(A207,dataset!$A$2:$N$63,B207+1,FALSE)</f>
        <v>331.46</v>
      </c>
      <c r="D207">
        <f>VLOOKUP(A207,dataset!$A$2:$N$63,14,FALSE)</f>
        <v>3973.39</v>
      </c>
      <c r="E207">
        <f t="shared" si="33"/>
        <v>8.3419951225527825E-2</v>
      </c>
      <c r="F207">
        <f t="shared" si="34"/>
        <v>2.2072385329421351E-3</v>
      </c>
      <c r="G207">
        <f t="shared" si="25"/>
        <v>2.267847963472569E-3</v>
      </c>
    </row>
    <row r="208" spans="1:7" x14ac:dyDescent="0.35">
      <c r="A208">
        <f t="shared" ref="A208:A220" si="35">A207</f>
        <v>1975</v>
      </c>
      <c r="B208">
        <f t="shared" ref="B208:B229" si="36">B196</f>
        <v>3</v>
      </c>
      <c r="C208">
        <f>VLOOKUP(A208,dataset!$A$2:$N$63,B208+1,FALSE)</f>
        <v>331.9</v>
      </c>
      <c r="D208">
        <f>VLOOKUP(A208,dataset!$A$2:$N$63,14,FALSE)</f>
        <v>3973.39</v>
      </c>
      <c r="E208">
        <f t="shared" si="33"/>
        <v>8.3530687901263154E-2</v>
      </c>
      <c r="F208">
        <f t="shared" si="34"/>
        <v>1.3274603270378993E-3</v>
      </c>
      <c r="G208">
        <f t="shared" si="25"/>
        <v>1.2670447689151487E-3</v>
      </c>
    </row>
    <row r="209" spans="1:7" x14ac:dyDescent="0.35">
      <c r="A209">
        <f t="shared" si="35"/>
        <v>1975</v>
      </c>
      <c r="B209">
        <f t="shared" si="36"/>
        <v>4</v>
      </c>
      <c r="C209">
        <f>VLOOKUP(A209,dataset!$A$2:$N$63,B209+1,FALSE)</f>
        <v>333.17</v>
      </c>
      <c r="D209">
        <f>VLOOKUP(A209,dataset!$A$2:$N$63,14,FALSE)</f>
        <v>3973.39</v>
      </c>
      <c r="E209">
        <f t="shared" si="33"/>
        <v>8.3850314215317412E-2</v>
      </c>
      <c r="F209">
        <f t="shared" si="34"/>
        <v>3.8264537511298879E-3</v>
      </c>
      <c r="G209">
        <f t="shared" ref="G209:G272" si="37">C209/C197-1</f>
        <v>1.5632045693674268E-3</v>
      </c>
    </row>
    <row r="210" spans="1:7" x14ac:dyDescent="0.35">
      <c r="A210">
        <f t="shared" si="35"/>
        <v>1975</v>
      </c>
      <c r="B210">
        <f t="shared" si="36"/>
        <v>5</v>
      </c>
      <c r="C210">
        <f>VLOOKUP(A210,dataset!$A$2:$N$63,B210+1,FALSE)</f>
        <v>333.94</v>
      </c>
      <c r="D210">
        <f>VLOOKUP(A210,dataset!$A$2:$N$63,14,FALSE)</f>
        <v>3973.39</v>
      </c>
      <c r="E210">
        <f t="shared" si="33"/>
        <v>8.4044103397854231E-2</v>
      </c>
      <c r="F210">
        <f t="shared" si="34"/>
        <v>2.3111324549027756E-3</v>
      </c>
      <c r="G210">
        <f t="shared" si="37"/>
        <v>2.2208883553420655E-3</v>
      </c>
    </row>
    <row r="211" spans="1:7" x14ac:dyDescent="0.35">
      <c r="A211">
        <f t="shared" si="35"/>
        <v>1975</v>
      </c>
      <c r="B211">
        <f t="shared" si="36"/>
        <v>6</v>
      </c>
      <c r="C211">
        <f>VLOOKUP(A211,dataset!$A$2:$N$63,B211+1,FALSE)</f>
        <v>333.45</v>
      </c>
      <c r="D211">
        <f>VLOOKUP(A211,dataset!$A$2:$N$63,14,FALSE)</f>
        <v>3973.39</v>
      </c>
      <c r="E211">
        <f t="shared" si="33"/>
        <v>8.3920783008967159E-2</v>
      </c>
      <c r="F211">
        <f t="shared" si="34"/>
        <v>-1.467329460382083E-3</v>
      </c>
      <c r="G211">
        <f t="shared" si="37"/>
        <v>3.8836705202311972E-3</v>
      </c>
    </row>
    <row r="212" spans="1:7" x14ac:dyDescent="0.35">
      <c r="A212">
        <f t="shared" si="35"/>
        <v>1975</v>
      </c>
      <c r="B212">
        <f t="shared" si="36"/>
        <v>7</v>
      </c>
      <c r="C212">
        <f>VLOOKUP(A212,dataset!$A$2:$N$63,B212+1,FALSE)</f>
        <v>331.98</v>
      </c>
      <c r="D212">
        <f>VLOOKUP(A212,dataset!$A$2:$N$63,14,FALSE)</f>
        <v>3973.39</v>
      </c>
      <c r="E212">
        <f t="shared" si="33"/>
        <v>8.3550821842305945E-2</v>
      </c>
      <c r="F212">
        <f t="shared" si="34"/>
        <v>-4.4084570400358958E-3</v>
      </c>
      <c r="G212">
        <f t="shared" si="37"/>
        <v>2.7486634246534081E-3</v>
      </c>
    </row>
    <row r="213" spans="1:7" x14ac:dyDescent="0.35">
      <c r="A213">
        <f t="shared" si="35"/>
        <v>1975</v>
      </c>
      <c r="B213">
        <f t="shared" si="36"/>
        <v>8</v>
      </c>
      <c r="C213">
        <f>VLOOKUP(A213,dataset!$A$2:$N$63,B213+1,FALSE)</f>
        <v>329.95</v>
      </c>
      <c r="D213">
        <f>VLOOKUP(A213,dataset!$A$2:$N$63,14,FALSE)</f>
        <v>3973.39</v>
      </c>
      <c r="E213">
        <f t="shared" si="33"/>
        <v>8.3039923088345222E-2</v>
      </c>
      <c r="F213">
        <f t="shared" si="34"/>
        <v>-6.11482619434911E-3</v>
      </c>
      <c r="G213">
        <f t="shared" si="37"/>
        <v>2.5218765192027703E-3</v>
      </c>
    </row>
    <row r="214" spans="1:7" x14ac:dyDescent="0.35">
      <c r="A214">
        <f t="shared" si="35"/>
        <v>1975</v>
      </c>
      <c r="B214">
        <f t="shared" si="36"/>
        <v>9</v>
      </c>
      <c r="C214">
        <f>VLOOKUP(A214,dataset!$A$2:$N$63,B214+1,FALSE)</f>
        <v>328.5</v>
      </c>
      <c r="D214">
        <f>VLOOKUP(A214,dataset!$A$2:$N$63,14,FALSE)</f>
        <v>3973.39</v>
      </c>
      <c r="E214">
        <f t="shared" si="33"/>
        <v>8.2674995406944701E-2</v>
      </c>
      <c r="F214">
        <f t="shared" si="34"/>
        <v>-4.3946052432186633E-3</v>
      </c>
      <c r="G214">
        <f t="shared" si="37"/>
        <v>3.6050348283025446E-3</v>
      </c>
    </row>
    <row r="215" spans="1:7" x14ac:dyDescent="0.35">
      <c r="A215">
        <f t="shared" si="35"/>
        <v>1975</v>
      </c>
      <c r="B215">
        <f t="shared" si="36"/>
        <v>10</v>
      </c>
      <c r="C215">
        <f>VLOOKUP(A215,dataset!$A$2:$N$63,B215+1,FALSE)</f>
        <v>328.35</v>
      </c>
      <c r="D215">
        <f>VLOOKUP(A215,dataset!$A$2:$N$63,14,FALSE)</f>
        <v>3973.39</v>
      </c>
      <c r="E215">
        <f t="shared" si="33"/>
        <v>8.2637244267489487E-2</v>
      </c>
      <c r="F215">
        <f t="shared" si="34"/>
        <v>-4.5662100456611565E-4</v>
      </c>
      <c r="G215">
        <f t="shared" si="37"/>
        <v>3.2693717917380294E-3</v>
      </c>
    </row>
    <row r="216" spans="1:7" x14ac:dyDescent="0.35">
      <c r="A216">
        <f t="shared" si="35"/>
        <v>1975</v>
      </c>
      <c r="B216">
        <f t="shared" si="36"/>
        <v>11</v>
      </c>
      <c r="C216">
        <f>VLOOKUP(A216,dataset!$A$2:$N$63,B216+1,FALSE)</f>
        <v>329.37</v>
      </c>
      <c r="D216">
        <f>VLOOKUP(A216,dataset!$A$2:$N$63,14,FALSE)</f>
        <v>3973.39</v>
      </c>
      <c r="E216">
        <f t="shared" si="33"/>
        <v>8.2893952015785019E-2</v>
      </c>
      <c r="F216">
        <f t="shared" si="34"/>
        <v>3.106441297396012E-3</v>
      </c>
      <c r="G216">
        <f t="shared" si="37"/>
        <v>3.2592141334144564E-3</v>
      </c>
    </row>
    <row r="217" spans="1:7" x14ac:dyDescent="0.35">
      <c r="A217">
        <f t="shared" si="35"/>
        <v>1975</v>
      </c>
      <c r="B217">
        <f t="shared" si="36"/>
        <v>12</v>
      </c>
      <c r="C217">
        <f>VLOOKUP(A217,dataset!$A$2:$N$63,B217+1,FALSE)</f>
        <v>330.59</v>
      </c>
      <c r="D217">
        <f>VLOOKUP(A217,dataset!$A$2:$N$63,14,FALSE)</f>
        <v>3973.39</v>
      </c>
      <c r="E217">
        <f t="shared" si="33"/>
        <v>8.3200994616687507E-2</v>
      </c>
      <c r="F217">
        <f t="shared" si="34"/>
        <v>3.7040410480613239E-3</v>
      </c>
      <c r="G217">
        <f t="shared" si="37"/>
        <v>3.0645063414040941E-3</v>
      </c>
    </row>
    <row r="218" spans="1:7" x14ac:dyDescent="0.35">
      <c r="A218">
        <f>A217+1</f>
        <v>1976</v>
      </c>
      <c r="B218">
        <f>B206</f>
        <v>1</v>
      </c>
      <c r="C218">
        <f>VLOOKUP(A218,dataset!$A$2:$N$63,B218+1,FALSE)</f>
        <v>331.59</v>
      </c>
      <c r="D218">
        <f>VLOOKUP(A218,dataset!$A$2:$N$63,14,FALSE)</f>
        <v>3984.4799999999996</v>
      </c>
      <c r="E218">
        <f t="shared" si="33"/>
        <v>8.3220395133116493E-2</v>
      </c>
      <c r="F218">
        <f t="shared" si="34"/>
        <v>3.0248948849027624E-3</v>
      </c>
      <c r="G218">
        <f t="shared" si="37"/>
        <v>2.6003084086716477E-3</v>
      </c>
    </row>
    <row r="219" spans="1:7" x14ac:dyDescent="0.35">
      <c r="A219">
        <f>A218</f>
        <v>1976</v>
      </c>
      <c r="B219">
        <f>B207</f>
        <v>2</v>
      </c>
      <c r="C219">
        <f>VLOOKUP(A219,dataset!$A$2:$N$63,B219+1,FALSE)</f>
        <v>332.75</v>
      </c>
      <c r="D219">
        <f>VLOOKUP(A219,dataset!$A$2:$N$63,14,FALSE)</f>
        <v>3984.4799999999996</v>
      </c>
      <c r="E219">
        <f t="shared" si="33"/>
        <v>8.3511524715897692E-2</v>
      </c>
      <c r="F219">
        <f t="shared" si="34"/>
        <v>3.4982960885432401E-3</v>
      </c>
      <c r="G219">
        <f t="shared" si="37"/>
        <v>3.891872322452139E-3</v>
      </c>
    </row>
    <row r="220" spans="1:7" x14ac:dyDescent="0.35">
      <c r="A220">
        <f t="shared" ref="A220:A229" si="38">A219</f>
        <v>1976</v>
      </c>
      <c r="B220">
        <f t="shared" si="36"/>
        <v>3</v>
      </c>
      <c r="C220">
        <f>VLOOKUP(A220,dataset!$A$2:$N$63,B220+1,FALSE)</f>
        <v>333.52</v>
      </c>
      <c r="D220">
        <f>VLOOKUP(A220,dataset!$A$2:$N$63,14,FALSE)</f>
        <v>3984.4799999999996</v>
      </c>
      <c r="E220">
        <f t="shared" si="33"/>
        <v>8.3704774525157621E-2</v>
      </c>
      <c r="F220">
        <f t="shared" si="34"/>
        <v>2.314049586776834E-3</v>
      </c>
      <c r="G220">
        <f t="shared" si="37"/>
        <v>4.8809882494726953E-3</v>
      </c>
    </row>
    <row r="221" spans="1:7" x14ac:dyDescent="0.35">
      <c r="A221">
        <f t="shared" si="38"/>
        <v>1976</v>
      </c>
      <c r="B221">
        <f t="shared" si="36"/>
        <v>4</v>
      </c>
      <c r="C221">
        <f>VLOOKUP(A221,dataset!$A$2:$N$63,B221+1,FALSE)</f>
        <v>334.64</v>
      </c>
      <c r="D221">
        <f>VLOOKUP(A221,dataset!$A$2:$N$63,14,FALSE)</f>
        <v>3984.4799999999996</v>
      </c>
      <c r="E221">
        <f t="shared" si="33"/>
        <v>8.398586515680842E-2</v>
      </c>
      <c r="F221">
        <f t="shared" si="34"/>
        <v>3.3581194531062675E-3</v>
      </c>
      <c r="G221">
        <f t="shared" si="37"/>
        <v>4.4121619593600059E-3</v>
      </c>
    </row>
    <row r="222" spans="1:7" x14ac:dyDescent="0.35">
      <c r="A222">
        <f t="shared" si="38"/>
        <v>1976</v>
      </c>
      <c r="B222">
        <f t="shared" si="36"/>
        <v>5</v>
      </c>
      <c r="C222">
        <f>VLOOKUP(A222,dataset!$A$2:$N$63,B222+1,FALSE)</f>
        <v>334.77</v>
      </c>
      <c r="D222">
        <f>VLOOKUP(A222,dataset!$A$2:$N$63,14,FALSE)</f>
        <v>3984.4799999999996</v>
      </c>
      <c r="E222">
        <f t="shared" si="33"/>
        <v>8.4018491747982177E-2</v>
      </c>
      <c r="F222">
        <f t="shared" si="34"/>
        <v>3.8847716949552691E-4</v>
      </c>
      <c r="G222">
        <f t="shared" si="37"/>
        <v>2.4854764328920975E-3</v>
      </c>
    </row>
    <row r="223" spans="1:7" x14ac:dyDescent="0.35">
      <c r="A223">
        <f t="shared" si="38"/>
        <v>1976</v>
      </c>
      <c r="B223">
        <f t="shared" si="36"/>
        <v>6</v>
      </c>
      <c r="C223">
        <f>VLOOKUP(A223,dataset!$A$2:$N$63,B223+1,FALSE)</f>
        <v>334</v>
      </c>
      <c r="D223">
        <f>VLOOKUP(A223,dataset!$A$2:$N$63,14,FALSE)</f>
        <v>3984.4799999999996</v>
      </c>
      <c r="E223">
        <f t="shared" si="33"/>
        <v>8.3825241938722247E-2</v>
      </c>
      <c r="F223">
        <f t="shared" si="34"/>
        <v>-2.300086626639164E-3</v>
      </c>
      <c r="G223">
        <f t="shared" si="37"/>
        <v>1.6494227020542596E-3</v>
      </c>
    </row>
    <row r="224" spans="1:7" x14ac:dyDescent="0.35">
      <c r="A224">
        <f t="shared" si="38"/>
        <v>1976</v>
      </c>
      <c r="B224">
        <f t="shared" si="36"/>
        <v>7</v>
      </c>
      <c r="C224">
        <f>VLOOKUP(A224,dataset!$A$2:$N$63,B224+1,FALSE)</f>
        <v>333.06</v>
      </c>
      <c r="D224">
        <f>VLOOKUP(A224,dataset!$A$2:$N$63,14,FALSE)</f>
        <v>3984.4799999999996</v>
      </c>
      <c r="E224">
        <f t="shared" si="33"/>
        <v>8.3589326587158189E-2</v>
      </c>
      <c r="F224">
        <f t="shared" si="34"/>
        <v>-2.814371257485071E-3</v>
      </c>
      <c r="G224">
        <f t="shared" si="37"/>
        <v>3.2532080245797346E-3</v>
      </c>
    </row>
    <row r="225" spans="1:7" x14ac:dyDescent="0.35">
      <c r="A225">
        <f t="shared" si="38"/>
        <v>1976</v>
      </c>
      <c r="B225">
        <f t="shared" si="36"/>
        <v>8</v>
      </c>
      <c r="C225">
        <f>VLOOKUP(A225,dataset!$A$2:$N$63,B225+1,FALSE)</f>
        <v>330.68</v>
      </c>
      <c r="D225">
        <f>VLOOKUP(A225,dataset!$A$2:$N$63,14,FALSE)</f>
        <v>3984.4799999999996</v>
      </c>
      <c r="E225">
        <f t="shared" si="33"/>
        <v>8.2992008994900224E-2</v>
      </c>
      <c r="F225">
        <f t="shared" si="34"/>
        <v>-7.1458596048760148E-3</v>
      </c>
      <c r="G225">
        <f t="shared" si="37"/>
        <v>2.2124564327929974E-3</v>
      </c>
    </row>
    <row r="226" spans="1:7" x14ac:dyDescent="0.35">
      <c r="A226">
        <f t="shared" si="38"/>
        <v>1976</v>
      </c>
      <c r="B226">
        <f t="shared" si="36"/>
        <v>9</v>
      </c>
      <c r="C226">
        <f>VLOOKUP(A226,dataset!$A$2:$N$63,B226+1,FALSE)</f>
        <v>328.95</v>
      </c>
      <c r="D226">
        <f>VLOOKUP(A226,dataset!$A$2:$N$63,14,FALSE)</f>
        <v>3984.4799999999996</v>
      </c>
      <c r="E226">
        <f t="shared" si="33"/>
        <v>8.2557824358511028E-2</v>
      </c>
      <c r="F226">
        <f t="shared" si="34"/>
        <v>-5.231643885327264E-3</v>
      </c>
      <c r="G226">
        <f t="shared" si="37"/>
        <v>1.36986301369868E-3</v>
      </c>
    </row>
    <row r="227" spans="1:7" x14ac:dyDescent="0.35">
      <c r="A227">
        <f t="shared" si="38"/>
        <v>1976</v>
      </c>
      <c r="B227">
        <f t="shared" si="36"/>
        <v>10</v>
      </c>
      <c r="C227">
        <f>VLOOKUP(A227,dataset!$A$2:$N$63,B227+1,FALSE)</f>
        <v>328.75</v>
      </c>
      <c r="D227">
        <f>VLOOKUP(A227,dataset!$A$2:$N$63,14,FALSE)</f>
        <v>3984.4799999999996</v>
      </c>
      <c r="E227">
        <f t="shared" si="33"/>
        <v>8.2507629602859109E-2</v>
      </c>
      <c r="F227">
        <f t="shared" si="34"/>
        <v>-6.0799513603893018E-4</v>
      </c>
      <c r="G227">
        <f t="shared" si="37"/>
        <v>1.2182122734885059E-3</v>
      </c>
    </row>
    <row r="228" spans="1:7" x14ac:dyDescent="0.35">
      <c r="A228">
        <f t="shared" si="38"/>
        <v>1976</v>
      </c>
      <c r="B228">
        <f t="shared" si="36"/>
        <v>11</v>
      </c>
      <c r="C228">
        <f>VLOOKUP(A228,dataset!$A$2:$N$63,B228+1,FALSE)</f>
        <v>330.15</v>
      </c>
      <c r="D228">
        <f>VLOOKUP(A228,dataset!$A$2:$N$63,14,FALSE)</f>
        <v>3984.4799999999996</v>
      </c>
      <c r="E228">
        <f t="shared" si="33"/>
        <v>8.28589928924226E-2</v>
      </c>
      <c r="F228">
        <f t="shared" si="34"/>
        <v>4.2585551330798221E-3</v>
      </c>
      <c r="G228">
        <f t="shared" si="37"/>
        <v>2.3681573913834075E-3</v>
      </c>
    </row>
    <row r="229" spans="1:7" x14ac:dyDescent="0.35">
      <c r="A229">
        <f t="shared" si="38"/>
        <v>1976</v>
      </c>
      <c r="B229">
        <f t="shared" si="36"/>
        <v>12</v>
      </c>
      <c r="C229">
        <f>VLOOKUP(A229,dataset!$A$2:$N$63,B229+1,FALSE)</f>
        <v>331.62</v>
      </c>
      <c r="D229">
        <f>VLOOKUP(A229,dataset!$A$2:$N$63,14,FALSE)</f>
        <v>3984.4799999999996</v>
      </c>
      <c r="E229">
        <f t="shared" si="33"/>
        <v>8.3227924346464296E-2</v>
      </c>
      <c r="F229">
        <f t="shared" si="34"/>
        <v>4.4525215810995444E-3</v>
      </c>
      <c r="G229">
        <f t="shared" si="37"/>
        <v>3.1156417314499585E-3</v>
      </c>
    </row>
    <row r="230" spans="1:7" x14ac:dyDescent="0.35">
      <c r="A230">
        <f>A229+1</f>
        <v>1977</v>
      </c>
      <c r="B230">
        <f>B218</f>
        <v>1</v>
      </c>
      <c r="C230">
        <f>VLOOKUP(A230,dataset!$A$2:$N$63,B230+1,FALSE)</f>
        <v>332.66</v>
      </c>
      <c r="D230">
        <f>VLOOKUP(A230,dataset!$A$2:$N$63,14,FALSE)</f>
        <v>4005.9799999999996</v>
      </c>
      <c r="E230">
        <f t="shared" si="33"/>
        <v>8.3040853923384561E-2</v>
      </c>
      <c r="F230">
        <f t="shared" si="34"/>
        <v>3.1361196550268033E-3</v>
      </c>
      <c r="G230">
        <f t="shared" si="37"/>
        <v>3.2268765644321018E-3</v>
      </c>
    </row>
    <row r="231" spans="1:7" x14ac:dyDescent="0.35">
      <c r="A231">
        <f>A230</f>
        <v>1977</v>
      </c>
      <c r="B231">
        <f>B219</f>
        <v>2</v>
      </c>
      <c r="C231">
        <f>VLOOKUP(A231,dataset!$A$2:$N$63,B231+1,FALSE)</f>
        <v>333.13</v>
      </c>
      <c r="D231">
        <f>VLOOKUP(A231,dataset!$A$2:$N$63,14,FALSE)</f>
        <v>4005.9799999999996</v>
      </c>
      <c r="E231">
        <f t="shared" si="33"/>
        <v>8.3158178523107959E-2</v>
      </c>
      <c r="F231">
        <f t="shared" si="34"/>
        <v>1.4128539650091199E-3</v>
      </c>
      <c r="G231">
        <f t="shared" si="37"/>
        <v>1.1419984973704E-3</v>
      </c>
    </row>
    <row r="232" spans="1:7" x14ac:dyDescent="0.35">
      <c r="A232">
        <f t="shared" ref="A232:A244" si="39">A231</f>
        <v>1977</v>
      </c>
      <c r="B232">
        <f t="shared" ref="B232:B253" si="40">B220</f>
        <v>3</v>
      </c>
      <c r="C232">
        <f>VLOOKUP(A232,dataset!$A$2:$N$63,B232+1,FALSE)</f>
        <v>334.95</v>
      </c>
      <c r="D232">
        <f>VLOOKUP(A232,dataset!$A$2:$N$63,14,FALSE)</f>
        <v>4005.9799999999996</v>
      </c>
      <c r="E232">
        <f t="shared" si="33"/>
        <v>8.3612499313526281E-2</v>
      </c>
      <c r="F232">
        <f t="shared" si="34"/>
        <v>5.4633326329061038E-3</v>
      </c>
      <c r="G232">
        <f t="shared" si="37"/>
        <v>4.2875989445909646E-3</v>
      </c>
    </row>
    <row r="233" spans="1:7" x14ac:dyDescent="0.35">
      <c r="A233">
        <f t="shared" si="39"/>
        <v>1977</v>
      </c>
      <c r="B233">
        <f t="shared" si="40"/>
        <v>4</v>
      </c>
      <c r="C233">
        <f>VLOOKUP(A233,dataset!$A$2:$N$63,B233+1,FALSE)</f>
        <v>336.13</v>
      </c>
      <c r="D233">
        <f>VLOOKUP(A233,dataset!$A$2:$N$63,14,FALSE)</f>
        <v>4005.9799999999996</v>
      </c>
      <c r="E233">
        <f t="shared" si="33"/>
        <v>8.3907058946874433E-2</v>
      </c>
      <c r="F233">
        <f t="shared" si="34"/>
        <v>3.5229138677415062E-3</v>
      </c>
      <c r="G233">
        <f t="shared" si="37"/>
        <v>4.4525460196032096E-3</v>
      </c>
    </row>
    <row r="234" spans="1:7" x14ac:dyDescent="0.35">
      <c r="A234">
        <f t="shared" si="39"/>
        <v>1977</v>
      </c>
      <c r="B234">
        <f t="shared" si="40"/>
        <v>5</v>
      </c>
      <c r="C234">
        <f>VLOOKUP(A234,dataset!$A$2:$N$63,B234+1,FALSE)</f>
        <v>336.93</v>
      </c>
      <c r="D234">
        <f>VLOOKUP(A234,dataset!$A$2:$N$63,14,FALSE)</f>
        <v>4005.9799999999996</v>
      </c>
      <c r="E234">
        <f t="shared" si="33"/>
        <v>8.410676039321216E-2</v>
      </c>
      <c r="F234">
        <f t="shared" si="34"/>
        <v>2.3800315354178814E-3</v>
      </c>
      <c r="G234">
        <f t="shared" si="37"/>
        <v>6.4521910565462637E-3</v>
      </c>
    </row>
    <row r="235" spans="1:7" x14ac:dyDescent="0.35">
      <c r="A235">
        <f t="shared" si="39"/>
        <v>1977</v>
      </c>
      <c r="B235">
        <f t="shared" si="40"/>
        <v>6</v>
      </c>
      <c r="C235">
        <f>VLOOKUP(A235,dataset!$A$2:$N$63,B235+1,FALSE)</f>
        <v>336.17</v>
      </c>
      <c r="D235">
        <f>VLOOKUP(A235,dataset!$A$2:$N$63,14,FALSE)</f>
        <v>4005.9799999999996</v>
      </c>
      <c r="E235">
        <f t="shared" si="33"/>
        <v>8.3917044019191325E-2</v>
      </c>
      <c r="F235">
        <f t="shared" si="34"/>
        <v>-2.2556614133498742E-3</v>
      </c>
      <c r="G235">
        <f t="shared" si="37"/>
        <v>6.4970059880240516E-3</v>
      </c>
    </row>
    <row r="236" spans="1:7" x14ac:dyDescent="0.35">
      <c r="A236">
        <f t="shared" si="39"/>
        <v>1977</v>
      </c>
      <c r="B236">
        <f t="shared" si="40"/>
        <v>7</v>
      </c>
      <c r="C236">
        <f>VLOOKUP(A236,dataset!$A$2:$N$63,B236+1,FALSE)</f>
        <v>334.88</v>
      </c>
      <c r="D236">
        <f>VLOOKUP(A236,dataset!$A$2:$N$63,14,FALSE)</f>
        <v>4005.9799999999996</v>
      </c>
      <c r="E236">
        <f t="shared" si="33"/>
        <v>8.359502543697174E-2</v>
      </c>
      <c r="F236">
        <f t="shared" si="34"/>
        <v>-3.8373442008508007E-3</v>
      </c>
      <c r="G236">
        <f t="shared" si="37"/>
        <v>5.464480874316946E-3</v>
      </c>
    </row>
    <row r="237" spans="1:7" x14ac:dyDescent="0.35">
      <c r="A237">
        <f t="shared" si="39"/>
        <v>1977</v>
      </c>
      <c r="B237">
        <f t="shared" si="40"/>
        <v>8</v>
      </c>
      <c r="C237">
        <f>VLOOKUP(A237,dataset!$A$2:$N$63,B237+1,FALSE)</f>
        <v>332.56</v>
      </c>
      <c r="D237">
        <f>VLOOKUP(A237,dataset!$A$2:$N$63,14,FALSE)</f>
        <v>4005.9799999999996</v>
      </c>
      <c r="E237">
        <f t="shared" si="33"/>
        <v>8.301589124259233E-2</v>
      </c>
      <c r="F237">
        <f t="shared" si="34"/>
        <v>-6.9278547539416424E-3</v>
      </c>
      <c r="G237">
        <f t="shared" si="37"/>
        <v>5.6852546268295612E-3</v>
      </c>
    </row>
    <row r="238" spans="1:7" x14ac:dyDescent="0.35">
      <c r="A238">
        <f t="shared" si="39"/>
        <v>1977</v>
      </c>
      <c r="B238">
        <f t="shared" si="40"/>
        <v>9</v>
      </c>
      <c r="C238">
        <f>VLOOKUP(A238,dataset!$A$2:$N$63,B238+1,FALSE)</f>
        <v>331.29</v>
      </c>
      <c r="D238">
        <f>VLOOKUP(A238,dataset!$A$2:$N$63,14,FALSE)</f>
        <v>4005.9799999999996</v>
      </c>
      <c r="E238">
        <f t="shared" si="33"/>
        <v>8.2698865196531204E-2</v>
      </c>
      <c r="F238">
        <f t="shared" si="34"/>
        <v>-3.818859754630699E-3</v>
      </c>
      <c r="G238">
        <f t="shared" si="37"/>
        <v>7.1135430916553499E-3</v>
      </c>
    </row>
    <row r="239" spans="1:7" x14ac:dyDescent="0.35">
      <c r="A239">
        <f t="shared" si="39"/>
        <v>1977</v>
      </c>
      <c r="B239">
        <f t="shared" si="40"/>
        <v>10</v>
      </c>
      <c r="C239">
        <f>VLOOKUP(A239,dataset!$A$2:$N$63,B239+1,FALSE)</f>
        <v>331.27</v>
      </c>
      <c r="D239">
        <f>VLOOKUP(A239,dataset!$A$2:$N$63,14,FALSE)</f>
        <v>4005.9799999999996</v>
      </c>
      <c r="E239">
        <f t="shared" si="33"/>
        <v>8.2693872660372744E-2</v>
      </c>
      <c r="F239">
        <f t="shared" si="34"/>
        <v>-6.0370068520110287E-5</v>
      </c>
      <c r="G239">
        <f t="shared" si="37"/>
        <v>7.6653992395436799E-3</v>
      </c>
    </row>
    <row r="240" spans="1:7" x14ac:dyDescent="0.35">
      <c r="A240">
        <f t="shared" si="39"/>
        <v>1977</v>
      </c>
      <c r="B240">
        <f t="shared" si="40"/>
        <v>11</v>
      </c>
      <c r="C240">
        <f>VLOOKUP(A240,dataset!$A$2:$N$63,B240+1,FALSE)</f>
        <v>332.41</v>
      </c>
      <c r="D240">
        <f>VLOOKUP(A240,dataset!$A$2:$N$63,14,FALSE)</f>
        <v>4005.9799999999996</v>
      </c>
      <c r="E240">
        <f t="shared" si="33"/>
        <v>8.2978447221404017E-2</v>
      </c>
      <c r="F240">
        <f t="shared" si="34"/>
        <v>3.4413016572585331E-3</v>
      </c>
      <c r="G240">
        <f t="shared" si="37"/>
        <v>6.8453733151598861E-3</v>
      </c>
    </row>
    <row r="241" spans="1:7" x14ac:dyDescent="0.35">
      <c r="A241">
        <f t="shared" si="39"/>
        <v>1977</v>
      </c>
      <c r="B241">
        <f t="shared" si="40"/>
        <v>12</v>
      </c>
      <c r="C241">
        <f>VLOOKUP(A241,dataset!$A$2:$N$63,B241+1,FALSE)</f>
        <v>333.6</v>
      </c>
      <c r="D241">
        <f>VLOOKUP(A241,dataset!$A$2:$N$63,14,FALSE)</f>
        <v>4005.9799999999996</v>
      </c>
      <c r="E241">
        <f t="shared" si="33"/>
        <v>8.3275503122831385E-2</v>
      </c>
      <c r="F241">
        <f t="shared" si="34"/>
        <v>3.579916368340319E-3</v>
      </c>
      <c r="G241">
        <f t="shared" si="37"/>
        <v>5.9706893432243113E-3</v>
      </c>
    </row>
    <row r="242" spans="1:7" x14ac:dyDescent="0.35">
      <c r="A242">
        <f>A241+1</f>
        <v>1978</v>
      </c>
      <c r="B242">
        <f>B230</f>
        <v>1</v>
      </c>
      <c r="C242">
        <f>VLOOKUP(A242,dataset!$A$2:$N$63,B242+1,FALSE)</f>
        <v>334.95</v>
      </c>
      <c r="D242">
        <f>VLOOKUP(A242,dataset!$A$2:$N$63,14,FALSE)</f>
        <v>4024.8399999999997</v>
      </c>
      <c r="E242">
        <f t="shared" si="33"/>
        <v>8.3220699456375904E-2</v>
      </c>
      <c r="F242">
        <f t="shared" si="34"/>
        <v>4.0467625899278659E-3</v>
      </c>
      <c r="G242">
        <f t="shared" si="37"/>
        <v>6.8839054890879048E-3</v>
      </c>
    </row>
    <row r="243" spans="1:7" x14ac:dyDescent="0.35">
      <c r="A243">
        <f>A242</f>
        <v>1978</v>
      </c>
      <c r="B243">
        <f>B231</f>
        <v>2</v>
      </c>
      <c r="C243">
        <f>VLOOKUP(A243,dataset!$A$2:$N$63,B243+1,FALSE)</f>
        <v>335.25</v>
      </c>
      <c r="D243">
        <f>VLOOKUP(A243,dataset!$A$2:$N$63,14,FALSE)</f>
        <v>4024.8399999999997</v>
      </c>
      <c r="E243">
        <f t="shared" si="33"/>
        <v>8.3295236580833029E-2</v>
      </c>
      <c r="F243">
        <f t="shared" si="34"/>
        <v>8.9565606806996101E-4</v>
      </c>
      <c r="G243">
        <f t="shared" si="37"/>
        <v>6.3638819680005287E-3</v>
      </c>
    </row>
    <row r="244" spans="1:7" x14ac:dyDescent="0.35">
      <c r="A244">
        <f t="shared" ref="A244:A253" si="41">A243</f>
        <v>1978</v>
      </c>
      <c r="B244">
        <f t="shared" si="40"/>
        <v>3</v>
      </c>
      <c r="C244">
        <f>VLOOKUP(A244,dataset!$A$2:$N$63,B244+1,FALSE)</f>
        <v>336.66</v>
      </c>
      <c r="D244">
        <f>VLOOKUP(A244,dataset!$A$2:$N$63,14,FALSE)</f>
        <v>4024.8399999999997</v>
      </c>
      <c r="E244">
        <f t="shared" si="33"/>
        <v>8.3645561065781512E-2</v>
      </c>
      <c r="F244">
        <f t="shared" si="34"/>
        <v>4.2058165548100046E-3</v>
      </c>
      <c r="G244">
        <f t="shared" si="37"/>
        <v>5.1052395879982448E-3</v>
      </c>
    </row>
    <row r="245" spans="1:7" x14ac:dyDescent="0.35">
      <c r="A245">
        <f t="shared" si="41"/>
        <v>1978</v>
      </c>
      <c r="B245">
        <f t="shared" si="40"/>
        <v>4</v>
      </c>
      <c r="C245">
        <f>VLOOKUP(A245,dataset!$A$2:$N$63,B245+1,FALSE)</f>
        <v>337.69</v>
      </c>
      <c r="D245">
        <f>VLOOKUP(A245,dataset!$A$2:$N$63,14,FALSE)</f>
        <v>4024.8399999999997</v>
      </c>
      <c r="E245">
        <f t="shared" si="33"/>
        <v>8.3901471859750956E-2</v>
      </c>
      <c r="F245">
        <f t="shared" si="34"/>
        <v>3.0594665240895047E-3</v>
      </c>
      <c r="G245">
        <f t="shared" si="37"/>
        <v>4.6410614940648465E-3</v>
      </c>
    </row>
    <row r="246" spans="1:7" x14ac:dyDescent="0.35">
      <c r="A246">
        <f t="shared" si="41"/>
        <v>1978</v>
      </c>
      <c r="B246">
        <f t="shared" si="40"/>
        <v>5</v>
      </c>
      <c r="C246">
        <f>VLOOKUP(A246,dataset!$A$2:$N$63,B246+1,FALSE)</f>
        <v>338.03</v>
      </c>
      <c r="D246">
        <f>VLOOKUP(A246,dataset!$A$2:$N$63,14,FALSE)</f>
        <v>4024.8399999999997</v>
      </c>
      <c r="E246">
        <f t="shared" si="33"/>
        <v>8.3985947267469011E-2</v>
      </c>
      <c r="F246">
        <f t="shared" si="34"/>
        <v>1.0068405934435809E-3</v>
      </c>
      <c r="G246">
        <f t="shared" si="37"/>
        <v>3.2647730982695577E-3</v>
      </c>
    </row>
    <row r="247" spans="1:7" x14ac:dyDescent="0.35">
      <c r="A247">
        <f t="shared" si="41"/>
        <v>1978</v>
      </c>
      <c r="B247">
        <f t="shared" si="40"/>
        <v>6</v>
      </c>
      <c r="C247">
        <f>VLOOKUP(A247,dataset!$A$2:$N$63,B247+1,FALSE)</f>
        <v>338.01</v>
      </c>
      <c r="D247">
        <f>VLOOKUP(A247,dataset!$A$2:$N$63,14,FALSE)</f>
        <v>4024.8399999999997</v>
      </c>
      <c r="E247">
        <f t="shared" si="33"/>
        <v>8.3980978125838546E-2</v>
      </c>
      <c r="F247">
        <f t="shared" si="34"/>
        <v>-5.9166346182193408E-5</v>
      </c>
      <c r="G247">
        <f t="shared" si="37"/>
        <v>5.4734211857094817E-3</v>
      </c>
    </row>
    <row r="248" spans="1:7" x14ac:dyDescent="0.35">
      <c r="A248">
        <f t="shared" si="41"/>
        <v>1978</v>
      </c>
      <c r="B248">
        <f t="shared" si="40"/>
        <v>7</v>
      </c>
      <c r="C248">
        <f>VLOOKUP(A248,dataset!$A$2:$N$63,B248+1,FALSE)</f>
        <v>336.41</v>
      </c>
      <c r="D248">
        <f>VLOOKUP(A248,dataset!$A$2:$N$63,14,FALSE)</f>
        <v>4024.8399999999997</v>
      </c>
      <c r="E248">
        <f t="shared" si="33"/>
        <v>8.3583446795400571E-2</v>
      </c>
      <c r="F248">
        <f t="shared" si="34"/>
        <v>-4.7335877636754953E-3</v>
      </c>
      <c r="G248">
        <f t="shared" si="37"/>
        <v>4.5688007644530959E-3</v>
      </c>
    </row>
    <row r="249" spans="1:7" x14ac:dyDescent="0.35">
      <c r="A249">
        <f t="shared" si="41"/>
        <v>1978</v>
      </c>
      <c r="B249">
        <f t="shared" si="40"/>
        <v>8</v>
      </c>
      <c r="C249">
        <f>VLOOKUP(A249,dataset!$A$2:$N$63,B249+1,FALSE)</f>
        <v>334.41</v>
      </c>
      <c r="D249">
        <f>VLOOKUP(A249,dataset!$A$2:$N$63,14,FALSE)</f>
        <v>4024.8399999999997</v>
      </c>
      <c r="E249">
        <f t="shared" si="33"/>
        <v>8.3086532632353105E-2</v>
      </c>
      <c r="F249">
        <f t="shared" si="34"/>
        <v>-5.9451264825659544E-3</v>
      </c>
      <c r="G249">
        <f t="shared" si="37"/>
        <v>5.5629059417849902E-3</v>
      </c>
    </row>
    <row r="250" spans="1:7" x14ac:dyDescent="0.35">
      <c r="A250">
        <f t="shared" si="41"/>
        <v>1978</v>
      </c>
      <c r="B250">
        <f t="shared" si="40"/>
        <v>9</v>
      </c>
      <c r="C250">
        <f>VLOOKUP(A250,dataset!$A$2:$N$63,B250+1,FALSE)</f>
        <v>332.37</v>
      </c>
      <c r="D250">
        <f>VLOOKUP(A250,dataset!$A$2:$N$63,14,FALSE)</f>
        <v>4024.8399999999997</v>
      </c>
      <c r="E250">
        <f t="shared" si="33"/>
        <v>8.2579680186044668E-2</v>
      </c>
      <c r="F250">
        <f t="shared" si="34"/>
        <v>-6.1002960437787079E-3</v>
      </c>
      <c r="G250">
        <f t="shared" si="37"/>
        <v>3.2599837000815146E-3</v>
      </c>
    </row>
    <row r="251" spans="1:7" x14ac:dyDescent="0.35">
      <c r="A251">
        <f t="shared" si="41"/>
        <v>1978</v>
      </c>
      <c r="B251">
        <f t="shared" si="40"/>
        <v>10</v>
      </c>
      <c r="C251">
        <f>VLOOKUP(A251,dataset!$A$2:$N$63,B251+1,FALSE)</f>
        <v>332.41</v>
      </c>
      <c r="D251">
        <f>VLOOKUP(A251,dataset!$A$2:$N$63,14,FALSE)</f>
        <v>4024.8399999999997</v>
      </c>
      <c r="E251">
        <f t="shared" si="33"/>
        <v>8.2589618469305626E-2</v>
      </c>
      <c r="F251">
        <f t="shared" si="34"/>
        <v>1.2034780515701726E-4</v>
      </c>
      <c r="G251">
        <f t="shared" si="37"/>
        <v>3.4413016572585331E-3</v>
      </c>
    </row>
    <row r="252" spans="1:7" x14ac:dyDescent="0.35">
      <c r="A252">
        <f t="shared" si="41"/>
        <v>1978</v>
      </c>
      <c r="B252">
        <f t="shared" si="40"/>
        <v>11</v>
      </c>
      <c r="C252">
        <f>VLOOKUP(A252,dataset!$A$2:$N$63,B252+1,FALSE)</f>
        <v>333.75</v>
      </c>
      <c r="D252">
        <f>VLOOKUP(A252,dataset!$A$2:$N$63,14,FALSE)</f>
        <v>4024.8399999999997</v>
      </c>
      <c r="E252">
        <f t="shared" si="33"/>
        <v>8.2922550958547434E-2</v>
      </c>
      <c r="F252">
        <f t="shared" si="34"/>
        <v>4.0311663307359691E-3</v>
      </c>
      <c r="G252">
        <f t="shared" si="37"/>
        <v>4.0311663307359691E-3</v>
      </c>
    </row>
    <row r="253" spans="1:7" x14ac:dyDescent="0.35">
      <c r="A253">
        <f t="shared" si="41"/>
        <v>1978</v>
      </c>
      <c r="B253">
        <f t="shared" si="40"/>
        <v>12</v>
      </c>
      <c r="C253">
        <f>VLOOKUP(A253,dataset!$A$2:$N$63,B253+1,FALSE)</f>
        <v>334.9</v>
      </c>
      <c r="D253">
        <f>VLOOKUP(A253,dataset!$A$2:$N$63,14,FALSE)</f>
        <v>4024.8399999999997</v>
      </c>
      <c r="E253">
        <f t="shared" si="33"/>
        <v>8.3208276602299722E-2</v>
      </c>
      <c r="F253">
        <f t="shared" si="34"/>
        <v>3.4456928838950684E-3</v>
      </c>
      <c r="G253">
        <f t="shared" si="37"/>
        <v>3.8968824940046609E-3</v>
      </c>
    </row>
    <row r="254" spans="1:7" x14ac:dyDescent="0.35">
      <c r="A254">
        <f>A253+1</f>
        <v>1979</v>
      </c>
      <c r="B254">
        <f>B242</f>
        <v>1</v>
      </c>
      <c r="C254">
        <f>VLOOKUP(A254,dataset!$A$2:$N$63,B254+1,FALSE)</f>
        <v>336.14</v>
      </c>
      <c r="D254">
        <f>VLOOKUP(A254,dataset!$A$2:$N$63,14,FALSE)</f>
        <v>4042.1</v>
      </c>
      <c r="E254">
        <f t="shared" si="33"/>
        <v>8.3159743697582944E-2</v>
      </c>
      <c r="F254">
        <f t="shared" si="34"/>
        <v>3.7025977903852869E-3</v>
      </c>
      <c r="G254">
        <f t="shared" si="37"/>
        <v>3.552769070010342E-3</v>
      </c>
    </row>
    <row r="255" spans="1:7" x14ac:dyDescent="0.35">
      <c r="A255">
        <f>A254</f>
        <v>1979</v>
      </c>
      <c r="B255">
        <f>B243</f>
        <v>2</v>
      </c>
      <c r="C255">
        <f>VLOOKUP(A255,dataset!$A$2:$N$63,B255+1,FALSE)</f>
        <v>336.69</v>
      </c>
      <c r="D255">
        <f>VLOOKUP(A255,dataset!$A$2:$N$63,14,FALSE)</f>
        <v>4042.1</v>
      </c>
      <c r="E255">
        <f t="shared" si="33"/>
        <v>8.3295811583088006E-2</v>
      </c>
      <c r="F255">
        <f t="shared" si="34"/>
        <v>1.6362230023205804E-3</v>
      </c>
      <c r="G255">
        <f t="shared" si="37"/>
        <v>4.2953020134228748E-3</v>
      </c>
    </row>
    <row r="256" spans="1:7" x14ac:dyDescent="0.35">
      <c r="A256">
        <f t="shared" ref="A256:A268" si="42">A255</f>
        <v>1979</v>
      </c>
      <c r="B256">
        <f t="shared" ref="B256:B277" si="43">B244</f>
        <v>3</v>
      </c>
      <c r="C256">
        <f>VLOOKUP(A256,dataset!$A$2:$N$63,B256+1,FALSE)</f>
        <v>338.27</v>
      </c>
      <c r="D256">
        <f>VLOOKUP(A256,dataset!$A$2:$N$63,14,FALSE)</f>
        <v>4042.1</v>
      </c>
      <c r="E256">
        <f t="shared" si="33"/>
        <v>8.3686697508720709E-2</v>
      </c>
      <c r="F256">
        <f t="shared" si="34"/>
        <v>4.6927440672428489E-3</v>
      </c>
      <c r="G256">
        <f t="shared" si="37"/>
        <v>4.7822729162951827E-3</v>
      </c>
    </row>
    <row r="257" spans="1:7" x14ac:dyDescent="0.35">
      <c r="A257">
        <f t="shared" si="42"/>
        <v>1979</v>
      </c>
      <c r="B257">
        <f t="shared" si="43"/>
        <v>4</v>
      </c>
      <c r="C257">
        <f>VLOOKUP(A257,dataset!$A$2:$N$63,B257+1,FALSE)</f>
        <v>338.95</v>
      </c>
      <c r="D257">
        <f>VLOOKUP(A257,dataset!$A$2:$N$63,14,FALSE)</f>
        <v>4042.1</v>
      </c>
      <c r="E257">
        <f t="shared" si="33"/>
        <v>8.3854926894436063E-2</v>
      </c>
      <c r="F257">
        <f t="shared" si="34"/>
        <v>2.010228515682666E-3</v>
      </c>
      <c r="G257">
        <f t="shared" si="37"/>
        <v>3.7312327874676754E-3</v>
      </c>
    </row>
    <row r="258" spans="1:7" x14ac:dyDescent="0.35">
      <c r="A258">
        <f t="shared" si="42"/>
        <v>1979</v>
      </c>
      <c r="B258">
        <f t="shared" si="43"/>
        <v>5</v>
      </c>
      <c r="C258">
        <f>VLOOKUP(A258,dataset!$A$2:$N$63,B258+1,FALSE)</f>
        <v>339.21</v>
      </c>
      <c r="D258">
        <f>VLOOKUP(A258,dataset!$A$2:$N$63,14,FALSE)</f>
        <v>4042.1</v>
      </c>
      <c r="E258">
        <f t="shared" si="33"/>
        <v>8.3919249894856635E-2</v>
      </c>
      <c r="F258">
        <f t="shared" si="34"/>
        <v>7.6707478979187727E-4</v>
      </c>
      <c r="G258">
        <f t="shared" si="37"/>
        <v>3.4908144247551842E-3</v>
      </c>
    </row>
    <row r="259" spans="1:7" x14ac:dyDescent="0.35">
      <c r="A259">
        <f t="shared" si="42"/>
        <v>1979</v>
      </c>
      <c r="B259">
        <f t="shared" si="43"/>
        <v>6</v>
      </c>
      <c r="C259">
        <f>VLOOKUP(A259,dataset!$A$2:$N$63,B259+1,FALSE)</f>
        <v>339.26</v>
      </c>
      <c r="D259">
        <f>VLOOKUP(A259,dataset!$A$2:$N$63,14,FALSE)</f>
        <v>4042.1</v>
      </c>
      <c r="E259">
        <f t="shared" si="33"/>
        <v>8.3931619702629814E-2</v>
      </c>
      <c r="F259">
        <f t="shared" si="34"/>
        <v>1.474013148197173E-4</v>
      </c>
      <c r="G259">
        <f t="shared" si="37"/>
        <v>3.6981154403716854E-3</v>
      </c>
    </row>
    <row r="260" spans="1:7" x14ac:dyDescent="0.35">
      <c r="A260">
        <f t="shared" si="42"/>
        <v>1979</v>
      </c>
      <c r="B260">
        <f t="shared" si="43"/>
        <v>7</v>
      </c>
      <c r="C260">
        <f>VLOOKUP(A260,dataset!$A$2:$N$63,B260+1,FALSE)</f>
        <v>337.54</v>
      </c>
      <c r="D260">
        <f>VLOOKUP(A260,dataset!$A$2:$N$63,14,FALSE)</f>
        <v>4042.1</v>
      </c>
      <c r="E260">
        <f t="shared" si="33"/>
        <v>8.3506098315232188E-2</v>
      </c>
      <c r="F260">
        <f t="shared" si="34"/>
        <v>-5.0698579260742838E-3</v>
      </c>
      <c r="G260">
        <f t="shared" si="37"/>
        <v>3.3589964626496993E-3</v>
      </c>
    </row>
    <row r="261" spans="1:7" x14ac:dyDescent="0.35">
      <c r="A261">
        <f t="shared" si="42"/>
        <v>1979</v>
      </c>
      <c r="B261">
        <f t="shared" si="43"/>
        <v>8</v>
      </c>
      <c r="C261">
        <f>VLOOKUP(A261,dataset!$A$2:$N$63,B261+1,FALSE)</f>
        <v>335.75</v>
      </c>
      <c r="D261">
        <f>VLOOKUP(A261,dataset!$A$2:$N$63,14,FALSE)</f>
        <v>4042.1</v>
      </c>
      <c r="E261">
        <f t="shared" ref="E261:E324" si="44">C261/D261</f>
        <v>8.306325919695208E-2</v>
      </c>
      <c r="F261">
        <f t="shared" si="34"/>
        <v>-5.3030751910885243E-3</v>
      </c>
      <c r="G261">
        <f t="shared" si="37"/>
        <v>4.0070572052270936E-3</v>
      </c>
    </row>
    <row r="262" spans="1:7" x14ac:dyDescent="0.35">
      <c r="A262">
        <f t="shared" si="42"/>
        <v>1979</v>
      </c>
      <c r="B262">
        <f t="shared" si="43"/>
        <v>9</v>
      </c>
      <c r="C262">
        <f>VLOOKUP(A262,dataset!$A$2:$N$63,B262+1,FALSE)</f>
        <v>333.98</v>
      </c>
      <c r="D262">
        <f>VLOOKUP(A262,dataset!$A$2:$N$63,14,FALSE)</f>
        <v>4042.1</v>
      </c>
      <c r="E262">
        <f t="shared" si="44"/>
        <v>8.262536800178126E-2</v>
      </c>
      <c r="F262">
        <f t="shared" ref="F262:F325" si="45">C262/C261-1</f>
        <v>-5.2717795979150273E-3</v>
      </c>
      <c r="G262">
        <f t="shared" si="37"/>
        <v>4.8439991575655039E-3</v>
      </c>
    </row>
    <row r="263" spans="1:7" x14ac:dyDescent="0.35">
      <c r="A263">
        <f t="shared" si="42"/>
        <v>1979</v>
      </c>
      <c r="B263">
        <f t="shared" si="43"/>
        <v>10</v>
      </c>
      <c r="C263">
        <f>VLOOKUP(A263,dataset!$A$2:$N$63,B263+1,FALSE)</f>
        <v>334.19</v>
      </c>
      <c r="D263">
        <f>VLOOKUP(A263,dataset!$A$2:$N$63,14,FALSE)</f>
        <v>4042.1</v>
      </c>
      <c r="E263">
        <f t="shared" si="44"/>
        <v>8.2677321194428638E-2</v>
      </c>
      <c r="F263">
        <f t="shared" si="45"/>
        <v>6.2878016647704982E-4</v>
      </c>
      <c r="G263">
        <f t="shared" si="37"/>
        <v>5.3548328870971496E-3</v>
      </c>
    </row>
    <row r="264" spans="1:7" x14ac:dyDescent="0.35">
      <c r="A264">
        <f t="shared" si="42"/>
        <v>1979</v>
      </c>
      <c r="B264">
        <f t="shared" si="43"/>
        <v>11</v>
      </c>
      <c r="C264">
        <f>VLOOKUP(A264,dataset!$A$2:$N$63,B264+1,FALSE)</f>
        <v>335.31</v>
      </c>
      <c r="D264">
        <f>VLOOKUP(A264,dataset!$A$2:$N$63,14,FALSE)</f>
        <v>4042.1</v>
      </c>
      <c r="E264">
        <f t="shared" si="44"/>
        <v>8.2954404888548036E-2</v>
      </c>
      <c r="F264">
        <f t="shared" si="45"/>
        <v>3.3513869355756842E-3</v>
      </c>
      <c r="G264">
        <f t="shared" si="37"/>
        <v>4.6741573033708406E-3</v>
      </c>
    </row>
    <row r="265" spans="1:7" x14ac:dyDescent="0.35">
      <c r="A265">
        <f t="shared" si="42"/>
        <v>1979</v>
      </c>
      <c r="B265">
        <f t="shared" si="43"/>
        <v>12</v>
      </c>
      <c r="C265">
        <f>VLOOKUP(A265,dataset!$A$2:$N$63,B265+1,FALSE)</f>
        <v>336.81</v>
      </c>
      <c r="D265">
        <f>VLOOKUP(A265,dataset!$A$2:$N$63,14,FALSE)</f>
        <v>4042.1</v>
      </c>
      <c r="E265">
        <f t="shared" si="44"/>
        <v>8.3325499121743654E-2</v>
      </c>
      <c r="F265">
        <f t="shared" si="45"/>
        <v>4.4734723092063611E-3</v>
      </c>
      <c r="G265">
        <f t="shared" si="37"/>
        <v>5.7031949835772977E-3</v>
      </c>
    </row>
    <row r="266" spans="1:7" x14ac:dyDescent="0.35">
      <c r="A266">
        <f>A265+1</f>
        <v>1980</v>
      </c>
      <c r="B266">
        <f>B254</f>
        <v>1</v>
      </c>
      <c r="C266">
        <f>VLOOKUP(A266,dataset!$A$2:$N$63,B266+1,FALSE)</f>
        <v>337.9</v>
      </c>
      <c r="D266">
        <f>VLOOKUP(A266,dataset!$A$2:$N$63,14,FALSE)</f>
        <v>4065.02</v>
      </c>
      <c r="E266">
        <f t="shared" si="44"/>
        <v>8.3123822269017128E-2</v>
      </c>
      <c r="F266">
        <f t="shared" si="45"/>
        <v>3.2362459546924072E-3</v>
      </c>
      <c r="G266">
        <f t="shared" si="37"/>
        <v>5.2359136074253687E-3</v>
      </c>
    </row>
    <row r="267" spans="1:7" x14ac:dyDescent="0.35">
      <c r="A267">
        <f>A266</f>
        <v>1980</v>
      </c>
      <c r="B267">
        <f>B255</f>
        <v>2</v>
      </c>
      <c r="C267">
        <f>VLOOKUP(A267,dataset!$A$2:$N$63,B267+1,FALSE)</f>
        <v>338.34</v>
      </c>
      <c r="D267">
        <f>VLOOKUP(A267,dataset!$A$2:$N$63,14,FALSE)</f>
        <v>4065.02</v>
      </c>
      <c r="E267">
        <f t="shared" si="44"/>
        <v>8.3232062818879113E-2</v>
      </c>
      <c r="F267">
        <f t="shared" si="45"/>
        <v>1.3021604024858746E-3</v>
      </c>
      <c r="G267">
        <f t="shared" si="37"/>
        <v>4.9006504499686798E-3</v>
      </c>
    </row>
    <row r="268" spans="1:7" x14ac:dyDescent="0.35">
      <c r="A268">
        <f t="shared" ref="A268:A277" si="46">A267</f>
        <v>1980</v>
      </c>
      <c r="B268">
        <f t="shared" si="43"/>
        <v>3</v>
      </c>
      <c r="C268">
        <f>VLOOKUP(A268,dataset!$A$2:$N$63,B268+1,FALSE)</f>
        <v>340.01</v>
      </c>
      <c r="D268">
        <f>VLOOKUP(A268,dataset!$A$2:$N$63,14,FALSE)</f>
        <v>4065.02</v>
      </c>
      <c r="E268">
        <f t="shared" si="44"/>
        <v>8.3642884905855322E-2</v>
      </c>
      <c r="F268">
        <f t="shared" si="45"/>
        <v>4.9358633327423185E-3</v>
      </c>
      <c r="G268">
        <f t="shared" si="37"/>
        <v>5.1438200254234623E-3</v>
      </c>
    </row>
    <row r="269" spans="1:7" x14ac:dyDescent="0.35">
      <c r="A269">
        <f t="shared" si="46"/>
        <v>1980</v>
      </c>
      <c r="B269">
        <f t="shared" si="43"/>
        <v>4</v>
      </c>
      <c r="C269">
        <f>VLOOKUP(A269,dataset!$A$2:$N$63,B269+1,FALSE)</f>
        <v>340.93</v>
      </c>
      <c r="D269">
        <f>VLOOKUP(A269,dataset!$A$2:$N$63,14,FALSE)</f>
        <v>4065.02</v>
      </c>
      <c r="E269">
        <f t="shared" si="44"/>
        <v>8.3869206055566761E-2</v>
      </c>
      <c r="F269">
        <f t="shared" si="45"/>
        <v>2.7058027705066934E-3</v>
      </c>
      <c r="G269">
        <f t="shared" si="37"/>
        <v>5.8415695530313894E-3</v>
      </c>
    </row>
    <row r="270" spans="1:7" x14ac:dyDescent="0.35">
      <c r="A270">
        <f t="shared" si="46"/>
        <v>1980</v>
      </c>
      <c r="B270">
        <f t="shared" si="43"/>
        <v>5</v>
      </c>
      <c r="C270">
        <f>VLOOKUP(A270,dataset!$A$2:$N$63,B270+1,FALSE)</f>
        <v>341.48</v>
      </c>
      <c r="D270">
        <f>VLOOKUP(A270,dataset!$A$2:$N$63,14,FALSE)</f>
        <v>4065.02</v>
      </c>
      <c r="E270">
        <f t="shared" si="44"/>
        <v>8.4004506742894253E-2</v>
      </c>
      <c r="F270">
        <f t="shared" si="45"/>
        <v>1.6132343882908629E-3</v>
      </c>
      <c r="G270">
        <f t="shared" si="37"/>
        <v>6.6920196928157427E-3</v>
      </c>
    </row>
    <row r="271" spans="1:7" x14ac:dyDescent="0.35">
      <c r="A271">
        <f t="shared" si="46"/>
        <v>1980</v>
      </c>
      <c r="B271">
        <f t="shared" si="43"/>
        <v>6</v>
      </c>
      <c r="C271">
        <f>VLOOKUP(A271,dataset!$A$2:$N$63,B271+1,FALSE)</f>
        <v>341.33</v>
      </c>
      <c r="D271">
        <f>VLOOKUP(A271,dataset!$A$2:$N$63,14,FALSE)</f>
        <v>4065.02</v>
      </c>
      <c r="E271">
        <f t="shared" si="44"/>
        <v>8.3967606555441304E-2</v>
      </c>
      <c r="F271">
        <f t="shared" si="45"/>
        <v>-4.3926437858743395E-4</v>
      </c>
      <c r="G271">
        <f t="shared" si="37"/>
        <v>6.1015150621941405E-3</v>
      </c>
    </row>
    <row r="272" spans="1:7" x14ac:dyDescent="0.35">
      <c r="A272">
        <f t="shared" si="46"/>
        <v>1980</v>
      </c>
      <c r="B272">
        <f t="shared" si="43"/>
        <v>7</v>
      </c>
      <c r="C272">
        <f>VLOOKUP(A272,dataset!$A$2:$N$63,B272+1,FALSE)</f>
        <v>339.4</v>
      </c>
      <c r="D272">
        <f>VLOOKUP(A272,dataset!$A$2:$N$63,14,FALSE)</f>
        <v>4065.02</v>
      </c>
      <c r="E272">
        <f t="shared" si="44"/>
        <v>8.349282414354664E-2</v>
      </c>
      <c r="F272">
        <f t="shared" si="45"/>
        <v>-5.6543520932821334E-3</v>
      </c>
      <c r="G272">
        <f t="shared" si="37"/>
        <v>5.5104580197902209E-3</v>
      </c>
    </row>
    <row r="273" spans="1:7" x14ac:dyDescent="0.35">
      <c r="A273">
        <f t="shared" si="46"/>
        <v>1980</v>
      </c>
      <c r="B273">
        <f t="shared" si="43"/>
        <v>8</v>
      </c>
      <c r="C273">
        <f>VLOOKUP(A273,dataset!$A$2:$N$63,B273+1,FALSE)</f>
        <v>337.7</v>
      </c>
      <c r="D273">
        <f>VLOOKUP(A273,dataset!$A$2:$N$63,14,FALSE)</f>
        <v>4065.02</v>
      </c>
      <c r="E273">
        <f t="shared" si="44"/>
        <v>8.307462201907985E-2</v>
      </c>
      <c r="F273">
        <f t="shared" si="45"/>
        <v>-5.0088391278726441E-3</v>
      </c>
      <c r="G273">
        <f t="shared" ref="G273:G336" si="47">C273/C261-1</f>
        <v>5.8078927773641542E-3</v>
      </c>
    </row>
    <row r="274" spans="1:7" x14ac:dyDescent="0.35">
      <c r="A274">
        <f t="shared" si="46"/>
        <v>1980</v>
      </c>
      <c r="B274">
        <f t="shared" si="43"/>
        <v>9</v>
      </c>
      <c r="C274">
        <f>VLOOKUP(A274,dataset!$A$2:$N$63,B274+1,FALSE)</f>
        <v>336.19</v>
      </c>
      <c r="D274">
        <f>VLOOKUP(A274,dataset!$A$2:$N$63,14,FALSE)</f>
        <v>4065.02</v>
      </c>
      <c r="E274">
        <f t="shared" si="44"/>
        <v>8.2703160132053477E-2</v>
      </c>
      <c r="F274">
        <f t="shared" si="45"/>
        <v>-4.471424341131125E-3</v>
      </c>
      <c r="G274">
        <f t="shared" si="47"/>
        <v>6.6171627043534187E-3</v>
      </c>
    </row>
    <row r="275" spans="1:7" x14ac:dyDescent="0.35">
      <c r="A275">
        <f t="shared" si="46"/>
        <v>1980</v>
      </c>
      <c r="B275">
        <f t="shared" si="43"/>
        <v>10</v>
      </c>
      <c r="C275">
        <f>VLOOKUP(A275,dataset!$A$2:$N$63,B275+1,FALSE)</f>
        <v>336.15</v>
      </c>
      <c r="D275">
        <f>VLOOKUP(A275,dataset!$A$2:$N$63,14,FALSE)</f>
        <v>4065.02</v>
      </c>
      <c r="E275">
        <f t="shared" si="44"/>
        <v>8.2693320082066007E-2</v>
      </c>
      <c r="F275">
        <f t="shared" si="45"/>
        <v>-1.1898033849910838E-4</v>
      </c>
      <c r="G275">
        <f t="shared" si="47"/>
        <v>5.8649271372572809E-3</v>
      </c>
    </row>
    <row r="276" spans="1:7" x14ac:dyDescent="0.35">
      <c r="A276">
        <f t="shared" si="46"/>
        <v>1980</v>
      </c>
      <c r="B276">
        <f t="shared" si="43"/>
        <v>11</v>
      </c>
      <c r="C276">
        <f>VLOOKUP(A276,dataset!$A$2:$N$63,B276+1,FALSE)</f>
        <v>337.27</v>
      </c>
      <c r="D276">
        <f>VLOOKUP(A276,dataset!$A$2:$N$63,14,FALSE)</f>
        <v>4065.02</v>
      </c>
      <c r="E276">
        <f t="shared" si="44"/>
        <v>8.2968841481714725E-2</v>
      </c>
      <c r="F276">
        <f t="shared" si="45"/>
        <v>3.3318459021269842E-3</v>
      </c>
      <c r="G276">
        <f t="shared" si="47"/>
        <v>5.8453371506963503E-3</v>
      </c>
    </row>
    <row r="277" spans="1:7" x14ac:dyDescent="0.35">
      <c r="A277">
        <f t="shared" si="46"/>
        <v>1980</v>
      </c>
      <c r="B277">
        <f t="shared" si="43"/>
        <v>12</v>
      </c>
      <c r="C277">
        <f>VLOOKUP(A277,dataset!$A$2:$N$63,B277+1,FALSE)</f>
        <v>338.32</v>
      </c>
      <c r="D277">
        <f>VLOOKUP(A277,dataset!$A$2:$N$63,14,FALSE)</f>
        <v>4065.02</v>
      </c>
      <c r="E277">
        <f t="shared" si="44"/>
        <v>8.3227142793885392E-2</v>
      </c>
      <c r="F277">
        <f t="shared" si="45"/>
        <v>3.1132327215583899E-3</v>
      </c>
      <c r="G277">
        <f t="shared" si="47"/>
        <v>4.4832398087941705E-3</v>
      </c>
    </row>
    <row r="278" spans="1:7" x14ac:dyDescent="0.35">
      <c r="A278">
        <f>A277+1</f>
        <v>1981</v>
      </c>
      <c r="B278">
        <f>B266</f>
        <v>1</v>
      </c>
      <c r="C278">
        <f>VLOOKUP(A278,dataset!$A$2:$N$63,B278+1,FALSE)</f>
        <v>339.29</v>
      </c>
      <c r="D278">
        <f>VLOOKUP(A278,dataset!$A$2:$N$63,14,FALSE)</f>
        <v>4081.2599999999998</v>
      </c>
      <c r="E278">
        <f t="shared" si="44"/>
        <v>8.3133640101341263E-2</v>
      </c>
      <c r="F278">
        <f t="shared" si="45"/>
        <v>2.8671080633719814E-3</v>
      </c>
      <c r="G278">
        <f t="shared" si="47"/>
        <v>4.1136430896715481E-3</v>
      </c>
    </row>
    <row r="279" spans="1:7" x14ac:dyDescent="0.35">
      <c r="A279">
        <f>A278</f>
        <v>1981</v>
      </c>
      <c r="B279">
        <f>B267</f>
        <v>2</v>
      </c>
      <c r="C279">
        <f>VLOOKUP(A279,dataset!$A$2:$N$63,B279+1,FALSE)</f>
        <v>340.55</v>
      </c>
      <c r="D279">
        <f>VLOOKUP(A279,dataset!$A$2:$N$63,14,FALSE)</f>
        <v>4081.2599999999998</v>
      </c>
      <c r="E279">
        <f t="shared" si="44"/>
        <v>8.3442368288224725E-2</v>
      </c>
      <c r="F279">
        <f t="shared" si="45"/>
        <v>3.7136373014234891E-3</v>
      </c>
      <c r="G279">
        <f t="shared" si="47"/>
        <v>6.5318909972218453E-3</v>
      </c>
    </row>
    <row r="280" spans="1:7" x14ac:dyDescent="0.35">
      <c r="A280">
        <f t="shared" ref="A280:A292" si="48">A279</f>
        <v>1981</v>
      </c>
      <c r="B280">
        <f t="shared" ref="B280:B301" si="49">B268</f>
        <v>3</v>
      </c>
      <c r="C280">
        <f>VLOOKUP(A280,dataset!$A$2:$N$63,B280+1,FALSE)</f>
        <v>341.61</v>
      </c>
      <c r="D280">
        <f>VLOOKUP(A280,dataset!$A$2:$N$63,14,FALSE)</f>
        <v>4081.2599999999998</v>
      </c>
      <c r="E280">
        <f t="shared" si="44"/>
        <v>8.3702092000999706E-2</v>
      </c>
      <c r="F280">
        <f t="shared" si="45"/>
        <v>3.1126119512552286E-3</v>
      </c>
      <c r="G280">
        <f t="shared" si="47"/>
        <v>4.7057439487074859E-3</v>
      </c>
    </row>
    <row r="281" spans="1:7" x14ac:dyDescent="0.35">
      <c r="A281">
        <f t="shared" si="48"/>
        <v>1981</v>
      </c>
      <c r="B281">
        <f t="shared" si="49"/>
        <v>4</v>
      </c>
      <c r="C281">
        <f>VLOOKUP(A281,dataset!$A$2:$N$63,B281+1,FALSE)</f>
        <v>342.53</v>
      </c>
      <c r="D281">
        <f>VLOOKUP(A281,dataset!$A$2:$N$63,14,FALSE)</f>
        <v>4081.2599999999998</v>
      </c>
      <c r="E281">
        <f t="shared" si="44"/>
        <v>8.3927512581898719E-2</v>
      </c>
      <c r="F281">
        <f t="shared" si="45"/>
        <v>2.6931295922250076E-3</v>
      </c>
      <c r="G281">
        <f t="shared" si="47"/>
        <v>4.6930454932097021E-3</v>
      </c>
    </row>
    <row r="282" spans="1:7" x14ac:dyDescent="0.35">
      <c r="A282">
        <f t="shared" si="48"/>
        <v>1981</v>
      </c>
      <c r="B282">
        <f t="shared" si="49"/>
        <v>5</v>
      </c>
      <c r="C282">
        <f>VLOOKUP(A282,dataset!$A$2:$N$63,B282+1,FALSE)</f>
        <v>343.03</v>
      </c>
      <c r="D282">
        <f>VLOOKUP(A282,dataset!$A$2:$N$63,14,FALSE)</f>
        <v>4081.2599999999998</v>
      </c>
      <c r="E282">
        <f t="shared" si="44"/>
        <v>8.405002376716994E-2</v>
      </c>
      <c r="F282">
        <f t="shared" si="45"/>
        <v>1.4597261553732643E-3</v>
      </c>
      <c r="G282">
        <f t="shared" si="47"/>
        <v>4.5390652454022629E-3</v>
      </c>
    </row>
    <row r="283" spans="1:7" x14ac:dyDescent="0.35">
      <c r="A283">
        <f t="shared" si="48"/>
        <v>1981</v>
      </c>
      <c r="B283">
        <f t="shared" si="49"/>
        <v>6</v>
      </c>
      <c r="C283">
        <f>VLOOKUP(A283,dataset!$A$2:$N$63,B283+1,FALSE)</f>
        <v>342.54</v>
      </c>
      <c r="D283">
        <f>VLOOKUP(A283,dataset!$A$2:$N$63,14,FALSE)</f>
        <v>4081.2599999999998</v>
      </c>
      <c r="E283">
        <f t="shared" si="44"/>
        <v>8.3929962805604164E-2</v>
      </c>
      <c r="F283">
        <f t="shared" si="45"/>
        <v>-1.4284464915603756E-3</v>
      </c>
      <c r="G283">
        <f t="shared" si="47"/>
        <v>3.5449564937157785E-3</v>
      </c>
    </row>
    <row r="284" spans="1:7" x14ac:dyDescent="0.35">
      <c r="A284">
        <f t="shared" si="48"/>
        <v>1981</v>
      </c>
      <c r="B284">
        <f t="shared" si="49"/>
        <v>7</v>
      </c>
      <c r="C284">
        <f>VLOOKUP(A284,dataset!$A$2:$N$63,B284+1,FALSE)</f>
        <v>340.78</v>
      </c>
      <c r="D284">
        <f>VLOOKUP(A284,dataset!$A$2:$N$63,14,FALSE)</f>
        <v>4081.2599999999998</v>
      </c>
      <c r="E284">
        <f t="shared" si="44"/>
        <v>8.3498723433449468E-2</v>
      </c>
      <c r="F284">
        <f t="shared" si="45"/>
        <v>-5.1380860629416381E-3</v>
      </c>
      <c r="G284">
        <f t="shared" si="47"/>
        <v>4.0659988214495346E-3</v>
      </c>
    </row>
    <row r="285" spans="1:7" x14ac:dyDescent="0.35">
      <c r="A285">
        <f t="shared" si="48"/>
        <v>1981</v>
      </c>
      <c r="B285">
        <f t="shared" si="49"/>
        <v>8</v>
      </c>
      <c r="C285">
        <f>VLOOKUP(A285,dataset!$A$2:$N$63,B285+1,FALSE)</f>
        <v>338.44</v>
      </c>
      <c r="D285">
        <f>VLOOKUP(A285,dataset!$A$2:$N$63,14,FALSE)</f>
        <v>4081.2599999999998</v>
      </c>
      <c r="E285">
        <f t="shared" si="44"/>
        <v>8.2925371086380192E-2</v>
      </c>
      <c r="F285">
        <f t="shared" si="45"/>
        <v>-6.8666001525909959E-3</v>
      </c>
      <c r="G285">
        <f t="shared" si="47"/>
        <v>2.1912940479715814E-3</v>
      </c>
    </row>
    <row r="286" spans="1:7" x14ac:dyDescent="0.35">
      <c r="A286">
        <f t="shared" si="48"/>
        <v>1981</v>
      </c>
      <c r="B286">
        <f t="shared" si="49"/>
        <v>9</v>
      </c>
      <c r="C286">
        <f>VLOOKUP(A286,dataset!$A$2:$N$63,B286+1,FALSE)</f>
        <v>336.95</v>
      </c>
      <c r="D286">
        <f>VLOOKUP(A286,dataset!$A$2:$N$63,14,FALSE)</f>
        <v>4081.2599999999998</v>
      </c>
      <c r="E286">
        <f t="shared" si="44"/>
        <v>8.256028775427196E-2</v>
      </c>
      <c r="F286">
        <f t="shared" si="45"/>
        <v>-4.4025528897293498E-3</v>
      </c>
      <c r="G286">
        <f t="shared" si="47"/>
        <v>2.2606264314821711E-3</v>
      </c>
    </row>
    <row r="287" spans="1:7" x14ac:dyDescent="0.35">
      <c r="A287">
        <f t="shared" si="48"/>
        <v>1981</v>
      </c>
      <c r="B287">
        <f t="shared" si="49"/>
        <v>10</v>
      </c>
      <c r="C287">
        <f>VLOOKUP(A287,dataset!$A$2:$N$63,B287+1,FALSE)</f>
        <v>337.08</v>
      </c>
      <c r="D287">
        <f>VLOOKUP(A287,dataset!$A$2:$N$63,14,FALSE)</f>
        <v>4081.2599999999998</v>
      </c>
      <c r="E287">
        <f t="shared" si="44"/>
        <v>8.2592140662442484E-2</v>
      </c>
      <c r="F287">
        <f t="shared" si="45"/>
        <v>3.8581391897896111E-4</v>
      </c>
      <c r="G287">
        <f t="shared" si="47"/>
        <v>2.7666220437305711E-3</v>
      </c>
    </row>
    <row r="288" spans="1:7" x14ac:dyDescent="0.35">
      <c r="A288">
        <f t="shared" si="48"/>
        <v>1981</v>
      </c>
      <c r="B288">
        <f t="shared" si="49"/>
        <v>11</v>
      </c>
      <c r="C288">
        <f>VLOOKUP(A288,dataset!$A$2:$N$63,B288+1,FALSE)</f>
        <v>338.58</v>
      </c>
      <c r="D288">
        <f>VLOOKUP(A288,dataset!$A$2:$N$63,14,FALSE)</f>
        <v>4081.2599999999998</v>
      </c>
      <c r="E288">
        <f t="shared" si="44"/>
        <v>8.2959674218256133E-2</v>
      </c>
      <c r="F288">
        <f t="shared" si="45"/>
        <v>4.4499822000712008E-3</v>
      </c>
      <c r="G288">
        <f t="shared" si="47"/>
        <v>3.8841284430870537E-3</v>
      </c>
    </row>
    <row r="289" spans="1:7" x14ac:dyDescent="0.35">
      <c r="A289">
        <f t="shared" si="48"/>
        <v>1981</v>
      </c>
      <c r="B289">
        <f t="shared" si="49"/>
        <v>12</v>
      </c>
      <c r="C289">
        <f>VLOOKUP(A289,dataset!$A$2:$N$63,B289+1,FALSE)</f>
        <v>339.88</v>
      </c>
      <c r="D289">
        <f>VLOOKUP(A289,dataset!$A$2:$N$63,14,FALSE)</f>
        <v>4081.2599999999998</v>
      </c>
      <c r="E289">
        <f t="shared" si="44"/>
        <v>8.3278203299961287E-2</v>
      </c>
      <c r="F289">
        <f t="shared" si="45"/>
        <v>3.8395652430740501E-3</v>
      </c>
      <c r="G289">
        <f t="shared" si="47"/>
        <v>4.6110191534642908E-3</v>
      </c>
    </row>
    <row r="290" spans="1:7" x14ac:dyDescent="0.35">
      <c r="A290">
        <f>A289+1</f>
        <v>1982</v>
      </c>
      <c r="B290">
        <f>B278</f>
        <v>1</v>
      </c>
      <c r="C290">
        <f>VLOOKUP(A290,dataset!$A$2:$N$63,B290+1,FALSE)</f>
        <v>340.96</v>
      </c>
      <c r="D290">
        <f>VLOOKUP(A290,dataset!$A$2:$N$63,14,FALSE)</f>
        <v>4097.37</v>
      </c>
      <c r="E290">
        <f t="shared" si="44"/>
        <v>8.3214354573787577E-2</v>
      </c>
      <c r="F290">
        <f t="shared" si="45"/>
        <v>3.1775920913263977E-3</v>
      </c>
      <c r="G290">
        <f t="shared" si="47"/>
        <v>4.9220430899818979E-3</v>
      </c>
    </row>
    <row r="291" spans="1:7" x14ac:dyDescent="0.35">
      <c r="A291">
        <f>A290</f>
        <v>1982</v>
      </c>
      <c r="B291">
        <f>B279</f>
        <v>2</v>
      </c>
      <c r="C291">
        <f>VLOOKUP(A291,dataset!$A$2:$N$63,B291+1,FALSE)</f>
        <v>341.73</v>
      </c>
      <c r="D291">
        <f>VLOOKUP(A291,dataset!$A$2:$N$63,14,FALSE)</f>
        <v>4097.37</v>
      </c>
      <c r="E291">
        <f t="shared" si="44"/>
        <v>8.3402279999121393E-2</v>
      </c>
      <c r="F291">
        <f t="shared" si="45"/>
        <v>2.2583294228062378E-3</v>
      </c>
      <c r="G291">
        <f t="shared" si="47"/>
        <v>3.4649831155484367E-3</v>
      </c>
    </row>
    <row r="292" spans="1:7" x14ac:dyDescent="0.35">
      <c r="A292">
        <f t="shared" ref="A292:A301" si="50">A291</f>
        <v>1982</v>
      </c>
      <c r="B292">
        <f t="shared" si="49"/>
        <v>3</v>
      </c>
      <c r="C292">
        <f>VLOOKUP(A292,dataset!$A$2:$N$63,B292+1,FALSE)</f>
        <v>342.81</v>
      </c>
      <c r="D292">
        <f>VLOOKUP(A292,dataset!$A$2:$N$63,14,FALSE)</f>
        <v>4097.37</v>
      </c>
      <c r="E292">
        <f t="shared" si="44"/>
        <v>8.3665863712576602E-2</v>
      </c>
      <c r="F292">
        <f t="shared" si="45"/>
        <v>3.1603897814063142E-3</v>
      </c>
      <c r="G292">
        <f t="shared" si="47"/>
        <v>3.5127777289891693E-3</v>
      </c>
    </row>
    <row r="293" spans="1:7" x14ac:dyDescent="0.35">
      <c r="A293">
        <f t="shared" si="50"/>
        <v>1982</v>
      </c>
      <c r="B293">
        <f t="shared" si="49"/>
        <v>4</v>
      </c>
      <c r="C293">
        <f>VLOOKUP(A293,dataset!$A$2:$N$63,B293+1,FALSE)</f>
        <v>343.97</v>
      </c>
      <c r="D293">
        <f>VLOOKUP(A293,dataset!$A$2:$N$63,14,FALSE)</f>
        <v>4097.37</v>
      </c>
      <c r="E293">
        <f t="shared" si="44"/>
        <v>8.3948972145547029E-2</v>
      </c>
      <c r="F293">
        <f t="shared" si="45"/>
        <v>3.3837986056417524E-3</v>
      </c>
      <c r="G293">
        <f t="shared" si="47"/>
        <v>4.2040113274750546E-3</v>
      </c>
    </row>
    <row r="294" spans="1:7" x14ac:dyDescent="0.35">
      <c r="A294">
        <f t="shared" si="50"/>
        <v>1982</v>
      </c>
      <c r="B294">
        <f t="shared" si="49"/>
        <v>5</v>
      </c>
      <c r="C294">
        <f>VLOOKUP(A294,dataset!$A$2:$N$63,B294+1,FALSE)</f>
        <v>344.63</v>
      </c>
      <c r="D294">
        <f>VLOOKUP(A294,dataset!$A$2:$N$63,14,FALSE)</f>
        <v>4097.37</v>
      </c>
      <c r="E294">
        <f t="shared" si="44"/>
        <v>8.4110051081547427E-2</v>
      </c>
      <c r="F294">
        <f t="shared" si="45"/>
        <v>1.9187719859288244E-3</v>
      </c>
      <c r="G294">
        <f t="shared" si="47"/>
        <v>4.6643150744833939E-3</v>
      </c>
    </row>
    <row r="295" spans="1:7" x14ac:dyDescent="0.35">
      <c r="A295">
        <f t="shared" si="50"/>
        <v>1982</v>
      </c>
      <c r="B295">
        <f t="shared" si="49"/>
        <v>6</v>
      </c>
      <c r="C295">
        <f>VLOOKUP(A295,dataset!$A$2:$N$63,B295+1,FALSE)</f>
        <v>343.79</v>
      </c>
      <c r="D295">
        <f>VLOOKUP(A295,dataset!$A$2:$N$63,14,FALSE)</f>
        <v>4097.37</v>
      </c>
      <c r="E295">
        <f t="shared" si="44"/>
        <v>8.390504152663783E-2</v>
      </c>
      <c r="F295">
        <f t="shared" si="45"/>
        <v>-2.4373966282679183E-3</v>
      </c>
      <c r="G295">
        <f t="shared" si="47"/>
        <v>3.6492088515209797E-3</v>
      </c>
    </row>
    <row r="296" spans="1:7" x14ac:dyDescent="0.35">
      <c r="A296">
        <f t="shared" si="50"/>
        <v>1982</v>
      </c>
      <c r="B296">
        <f t="shared" si="49"/>
        <v>7</v>
      </c>
      <c r="C296">
        <f>VLOOKUP(A296,dataset!$A$2:$N$63,B296+1,FALSE)</f>
        <v>342.32</v>
      </c>
      <c r="D296">
        <f>VLOOKUP(A296,dataset!$A$2:$N$63,14,FALSE)</f>
        <v>4097.37</v>
      </c>
      <c r="E296">
        <f t="shared" si="44"/>
        <v>8.3546274805545995E-2</v>
      </c>
      <c r="F296">
        <f t="shared" si="45"/>
        <v>-4.2758660810379157E-3</v>
      </c>
      <c r="G296">
        <f t="shared" si="47"/>
        <v>4.5190445448677341E-3</v>
      </c>
    </row>
    <row r="297" spans="1:7" x14ac:dyDescent="0.35">
      <c r="A297">
        <f t="shared" si="50"/>
        <v>1982</v>
      </c>
      <c r="B297">
        <f t="shared" si="49"/>
        <v>8</v>
      </c>
      <c r="C297">
        <f>VLOOKUP(A297,dataset!$A$2:$N$63,B297+1,FALSE)</f>
        <v>340.09</v>
      </c>
      <c r="D297">
        <f>VLOOKUP(A297,dataset!$A$2:$N$63,14,FALSE)</f>
        <v>4097.37</v>
      </c>
      <c r="E297">
        <f t="shared" si="44"/>
        <v>8.3002023249059753E-2</v>
      </c>
      <c r="F297">
        <f t="shared" si="45"/>
        <v>-6.514372516943312E-3</v>
      </c>
      <c r="G297">
        <f t="shared" si="47"/>
        <v>4.8753102470155962E-3</v>
      </c>
    </row>
    <row r="298" spans="1:7" x14ac:dyDescent="0.35">
      <c r="A298">
        <f t="shared" si="50"/>
        <v>1982</v>
      </c>
      <c r="B298">
        <f t="shared" si="49"/>
        <v>9</v>
      </c>
      <c r="C298">
        <f>VLOOKUP(A298,dataset!$A$2:$N$63,B298+1,FALSE)</f>
        <v>338.28</v>
      </c>
      <c r="D298">
        <f>VLOOKUP(A298,dataset!$A$2:$N$63,14,FALSE)</f>
        <v>4097.37</v>
      </c>
      <c r="E298">
        <f t="shared" si="44"/>
        <v>8.2560276470028338E-2</v>
      </c>
      <c r="F298">
        <f t="shared" si="45"/>
        <v>-5.322120615131265E-3</v>
      </c>
      <c r="G298">
        <f t="shared" si="47"/>
        <v>3.9471731710936098E-3</v>
      </c>
    </row>
    <row r="299" spans="1:7" x14ac:dyDescent="0.35">
      <c r="A299">
        <f t="shared" si="50"/>
        <v>1982</v>
      </c>
      <c r="B299">
        <f t="shared" si="49"/>
        <v>10</v>
      </c>
      <c r="C299">
        <f>VLOOKUP(A299,dataset!$A$2:$N$63,B299+1,FALSE)</f>
        <v>338.29</v>
      </c>
      <c r="D299">
        <f>VLOOKUP(A299,dataset!$A$2:$N$63,14,FALSE)</f>
        <v>4097.37</v>
      </c>
      <c r="E299">
        <f t="shared" si="44"/>
        <v>8.2562717059967747E-2</v>
      </c>
      <c r="F299">
        <f t="shared" si="45"/>
        <v>2.9561310157300014E-5</v>
      </c>
      <c r="G299">
        <f t="shared" si="47"/>
        <v>3.5896523080576337E-3</v>
      </c>
    </row>
    <row r="300" spans="1:7" x14ac:dyDescent="0.35">
      <c r="A300">
        <f t="shared" si="50"/>
        <v>1982</v>
      </c>
      <c r="B300">
        <f t="shared" si="49"/>
        <v>11</v>
      </c>
      <c r="C300">
        <f>VLOOKUP(A300,dataset!$A$2:$N$63,B300+1,FALSE)</f>
        <v>339.6</v>
      </c>
      <c r="D300">
        <f>VLOOKUP(A300,dataset!$A$2:$N$63,14,FALSE)</f>
        <v>4097.37</v>
      </c>
      <c r="E300">
        <f t="shared" si="44"/>
        <v>8.288243434202916E-2</v>
      </c>
      <c r="F300">
        <f t="shared" si="45"/>
        <v>3.8724171568771393E-3</v>
      </c>
      <c r="G300">
        <f t="shared" si="47"/>
        <v>3.0125819599504666E-3</v>
      </c>
    </row>
    <row r="301" spans="1:7" x14ac:dyDescent="0.35">
      <c r="A301">
        <f t="shared" si="50"/>
        <v>1982</v>
      </c>
      <c r="B301">
        <f t="shared" si="49"/>
        <v>12</v>
      </c>
      <c r="C301">
        <f>VLOOKUP(A301,dataset!$A$2:$N$63,B301+1,FALSE)</f>
        <v>340.9</v>
      </c>
      <c r="D301">
        <f>VLOOKUP(A301,dataset!$A$2:$N$63,14,FALSE)</f>
        <v>4097.37</v>
      </c>
      <c r="E301">
        <f t="shared" si="44"/>
        <v>8.3199711034151178E-2</v>
      </c>
      <c r="F301">
        <f t="shared" si="45"/>
        <v>3.828032979976248E-3</v>
      </c>
      <c r="G301">
        <f t="shared" si="47"/>
        <v>3.0010591973637091E-3</v>
      </c>
    </row>
    <row r="302" spans="1:7" x14ac:dyDescent="0.35">
      <c r="A302">
        <f>A301+1</f>
        <v>1983</v>
      </c>
      <c r="B302">
        <f>B290</f>
        <v>1</v>
      </c>
      <c r="C302">
        <f>VLOOKUP(A302,dataset!$A$2:$N$63,B302+1,FALSE)</f>
        <v>341.68</v>
      </c>
      <c r="D302">
        <f>VLOOKUP(A302,dataset!$A$2:$N$63,14,FALSE)</f>
        <v>4116.6499999999996</v>
      </c>
      <c r="E302">
        <f t="shared" si="44"/>
        <v>8.2999526313871724E-2</v>
      </c>
      <c r="F302">
        <f t="shared" si="45"/>
        <v>2.2880610149604852E-3</v>
      </c>
      <c r="G302">
        <f t="shared" si="47"/>
        <v>2.1116846550914836E-3</v>
      </c>
    </row>
    <row r="303" spans="1:7" x14ac:dyDescent="0.35">
      <c r="A303">
        <f>A302</f>
        <v>1983</v>
      </c>
      <c r="B303">
        <f>B291</f>
        <v>2</v>
      </c>
      <c r="C303">
        <f>VLOOKUP(A303,dataset!$A$2:$N$63,B303+1,FALSE)</f>
        <v>342.9</v>
      </c>
      <c r="D303">
        <f>VLOOKUP(A303,dataset!$A$2:$N$63,14,FALSE)</f>
        <v>4116.6499999999996</v>
      </c>
      <c r="E303">
        <f t="shared" si="44"/>
        <v>8.3295883789003197E-2</v>
      </c>
      <c r="F303">
        <f t="shared" si="45"/>
        <v>3.570592367126979E-3</v>
      </c>
      <c r="G303">
        <f t="shared" si="47"/>
        <v>3.4237555965235256E-3</v>
      </c>
    </row>
    <row r="304" spans="1:7" x14ac:dyDescent="0.35">
      <c r="A304">
        <f t="shared" ref="A304:A316" si="51">A303</f>
        <v>1983</v>
      </c>
      <c r="B304">
        <f t="shared" ref="B304:B325" si="52">B292</f>
        <v>3</v>
      </c>
      <c r="C304">
        <f>VLOOKUP(A304,dataset!$A$2:$N$63,B304+1,FALSE)</f>
        <v>343.33</v>
      </c>
      <c r="D304">
        <f>VLOOKUP(A304,dataset!$A$2:$N$63,14,FALSE)</f>
        <v>4116.6499999999996</v>
      </c>
      <c r="E304">
        <f t="shared" si="44"/>
        <v>8.3400337653188883E-2</v>
      </c>
      <c r="F304">
        <f t="shared" si="45"/>
        <v>1.2540099154272344E-3</v>
      </c>
      <c r="G304">
        <f t="shared" si="47"/>
        <v>1.5168752370116056E-3</v>
      </c>
    </row>
    <row r="305" spans="1:7" x14ac:dyDescent="0.35">
      <c r="A305">
        <f t="shared" si="51"/>
        <v>1983</v>
      </c>
      <c r="B305">
        <f t="shared" si="52"/>
        <v>4</v>
      </c>
      <c r="C305">
        <f>VLOOKUP(A305,dataset!$A$2:$N$63,B305+1,FALSE)</f>
        <v>345.25</v>
      </c>
      <c r="D305">
        <f>VLOOKUP(A305,dataset!$A$2:$N$63,14,FALSE)</f>
        <v>4116.6499999999996</v>
      </c>
      <c r="E305">
        <f t="shared" si="44"/>
        <v>8.3866736302576128E-2</v>
      </c>
      <c r="F305">
        <f t="shared" si="45"/>
        <v>5.5922873037603793E-3</v>
      </c>
      <c r="G305">
        <f t="shared" si="47"/>
        <v>3.7212547605895985E-3</v>
      </c>
    </row>
    <row r="306" spans="1:7" x14ac:dyDescent="0.35">
      <c r="A306">
        <f t="shared" si="51"/>
        <v>1983</v>
      </c>
      <c r="B306">
        <f t="shared" si="52"/>
        <v>5</v>
      </c>
      <c r="C306">
        <f>VLOOKUP(A306,dataset!$A$2:$N$63,B306+1,FALSE)</f>
        <v>346.03</v>
      </c>
      <c r="D306">
        <f>VLOOKUP(A306,dataset!$A$2:$N$63,14,FALSE)</f>
        <v>4116.6499999999996</v>
      </c>
      <c r="E306">
        <f t="shared" si="44"/>
        <v>8.4056210753889693E-2</v>
      </c>
      <c r="F306">
        <f t="shared" si="45"/>
        <v>2.2592324402606057E-3</v>
      </c>
      <c r="G306">
        <f t="shared" si="47"/>
        <v>4.0623277137799008E-3</v>
      </c>
    </row>
    <row r="307" spans="1:7" x14ac:dyDescent="0.35">
      <c r="A307">
        <f t="shared" si="51"/>
        <v>1983</v>
      </c>
      <c r="B307">
        <f t="shared" si="52"/>
        <v>6</v>
      </c>
      <c r="C307">
        <f>VLOOKUP(A307,dataset!$A$2:$N$63,B307+1,FALSE)</f>
        <v>345.63</v>
      </c>
      <c r="D307">
        <f>VLOOKUP(A307,dataset!$A$2:$N$63,14,FALSE)</f>
        <v>4116.6499999999996</v>
      </c>
      <c r="E307">
        <f t="shared" si="44"/>
        <v>8.3959044368600688E-2</v>
      </c>
      <c r="F307">
        <f t="shared" si="45"/>
        <v>-1.155969135623991E-3</v>
      </c>
      <c r="G307">
        <f t="shared" si="47"/>
        <v>5.352104482387432E-3</v>
      </c>
    </row>
    <row r="308" spans="1:7" x14ac:dyDescent="0.35">
      <c r="A308">
        <f t="shared" si="51"/>
        <v>1983</v>
      </c>
      <c r="B308">
        <f t="shared" si="52"/>
        <v>7</v>
      </c>
      <c r="C308">
        <f>VLOOKUP(A308,dataset!$A$2:$N$63,B308+1,FALSE)</f>
        <v>344.19</v>
      </c>
      <c r="D308">
        <f>VLOOKUP(A308,dataset!$A$2:$N$63,14,FALSE)</f>
        <v>4116.6499999999996</v>
      </c>
      <c r="E308">
        <f t="shared" si="44"/>
        <v>8.3609245381560254E-2</v>
      </c>
      <c r="F308">
        <f t="shared" si="45"/>
        <v>-4.1663050082457742E-3</v>
      </c>
      <c r="G308">
        <f t="shared" si="47"/>
        <v>5.4627249357326324E-3</v>
      </c>
    </row>
    <row r="309" spans="1:7" x14ac:dyDescent="0.35">
      <c r="A309">
        <f t="shared" si="51"/>
        <v>1983</v>
      </c>
      <c r="B309">
        <f t="shared" si="52"/>
        <v>8</v>
      </c>
      <c r="C309">
        <f>VLOOKUP(A309,dataset!$A$2:$N$63,B309+1,FALSE)</f>
        <v>342.27</v>
      </c>
      <c r="D309">
        <f>VLOOKUP(A309,dataset!$A$2:$N$63,14,FALSE)</f>
        <v>4116.6499999999996</v>
      </c>
      <c r="E309">
        <f t="shared" si="44"/>
        <v>8.3142846732173009E-2</v>
      </c>
      <c r="F309">
        <f t="shared" si="45"/>
        <v>-5.578314303146592E-3</v>
      </c>
      <c r="G309">
        <f t="shared" si="47"/>
        <v>6.4100679231968716E-3</v>
      </c>
    </row>
    <row r="310" spans="1:7" x14ac:dyDescent="0.35">
      <c r="A310">
        <f t="shared" si="51"/>
        <v>1983</v>
      </c>
      <c r="B310">
        <f t="shared" si="52"/>
        <v>9</v>
      </c>
      <c r="C310">
        <f>VLOOKUP(A310,dataset!$A$2:$N$63,B310+1,FALSE)</f>
        <v>340.35</v>
      </c>
      <c r="D310">
        <f>VLOOKUP(A310,dataset!$A$2:$N$63,14,FALSE)</f>
        <v>4116.6499999999996</v>
      </c>
      <c r="E310">
        <f t="shared" si="44"/>
        <v>8.2676448082785778E-2</v>
      </c>
      <c r="F310">
        <f t="shared" si="45"/>
        <v>-5.6096064510472443E-3</v>
      </c>
      <c r="G310">
        <f t="shared" si="47"/>
        <v>6.1191912025542194E-3</v>
      </c>
    </row>
    <row r="311" spans="1:7" x14ac:dyDescent="0.35">
      <c r="A311">
        <f t="shared" si="51"/>
        <v>1983</v>
      </c>
      <c r="B311">
        <f t="shared" si="52"/>
        <v>10</v>
      </c>
      <c r="C311">
        <f>VLOOKUP(A311,dataset!$A$2:$N$63,B311+1,FALSE)</f>
        <v>340.38</v>
      </c>
      <c r="D311">
        <f>VLOOKUP(A311,dataset!$A$2:$N$63,14,FALSE)</f>
        <v>4116.6499999999996</v>
      </c>
      <c r="E311">
        <f t="shared" si="44"/>
        <v>8.2683735561682445E-2</v>
      </c>
      <c r="F311">
        <f t="shared" si="45"/>
        <v>8.8144557073510654E-5</v>
      </c>
      <c r="G311">
        <f t="shared" si="47"/>
        <v>6.1781311892161739E-3</v>
      </c>
    </row>
    <row r="312" spans="1:7" x14ac:dyDescent="0.35">
      <c r="A312">
        <f t="shared" si="51"/>
        <v>1983</v>
      </c>
      <c r="B312">
        <f t="shared" si="52"/>
        <v>11</v>
      </c>
      <c r="C312">
        <f>VLOOKUP(A312,dataset!$A$2:$N$63,B312+1,FALSE)</f>
        <v>341.59</v>
      </c>
      <c r="D312">
        <f>VLOOKUP(A312,dataset!$A$2:$N$63,14,FALSE)</f>
        <v>4116.6499999999996</v>
      </c>
      <c r="E312">
        <f t="shared" si="44"/>
        <v>8.2977663877181695E-2</v>
      </c>
      <c r="F312">
        <f t="shared" si="45"/>
        <v>3.5548504612490373E-3</v>
      </c>
      <c r="G312">
        <f t="shared" si="47"/>
        <v>5.8598351001175608E-3</v>
      </c>
    </row>
    <row r="313" spans="1:7" x14ac:dyDescent="0.35">
      <c r="A313">
        <f t="shared" si="51"/>
        <v>1983</v>
      </c>
      <c r="B313">
        <f t="shared" si="52"/>
        <v>12</v>
      </c>
      <c r="C313">
        <f>VLOOKUP(A313,dataset!$A$2:$N$63,B313+1,FALSE)</f>
        <v>343.05</v>
      </c>
      <c r="D313">
        <f>VLOOKUP(A313,dataset!$A$2:$N$63,14,FALSE)</f>
        <v>4116.6499999999996</v>
      </c>
      <c r="E313">
        <f t="shared" si="44"/>
        <v>8.3332321183486588E-2</v>
      </c>
      <c r="F313">
        <f t="shared" si="45"/>
        <v>4.2741298047368481E-3</v>
      </c>
      <c r="G313">
        <f t="shared" si="47"/>
        <v>6.3068348489294657E-3</v>
      </c>
    </row>
    <row r="314" spans="1:7" x14ac:dyDescent="0.35">
      <c r="A314">
        <f>A313+1</f>
        <v>1984</v>
      </c>
      <c r="B314">
        <f>B302</f>
        <v>1</v>
      </c>
      <c r="C314">
        <f>VLOOKUP(A314,dataset!$A$2:$N$63,B314+1,FALSE)</f>
        <v>344.1</v>
      </c>
      <c r="D314">
        <f>VLOOKUP(A314,dataset!$A$2:$N$63,14,FALSE)</f>
        <v>4135.8</v>
      </c>
      <c r="E314">
        <f t="shared" si="44"/>
        <v>8.320034817931235E-2</v>
      </c>
      <c r="F314">
        <f t="shared" si="45"/>
        <v>3.0607783121994192E-3</v>
      </c>
      <c r="G314">
        <f t="shared" si="47"/>
        <v>7.0826504331538143E-3</v>
      </c>
    </row>
    <row r="315" spans="1:7" x14ac:dyDescent="0.35">
      <c r="A315">
        <f>A314</f>
        <v>1984</v>
      </c>
      <c r="B315">
        <f>B303</f>
        <v>2</v>
      </c>
      <c r="C315">
        <f>VLOOKUP(A315,dataset!$A$2:$N$63,B315+1,FALSE)</f>
        <v>344.79</v>
      </c>
      <c r="D315">
        <f>VLOOKUP(A315,dataset!$A$2:$N$63,14,FALSE)</f>
        <v>4135.8</v>
      </c>
      <c r="E315">
        <f t="shared" si="44"/>
        <v>8.3367184099811406E-2</v>
      </c>
      <c r="F315">
        <f t="shared" si="45"/>
        <v>2.0052310374891746E-3</v>
      </c>
      <c r="G315">
        <f t="shared" si="47"/>
        <v>5.5118110236220819E-3</v>
      </c>
    </row>
    <row r="316" spans="1:7" x14ac:dyDescent="0.35">
      <c r="A316">
        <f t="shared" ref="A316:A325" si="53">A315</f>
        <v>1984</v>
      </c>
      <c r="B316">
        <f t="shared" si="52"/>
        <v>3</v>
      </c>
      <c r="C316">
        <f>VLOOKUP(A316,dataset!$A$2:$N$63,B316+1,FALSE)</f>
        <v>345.52</v>
      </c>
      <c r="D316">
        <f>VLOOKUP(A316,dataset!$A$2:$N$63,14,FALSE)</f>
        <v>4135.8</v>
      </c>
      <c r="E316">
        <f t="shared" si="44"/>
        <v>8.3543691667875619E-2</v>
      </c>
      <c r="F316">
        <f t="shared" si="45"/>
        <v>2.1172307781547328E-3</v>
      </c>
      <c r="G316">
        <f t="shared" si="47"/>
        <v>6.3787027058515022E-3</v>
      </c>
    </row>
    <row r="317" spans="1:7" x14ac:dyDescent="0.35">
      <c r="A317">
        <f t="shared" si="53"/>
        <v>1984</v>
      </c>
      <c r="B317">
        <f t="shared" si="52"/>
        <v>4</v>
      </c>
      <c r="C317">
        <f>VLOOKUP(A317,dataset!$A$2:$N$63,B317+1,FALSE)</f>
        <v>346.84</v>
      </c>
      <c r="D317">
        <f>VLOOKUP(A317,dataset!$A$2:$N$63,14,FALSE)</f>
        <v>4135.8</v>
      </c>
      <c r="E317">
        <f t="shared" si="44"/>
        <v>8.3862856037525982E-2</v>
      </c>
      <c r="F317">
        <f t="shared" si="45"/>
        <v>3.8203287798102004E-3</v>
      </c>
      <c r="G317">
        <f t="shared" si="47"/>
        <v>4.6053584359160293E-3</v>
      </c>
    </row>
    <row r="318" spans="1:7" x14ac:dyDescent="0.35">
      <c r="A318">
        <f t="shared" si="53"/>
        <v>1984</v>
      </c>
      <c r="B318">
        <f t="shared" si="52"/>
        <v>5</v>
      </c>
      <c r="C318">
        <f>VLOOKUP(A318,dataset!$A$2:$N$63,B318+1,FALSE)</f>
        <v>347.63</v>
      </c>
      <c r="D318">
        <f>VLOOKUP(A318,dataset!$A$2:$N$63,14,FALSE)</f>
        <v>4135.8</v>
      </c>
      <c r="E318">
        <f t="shared" si="44"/>
        <v>8.4053871076937958E-2</v>
      </c>
      <c r="F318">
        <f t="shared" si="45"/>
        <v>2.2777073001960524E-3</v>
      </c>
      <c r="G318">
        <f t="shared" si="47"/>
        <v>4.6238765424964079E-3</v>
      </c>
    </row>
    <row r="319" spans="1:7" x14ac:dyDescent="0.35">
      <c r="A319">
        <f t="shared" si="53"/>
        <v>1984</v>
      </c>
      <c r="B319">
        <f t="shared" si="52"/>
        <v>6</v>
      </c>
      <c r="C319">
        <f>VLOOKUP(A319,dataset!$A$2:$N$63,B319+1,FALSE)</f>
        <v>346.97</v>
      </c>
      <c r="D319">
        <f>VLOOKUP(A319,dataset!$A$2:$N$63,14,FALSE)</f>
        <v>4135.8</v>
      </c>
      <c r="E319">
        <f t="shared" si="44"/>
        <v>8.389428889211277E-2</v>
      </c>
      <c r="F319">
        <f t="shared" si="45"/>
        <v>-1.8985703190173009E-3</v>
      </c>
      <c r="G319">
        <f t="shared" si="47"/>
        <v>3.8769782715621925E-3</v>
      </c>
    </row>
    <row r="320" spans="1:7" x14ac:dyDescent="0.35">
      <c r="A320">
        <f t="shared" si="53"/>
        <v>1984</v>
      </c>
      <c r="B320">
        <f t="shared" si="52"/>
        <v>7</v>
      </c>
      <c r="C320">
        <f>VLOOKUP(A320,dataset!$A$2:$N$63,B320+1,FALSE)</f>
        <v>345.53</v>
      </c>
      <c r="D320">
        <f>VLOOKUP(A320,dataset!$A$2:$N$63,14,FALSE)</f>
        <v>4135.8</v>
      </c>
      <c r="E320">
        <f t="shared" si="44"/>
        <v>8.3546109579766908E-2</v>
      </c>
      <c r="F320">
        <f t="shared" si="45"/>
        <v>-4.1502147159698799E-3</v>
      </c>
      <c r="G320">
        <f t="shared" si="47"/>
        <v>3.8931985240708844E-3</v>
      </c>
    </row>
    <row r="321" spans="1:7" x14ac:dyDescent="0.35">
      <c r="A321">
        <f t="shared" si="53"/>
        <v>1984</v>
      </c>
      <c r="B321">
        <f t="shared" si="52"/>
        <v>8</v>
      </c>
      <c r="C321">
        <f>VLOOKUP(A321,dataset!$A$2:$N$63,B321+1,FALSE)</f>
        <v>343.55</v>
      </c>
      <c r="D321">
        <f>VLOOKUP(A321,dataset!$A$2:$N$63,14,FALSE)</f>
        <v>4135.8</v>
      </c>
      <c r="E321">
        <f t="shared" si="44"/>
        <v>8.3067363025291358E-2</v>
      </c>
      <c r="F321">
        <f t="shared" si="45"/>
        <v>-5.7303273232424123E-3</v>
      </c>
      <c r="G321">
        <f t="shared" si="47"/>
        <v>3.7397376340317923E-3</v>
      </c>
    </row>
    <row r="322" spans="1:7" x14ac:dyDescent="0.35">
      <c r="A322">
        <f t="shared" si="53"/>
        <v>1984</v>
      </c>
      <c r="B322">
        <f t="shared" si="52"/>
        <v>9</v>
      </c>
      <c r="C322">
        <f>VLOOKUP(A322,dataset!$A$2:$N$63,B322+1,FALSE)</f>
        <v>341.4</v>
      </c>
      <c r="D322">
        <f>VLOOKUP(A322,dataset!$A$2:$N$63,14,FALSE)</f>
        <v>4135.8</v>
      </c>
      <c r="E322">
        <f t="shared" si="44"/>
        <v>8.2547511968663848E-2</v>
      </c>
      <c r="F322">
        <f t="shared" si="45"/>
        <v>-6.2581865812837423E-3</v>
      </c>
      <c r="G322">
        <f t="shared" si="47"/>
        <v>3.0850594975759815E-3</v>
      </c>
    </row>
    <row r="323" spans="1:7" x14ac:dyDescent="0.35">
      <c r="A323">
        <f t="shared" si="53"/>
        <v>1984</v>
      </c>
      <c r="B323">
        <f t="shared" si="52"/>
        <v>10</v>
      </c>
      <c r="C323">
        <f>VLOOKUP(A323,dataset!$A$2:$N$63,B323+1,FALSE)</f>
        <v>341.67</v>
      </c>
      <c r="D323">
        <f>VLOOKUP(A323,dataset!$A$2:$N$63,14,FALSE)</f>
        <v>4135.8</v>
      </c>
      <c r="E323">
        <f t="shared" si="44"/>
        <v>8.2612795589728713E-2</v>
      </c>
      <c r="F323">
        <f t="shared" si="45"/>
        <v>7.9086115992987871E-4</v>
      </c>
      <c r="G323">
        <f t="shared" si="47"/>
        <v>3.7898818967037062E-3</v>
      </c>
    </row>
    <row r="324" spans="1:7" x14ac:dyDescent="0.35">
      <c r="A324">
        <f t="shared" si="53"/>
        <v>1984</v>
      </c>
      <c r="B324">
        <f t="shared" si="52"/>
        <v>11</v>
      </c>
      <c r="C324">
        <f>VLOOKUP(A324,dataset!$A$2:$N$63,B324+1,FALSE)</f>
        <v>343.1</v>
      </c>
      <c r="D324">
        <f>VLOOKUP(A324,dataset!$A$2:$N$63,14,FALSE)</f>
        <v>4135.8</v>
      </c>
      <c r="E324">
        <f t="shared" si="44"/>
        <v>8.2958556990183285E-2</v>
      </c>
      <c r="F324">
        <f t="shared" si="45"/>
        <v>4.1853250212193771E-3</v>
      </c>
      <c r="G324">
        <f t="shared" si="47"/>
        <v>4.4205041131182288E-3</v>
      </c>
    </row>
    <row r="325" spans="1:7" x14ac:dyDescent="0.35">
      <c r="A325">
        <f t="shared" si="53"/>
        <v>1984</v>
      </c>
      <c r="B325">
        <f t="shared" si="52"/>
        <v>12</v>
      </c>
      <c r="C325">
        <f>VLOOKUP(A325,dataset!$A$2:$N$63,B325+1,FALSE)</f>
        <v>344.7</v>
      </c>
      <c r="D325">
        <f>VLOOKUP(A325,dataset!$A$2:$N$63,14,FALSE)</f>
        <v>4135.8</v>
      </c>
      <c r="E325">
        <f t="shared" ref="E325:E388" si="54">C325/D325</f>
        <v>8.3345422892789775E-2</v>
      </c>
      <c r="F325">
        <f t="shared" si="45"/>
        <v>4.6633634508888022E-3</v>
      </c>
      <c r="G325">
        <f t="shared" si="47"/>
        <v>4.8097944905989287E-3</v>
      </c>
    </row>
    <row r="326" spans="1:7" x14ac:dyDescent="0.35">
      <c r="A326">
        <f>A325+1</f>
        <v>1985</v>
      </c>
      <c r="B326">
        <f>B314</f>
        <v>1</v>
      </c>
      <c r="C326">
        <f>VLOOKUP(A326,dataset!$A$2:$N$63,B326+1,FALSE)</f>
        <v>345.21</v>
      </c>
      <c r="D326">
        <f>VLOOKUP(A326,dataset!$A$2:$N$63,14,FALSE)</f>
        <v>4153.3999999999996</v>
      </c>
      <c r="E326">
        <f t="shared" si="54"/>
        <v>8.3115038281889542E-2</v>
      </c>
      <c r="F326">
        <f t="shared" ref="F326:F389" si="55">C326/C325-1</f>
        <v>1.4795474325499658E-3</v>
      </c>
      <c r="G326">
        <f t="shared" si="47"/>
        <v>3.225806451612856E-3</v>
      </c>
    </row>
    <row r="327" spans="1:7" x14ac:dyDescent="0.35">
      <c r="A327">
        <f>A326</f>
        <v>1985</v>
      </c>
      <c r="B327">
        <f>B315</f>
        <v>2</v>
      </c>
      <c r="C327">
        <f>VLOOKUP(A327,dataset!$A$2:$N$63,B327+1,FALSE)</f>
        <v>346.16</v>
      </c>
      <c r="D327">
        <f>VLOOKUP(A327,dataset!$A$2:$N$63,14,FALSE)</f>
        <v>4153.3999999999996</v>
      </c>
      <c r="E327">
        <f t="shared" si="54"/>
        <v>8.3343766552703827E-2</v>
      </c>
      <c r="F327">
        <f t="shared" si="55"/>
        <v>2.7519480895688009E-3</v>
      </c>
      <c r="G327">
        <f t="shared" si="47"/>
        <v>3.9734331042082793E-3</v>
      </c>
    </row>
    <row r="328" spans="1:7" x14ac:dyDescent="0.35">
      <c r="A328">
        <f t="shared" ref="A328:A340" si="56">A327</f>
        <v>1985</v>
      </c>
      <c r="B328">
        <f t="shared" ref="B328:B349" si="57">B316</f>
        <v>3</v>
      </c>
      <c r="C328">
        <f>VLOOKUP(A328,dataset!$A$2:$N$63,B328+1,FALSE)</f>
        <v>347.74</v>
      </c>
      <c r="D328">
        <f>VLOOKUP(A328,dataset!$A$2:$N$63,14,FALSE)</f>
        <v>4153.3999999999996</v>
      </c>
      <c r="E328">
        <f t="shared" si="54"/>
        <v>8.3724177782058082E-2</v>
      </c>
      <c r="F328">
        <f t="shared" si="55"/>
        <v>4.5643633002079298E-3</v>
      </c>
      <c r="G328">
        <f t="shared" si="47"/>
        <v>6.4250984024081248E-3</v>
      </c>
    </row>
    <row r="329" spans="1:7" x14ac:dyDescent="0.35">
      <c r="A329">
        <f t="shared" si="56"/>
        <v>1985</v>
      </c>
      <c r="B329">
        <f t="shared" si="57"/>
        <v>4</v>
      </c>
      <c r="C329">
        <f>VLOOKUP(A329,dataset!$A$2:$N$63,B329+1,FALSE)</f>
        <v>348.34</v>
      </c>
      <c r="D329">
        <f>VLOOKUP(A329,dataset!$A$2:$N$63,14,FALSE)</f>
        <v>4153.3999999999996</v>
      </c>
      <c r="E329">
        <f t="shared" si="54"/>
        <v>8.3868637742572347E-2</v>
      </c>
      <c r="F329">
        <f t="shared" si="55"/>
        <v>1.7254270431930063E-3</v>
      </c>
      <c r="G329">
        <f t="shared" si="47"/>
        <v>4.3247606965748364E-3</v>
      </c>
    </row>
    <row r="330" spans="1:7" x14ac:dyDescent="0.35">
      <c r="A330">
        <f t="shared" si="56"/>
        <v>1985</v>
      </c>
      <c r="B330">
        <f t="shared" si="57"/>
        <v>5</v>
      </c>
      <c r="C330">
        <f>VLOOKUP(A330,dataset!$A$2:$N$63,B330+1,FALSE)</f>
        <v>349.06</v>
      </c>
      <c r="D330">
        <f>VLOOKUP(A330,dataset!$A$2:$N$63,14,FALSE)</f>
        <v>4153.3999999999996</v>
      </c>
      <c r="E330">
        <f t="shared" si="54"/>
        <v>8.4041989695189487E-2</v>
      </c>
      <c r="F330">
        <f t="shared" si="55"/>
        <v>2.0669460871562961E-3</v>
      </c>
      <c r="G330">
        <f t="shared" si="47"/>
        <v>4.1135690245375223E-3</v>
      </c>
    </row>
    <row r="331" spans="1:7" x14ac:dyDescent="0.35">
      <c r="A331">
        <f t="shared" si="56"/>
        <v>1985</v>
      </c>
      <c r="B331">
        <f t="shared" si="57"/>
        <v>6</v>
      </c>
      <c r="C331">
        <f>VLOOKUP(A331,dataset!$A$2:$N$63,B331+1,FALSE)</f>
        <v>348.38</v>
      </c>
      <c r="D331">
        <f>VLOOKUP(A331,dataset!$A$2:$N$63,14,FALSE)</f>
        <v>4153.3999999999996</v>
      </c>
      <c r="E331">
        <f t="shared" si="54"/>
        <v>8.3878268406606643E-2</v>
      </c>
      <c r="F331">
        <f t="shared" si="55"/>
        <v>-1.9480891537271283E-3</v>
      </c>
      <c r="G331">
        <f t="shared" si="47"/>
        <v>4.0637519093869034E-3</v>
      </c>
    </row>
    <row r="332" spans="1:7" x14ac:dyDescent="0.35">
      <c r="A332">
        <f t="shared" si="56"/>
        <v>1985</v>
      </c>
      <c r="B332">
        <f t="shared" si="57"/>
        <v>7</v>
      </c>
      <c r="C332">
        <f>VLOOKUP(A332,dataset!$A$2:$N$63,B332+1,FALSE)</f>
        <v>346.72</v>
      </c>
      <c r="D332">
        <f>VLOOKUP(A332,dataset!$A$2:$N$63,14,FALSE)</f>
        <v>4153.3999999999996</v>
      </c>
      <c r="E332">
        <f t="shared" si="54"/>
        <v>8.3478595849183809E-2</v>
      </c>
      <c r="F332">
        <f t="shared" si="55"/>
        <v>-4.7649118778344546E-3</v>
      </c>
      <c r="G332">
        <f t="shared" si="47"/>
        <v>3.4439846033631483E-3</v>
      </c>
    </row>
    <row r="333" spans="1:7" x14ac:dyDescent="0.35">
      <c r="A333">
        <f t="shared" si="56"/>
        <v>1985</v>
      </c>
      <c r="B333">
        <f t="shared" si="57"/>
        <v>8</v>
      </c>
      <c r="C333">
        <f>VLOOKUP(A333,dataset!$A$2:$N$63,B333+1,FALSE)</f>
        <v>345.02</v>
      </c>
      <c r="D333">
        <f>VLOOKUP(A333,dataset!$A$2:$N$63,14,FALSE)</f>
        <v>4153.3999999999996</v>
      </c>
      <c r="E333">
        <f t="shared" si="54"/>
        <v>8.3069292627726679E-2</v>
      </c>
      <c r="F333">
        <f t="shared" si="55"/>
        <v>-4.9030918320259742E-3</v>
      </c>
      <c r="G333">
        <f t="shared" si="47"/>
        <v>4.2788531509241334E-3</v>
      </c>
    </row>
    <row r="334" spans="1:7" x14ac:dyDescent="0.35">
      <c r="A334">
        <f t="shared" si="56"/>
        <v>1985</v>
      </c>
      <c r="B334">
        <f t="shared" si="57"/>
        <v>9</v>
      </c>
      <c r="C334">
        <f>VLOOKUP(A334,dataset!$A$2:$N$63,B334+1,FALSE)</f>
        <v>343.27</v>
      </c>
      <c r="D334">
        <f>VLOOKUP(A334,dataset!$A$2:$N$63,14,FALSE)</f>
        <v>4153.3999999999996</v>
      </c>
      <c r="E334">
        <f t="shared" si="54"/>
        <v>8.2647951076226703E-2</v>
      </c>
      <c r="F334">
        <f t="shared" si="55"/>
        <v>-5.0721697292910317E-3</v>
      </c>
      <c r="G334">
        <f t="shared" si="47"/>
        <v>5.4774458113648894E-3</v>
      </c>
    </row>
    <row r="335" spans="1:7" x14ac:dyDescent="0.35">
      <c r="A335">
        <f t="shared" si="56"/>
        <v>1985</v>
      </c>
      <c r="B335">
        <f t="shared" si="57"/>
        <v>10</v>
      </c>
      <c r="C335">
        <f>VLOOKUP(A335,dataset!$A$2:$N$63,B335+1,FALSE)</f>
        <v>343.13</v>
      </c>
      <c r="D335">
        <f>VLOOKUP(A335,dataset!$A$2:$N$63,14,FALSE)</f>
        <v>4153.3999999999996</v>
      </c>
      <c r="E335">
        <f t="shared" si="54"/>
        <v>8.2614243752106714E-2</v>
      </c>
      <c r="F335">
        <f t="shared" si="55"/>
        <v>-4.0784222332268527E-4</v>
      </c>
      <c r="G335">
        <f t="shared" si="47"/>
        <v>4.273129042643431E-3</v>
      </c>
    </row>
    <row r="336" spans="1:7" x14ac:dyDescent="0.35">
      <c r="A336">
        <f t="shared" si="56"/>
        <v>1985</v>
      </c>
      <c r="B336">
        <f t="shared" si="57"/>
        <v>11</v>
      </c>
      <c r="C336">
        <f>VLOOKUP(A336,dataset!$A$2:$N$63,B336+1,FALSE)</f>
        <v>344.49</v>
      </c>
      <c r="D336">
        <f>VLOOKUP(A336,dataset!$A$2:$N$63,14,FALSE)</f>
        <v>4153.3999999999996</v>
      </c>
      <c r="E336">
        <f t="shared" si="54"/>
        <v>8.2941686329272415E-2</v>
      </c>
      <c r="F336">
        <f t="shared" si="55"/>
        <v>3.9635123714043541E-3</v>
      </c>
      <c r="G336">
        <f t="shared" si="47"/>
        <v>4.0512969979598079E-3</v>
      </c>
    </row>
    <row r="337" spans="1:7" x14ac:dyDescent="0.35">
      <c r="A337">
        <f t="shared" si="56"/>
        <v>1985</v>
      </c>
      <c r="B337">
        <f t="shared" si="57"/>
        <v>12</v>
      </c>
      <c r="C337">
        <f>VLOOKUP(A337,dataset!$A$2:$N$63,B337+1,FALSE)</f>
        <v>345.88</v>
      </c>
      <c r="D337">
        <f>VLOOKUP(A337,dataset!$A$2:$N$63,14,FALSE)</f>
        <v>4153.3999999999996</v>
      </c>
      <c r="E337">
        <f t="shared" si="54"/>
        <v>8.3276351904463822E-2</v>
      </c>
      <c r="F337">
        <f t="shared" si="55"/>
        <v>4.0349502162617679E-3</v>
      </c>
      <c r="G337">
        <f t="shared" ref="G337:G400" si="58">C337/C325-1</f>
        <v>3.4232666086451147E-3</v>
      </c>
    </row>
    <row r="338" spans="1:7" x14ac:dyDescent="0.35">
      <c r="A338">
        <f>A337+1</f>
        <v>1986</v>
      </c>
      <c r="B338">
        <f>B326</f>
        <v>1</v>
      </c>
      <c r="C338">
        <f>VLOOKUP(A338,dataset!$A$2:$N$63,B338+1,FALSE)</f>
        <v>346.56</v>
      </c>
      <c r="D338">
        <f>VLOOKUP(A338,dataset!$A$2:$N$63,14,FALSE)</f>
        <v>4169.0499999999993</v>
      </c>
      <c r="E338">
        <f t="shared" si="54"/>
        <v>8.3126851440975771E-2</v>
      </c>
      <c r="F338">
        <f t="shared" si="55"/>
        <v>1.9659997687060393E-3</v>
      </c>
      <c r="G338">
        <f t="shared" si="58"/>
        <v>3.9106630746503779E-3</v>
      </c>
    </row>
    <row r="339" spans="1:7" x14ac:dyDescent="0.35">
      <c r="A339">
        <f>A338</f>
        <v>1986</v>
      </c>
      <c r="B339">
        <f>B327</f>
        <v>2</v>
      </c>
      <c r="C339">
        <f>VLOOKUP(A339,dataset!$A$2:$N$63,B339+1,FALSE)</f>
        <v>347.28</v>
      </c>
      <c r="D339">
        <f>VLOOKUP(A339,dataset!$A$2:$N$63,14,FALSE)</f>
        <v>4169.0499999999993</v>
      </c>
      <c r="E339">
        <f t="shared" si="54"/>
        <v>8.3299552655880849E-2</v>
      </c>
      <c r="F339">
        <f t="shared" si="55"/>
        <v>2.0775623268696197E-3</v>
      </c>
      <c r="G339">
        <f t="shared" si="58"/>
        <v>3.2354980355904228E-3</v>
      </c>
    </row>
    <row r="340" spans="1:7" x14ac:dyDescent="0.35">
      <c r="A340">
        <f t="shared" ref="A340:A349" si="59">A339</f>
        <v>1986</v>
      </c>
      <c r="B340">
        <f t="shared" si="57"/>
        <v>3</v>
      </c>
      <c r="C340">
        <f>VLOOKUP(A340,dataset!$A$2:$N$63,B340+1,FALSE)</f>
        <v>348.01</v>
      </c>
      <c r="D340">
        <f>VLOOKUP(A340,dataset!$A$2:$N$63,14,FALSE)</f>
        <v>4169.0499999999993</v>
      </c>
      <c r="E340">
        <f t="shared" si="54"/>
        <v>8.3474652498770716E-2</v>
      </c>
      <c r="F340">
        <f t="shared" si="55"/>
        <v>2.1020502188435763E-3</v>
      </c>
      <c r="G340">
        <f t="shared" si="58"/>
        <v>7.7644216943695277E-4</v>
      </c>
    </row>
    <row r="341" spans="1:7" x14ac:dyDescent="0.35">
      <c r="A341">
        <f t="shared" si="59"/>
        <v>1986</v>
      </c>
      <c r="B341">
        <f t="shared" si="57"/>
        <v>4</v>
      </c>
      <c r="C341">
        <f>VLOOKUP(A341,dataset!$A$2:$N$63,B341+1,FALSE)</f>
        <v>349.77</v>
      </c>
      <c r="D341">
        <f>VLOOKUP(A341,dataset!$A$2:$N$63,14,FALSE)</f>
        <v>4169.0499999999993</v>
      </c>
      <c r="E341">
        <f t="shared" si="54"/>
        <v>8.3896811024094228E-2</v>
      </c>
      <c r="F341">
        <f t="shared" si="55"/>
        <v>5.0573259389097291E-3</v>
      </c>
      <c r="G341">
        <f t="shared" si="58"/>
        <v>4.1051845897686068E-3</v>
      </c>
    </row>
    <row r="342" spans="1:7" x14ac:dyDescent="0.35">
      <c r="A342">
        <f t="shared" si="59"/>
        <v>1986</v>
      </c>
      <c r="B342">
        <f t="shared" si="57"/>
        <v>5</v>
      </c>
      <c r="C342">
        <f>VLOOKUP(A342,dataset!$A$2:$N$63,B342+1,FALSE)</f>
        <v>350.38</v>
      </c>
      <c r="D342">
        <f>VLOOKUP(A342,dataset!$A$2:$N$63,14,FALSE)</f>
        <v>4169.0499999999993</v>
      </c>
      <c r="E342">
        <f t="shared" si="54"/>
        <v>8.4043127331166589E-2</v>
      </c>
      <c r="F342">
        <f t="shared" si="55"/>
        <v>1.7440032021043272E-3</v>
      </c>
      <c r="G342">
        <f t="shared" si="58"/>
        <v>3.7815848278233144E-3</v>
      </c>
    </row>
    <row r="343" spans="1:7" x14ac:dyDescent="0.35">
      <c r="A343">
        <f t="shared" si="59"/>
        <v>1986</v>
      </c>
      <c r="B343">
        <f t="shared" si="57"/>
        <v>6</v>
      </c>
      <c r="C343">
        <f>VLOOKUP(A343,dataset!$A$2:$N$63,B343+1,FALSE)</f>
        <v>349.93</v>
      </c>
      <c r="D343">
        <f>VLOOKUP(A343,dataset!$A$2:$N$63,14,FALSE)</f>
        <v>4169.0499999999993</v>
      </c>
      <c r="E343">
        <f t="shared" si="54"/>
        <v>8.3935189071850921E-2</v>
      </c>
      <c r="F343">
        <f t="shared" si="55"/>
        <v>-1.284319881271756E-3</v>
      </c>
      <c r="G343">
        <f t="shared" si="58"/>
        <v>4.4491647052069538E-3</v>
      </c>
    </row>
    <row r="344" spans="1:7" x14ac:dyDescent="0.35">
      <c r="A344">
        <f t="shared" si="59"/>
        <v>1986</v>
      </c>
      <c r="B344">
        <f t="shared" si="57"/>
        <v>7</v>
      </c>
      <c r="C344">
        <f>VLOOKUP(A344,dataset!$A$2:$N$63,B344+1,FALSE)</f>
        <v>348.16</v>
      </c>
      <c r="D344">
        <f>VLOOKUP(A344,dataset!$A$2:$N$63,14,FALSE)</f>
        <v>4169.0499999999993</v>
      </c>
      <c r="E344">
        <f t="shared" si="54"/>
        <v>8.3510631918542619E-2</v>
      </c>
      <c r="F344">
        <f t="shared" si="55"/>
        <v>-5.0581544880403673E-3</v>
      </c>
      <c r="G344">
        <f t="shared" si="58"/>
        <v>4.1532071988925612E-3</v>
      </c>
    </row>
    <row r="345" spans="1:7" x14ac:dyDescent="0.35">
      <c r="A345">
        <f t="shared" si="59"/>
        <v>1986</v>
      </c>
      <c r="B345">
        <f t="shared" si="57"/>
        <v>8</v>
      </c>
      <c r="C345">
        <f>VLOOKUP(A345,dataset!$A$2:$N$63,B345+1,FALSE)</f>
        <v>346.08</v>
      </c>
      <c r="D345">
        <f>VLOOKUP(A345,dataset!$A$2:$N$63,14,FALSE)</f>
        <v>4169.0499999999993</v>
      </c>
      <c r="E345">
        <f t="shared" si="54"/>
        <v>8.301171729770572E-2</v>
      </c>
      <c r="F345">
        <f t="shared" si="55"/>
        <v>-5.9742647058824705E-3</v>
      </c>
      <c r="G345">
        <f t="shared" si="58"/>
        <v>3.0722856645990504E-3</v>
      </c>
    </row>
    <row r="346" spans="1:7" x14ac:dyDescent="0.35">
      <c r="A346">
        <f t="shared" si="59"/>
        <v>1986</v>
      </c>
      <c r="B346">
        <f t="shared" si="57"/>
        <v>9</v>
      </c>
      <c r="C346">
        <f>VLOOKUP(A346,dataset!$A$2:$N$63,B346+1,FALSE)</f>
        <v>345.22</v>
      </c>
      <c r="D346">
        <f>VLOOKUP(A346,dataset!$A$2:$N$63,14,FALSE)</f>
        <v>4169.0499999999993</v>
      </c>
      <c r="E346">
        <f t="shared" si="54"/>
        <v>8.2805435291013557E-2</v>
      </c>
      <c r="F346">
        <f t="shared" si="55"/>
        <v>-2.4849745723530825E-3</v>
      </c>
      <c r="G346">
        <f t="shared" si="58"/>
        <v>5.6806595391383219E-3</v>
      </c>
    </row>
    <row r="347" spans="1:7" x14ac:dyDescent="0.35">
      <c r="A347">
        <f t="shared" si="59"/>
        <v>1986</v>
      </c>
      <c r="B347">
        <f t="shared" si="57"/>
        <v>10</v>
      </c>
      <c r="C347">
        <f>VLOOKUP(A347,dataset!$A$2:$N$63,B347+1,FALSE)</f>
        <v>344.51</v>
      </c>
      <c r="D347">
        <f>VLOOKUP(A347,dataset!$A$2:$N$63,14,FALSE)</f>
        <v>4169.0499999999993</v>
      </c>
      <c r="E347">
        <f t="shared" si="54"/>
        <v>8.263513270409327E-2</v>
      </c>
      <c r="F347">
        <f t="shared" si="55"/>
        <v>-2.056659521464721E-3</v>
      </c>
      <c r="G347">
        <f t="shared" si="58"/>
        <v>4.0217993180426959E-3</v>
      </c>
    </row>
    <row r="348" spans="1:7" x14ac:dyDescent="0.35">
      <c r="A348">
        <f t="shared" si="59"/>
        <v>1986</v>
      </c>
      <c r="B348">
        <f t="shared" si="57"/>
        <v>11</v>
      </c>
      <c r="C348">
        <f>VLOOKUP(A348,dataset!$A$2:$N$63,B348+1,FALSE)</f>
        <v>345.93</v>
      </c>
      <c r="D348">
        <f>VLOOKUP(A348,dataset!$A$2:$N$63,14,FALSE)</f>
        <v>4169.0499999999993</v>
      </c>
      <c r="E348">
        <f t="shared" si="54"/>
        <v>8.2975737877933844E-2</v>
      </c>
      <c r="F348">
        <f t="shared" si="55"/>
        <v>4.1217961742765485E-3</v>
      </c>
      <c r="G348">
        <f t="shared" si="58"/>
        <v>4.1800923103718635E-3</v>
      </c>
    </row>
    <row r="349" spans="1:7" x14ac:dyDescent="0.35">
      <c r="A349">
        <f t="shared" si="59"/>
        <v>1986</v>
      </c>
      <c r="B349">
        <f t="shared" si="57"/>
        <v>12</v>
      </c>
      <c r="C349">
        <f>VLOOKUP(A349,dataset!$A$2:$N$63,B349+1,FALSE)</f>
        <v>347.22</v>
      </c>
      <c r="D349">
        <f>VLOOKUP(A349,dataset!$A$2:$N$63,14,FALSE)</f>
        <v>4169.0499999999993</v>
      </c>
      <c r="E349">
        <f t="shared" si="54"/>
        <v>8.3285160887972096E-2</v>
      </c>
      <c r="F349">
        <f t="shared" si="55"/>
        <v>3.729078137195474E-3</v>
      </c>
      <c r="G349">
        <f t="shared" si="58"/>
        <v>3.8741760148028881E-3</v>
      </c>
    </row>
    <row r="350" spans="1:7" x14ac:dyDescent="0.35">
      <c r="A350">
        <f>A349+1</f>
        <v>1987</v>
      </c>
      <c r="B350">
        <f>B338</f>
        <v>1</v>
      </c>
      <c r="C350">
        <f>VLOOKUP(A350,dataset!$A$2:$N$63,B350+1,FALSE)</f>
        <v>348.52</v>
      </c>
      <c r="D350">
        <f>VLOOKUP(A350,dataset!$A$2:$N$63,14,FALSE)</f>
        <v>4190.33</v>
      </c>
      <c r="E350">
        <f t="shared" si="54"/>
        <v>8.3172447038777367E-2</v>
      </c>
      <c r="F350">
        <f t="shared" si="55"/>
        <v>3.7440239617532178E-3</v>
      </c>
      <c r="G350">
        <f t="shared" si="58"/>
        <v>5.6555863342566681E-3</v>
      </c>
    </row>
    <row r="351" spans="1:7" x14ac:dyDescent="0.35">
      <c r="A351">
        <f>A350</f>
        <v>1987</v>
      </c>
      <c r="B351">
        <f>B339</f>
        <v>2</v>
      </c>
      <c r="C351">
        <f>VLOOKUP(A351,dataset!$A$2:$N$63,B351+1,FALSE)</f>
        <v>348.73</v>
      </c>
      <c r="D351">
        <f>VLOOKUP(A351,dataset!$A$2:$N$63,14,FALSE)</f>
        <v>4190.33</v>
      </c>
      <c r="E351">
        <f t="shared" si="54"/>
        <v>8.3222562423484553E-2</v>
      </c>
      <c r="F351">
        <f t="shared" si="55"/>
        <v>6.0254791690583787E-4</v>
      </c>
      <c r="G351">
        <f t="shared" si="58"/>
        <v>4.1753052292099468E-3</v>
      </c>
    </row>
    <row r="352" spans="1:7" x14ac:dyDescent="0.35">
      <c r="A352">
        <f t="shared" ref="A352:A364" si="60">A351</f>
        <v>1987</v>
      </c>
      <c r="B352">
        <f t="shared" ref="B352:B373" si="61">B340</f>
        <v>3</v>
      </c>
      <c r="C352">
        <f>VLOOKUP(A352,dataset!$A$2:$N$63,B352+1,FALSE)</f>
        <v>349.73</v>
      </c>
      <c r="D352">
        <f>VLOOKUP(A352,dataset!$A$2:$N$63,14,FALSE)</f>
        <v>4190.33</v>
      </c>
      <c r="E352">
        <f t="shared" si="54"/>
        <v>8.3461207112566313E-2</v>
      </c>
      <c r="F352">
        <f t="shared" si="55"/>
        <v>2.8675479597395359E-3</v>
      </c>
      <c r="G352">
        <f t="shared" si="58"/>
        <v>4.9423867130256038E-3</v>
      </c>
    </row>
    <row r="353" spans="1:7" x14ac:dyDescent="0.35">
      <c r="A353">
        <f t="shared" si="60"/>
        <v>1987</v>
      </c>
      <c r="B353">
        <f t="shared" si="61"/>
        <v>4</v>
      </c>
      <c r="C353">
        <f>VLOOKUP(A353,dataset!$A$2:$N$63,B353+1,FALSE)</f>
        <v>351.31</v>
      </c>
      <c r="D353">
        <f>VLOOKUP(A353,dataset!$A$2:$N$63,14,FALSE)</f>
        <v>4190.33</v>
      </c>
      <c r="E353">
        <f t="shared" si="54"/>
        <v>8.3838265721315502E-2</v>
      </c>
      <c r="F353">
        <f t="shared" si="55"/>
        <v>4.5177708517998294E-3</v>
      </c>
      <c r="G353">
        <f t="shared" si="58"/>
        <v>4.402893329902513E-3</v>
      </c>
    </row>
    <row r="354" spans="1:7" x14ac:dyDescent="0.35">
      <c r="A354">
        <f t="shared" si="60"/>
        <v>1987</v>
      </c>
      <c r="B354">
        <f t="shared" si="61"/>
        <v>5</v>
      </c>
      <c r="C354">
        <f>VLOOKUP(A354,dataset!$A$2:$N$63,B354+1,FALSE)</f>
        <v>352.09</v>
      </c>
      <c r="D354">
        <f>VLOOKUP(A354,dataset!$A$2:$N$63,14,FALSE)</f>
        <v>4190.33</v>
      </c>
      <c r="E354">
        <f t="shared" si="54"/>
        <v>8.4024408578799281E-2</v>
      </c>
      <c r="F354">
        <f t="shared" si="55"/>
        <v>2.2202613076769406E-3</v>
      </c>
      <c r="G354">
        <f t="shared" si="58"/>
        <v>4.8804155488326728E-3</v>
      </c>
    </row>
    <row r="355" spans="1:7" x14ac:dyDescent="0.35">
      <c r="A355">
        <f t="shared" si="60"/>
        <v>1987</v>
      </c>
      <c r="B355">
        <f t="shared" si="61"/>
        <v>6</v>
      </c>
      <c r="C355">
        <f>VLOOKUP(A355,dataset!$A$2:$N$63,B355+1,FALSE)</f>
        <v>351.53</v>
      </c>
      <c r="D355">
        <f>VLOOKUP(A355,dataset!$A$2:$N$63,14,FALSE)</f>
        <v>4190.33</v>
      </c>
      <c r="E355">
        <f t="shared" si="54"/>
        <v>8.3890767552913484E-2</v>
      </c>
      <c r="F355">
        <f t="shared" si="55"/>
        <v>-1.590502428356344E-3</v>
      </c>
      <c r="G355">
        <f t="shared" si="58"/>
        <v>4.5723430400363974E-3</v>
      </c>
    </row>
    <row r="356" spans="1:7" x14ac:dyDescent="0.35">
      <c r="A356">
        <f t="shared" si="60"/>
        <v>1987</v>
      </c>
      <c r="B356">
        <f t="shared" si="61"/>
        <v>7</v>
      </c>
      <c r="C356">
        <f>VLOOKUP(A356,dataset!$A$2:$N$63,B356+1,FALSE)</f>
        <v>350.11</v>
      </c>
      <c r="D356">
        <f>VLOOKUP(A356,dataset!$A$2:$N$63,14,FALSE)</f>
        <v>4190.33</v>
      </c>
      <c r="E356">
        <f t="shared" si="54"/>
        <v>8.3551892094417393E-2</v>
      </c>
      <c r="F356">
        <f t="shared" si="55"/>
        <v>-4.0394845390150369E-3</v>
      </c>
      <c r="G356">
        <f t="shared" si="58"/>
        <v>5.6008731617647189E-3</v>
      </c>
    </row>
    <row r="357" spans="1:7" x14ac:dyDescent="0.35">
      <c r="A357">
        <f t="shared" si="60"/>
        <v>1987</v>
      </c>
      <c r="B357">
        <f t="shared" si="61"/>
        <v>8</v>
      </c>
      <c r="C357">
        <f>VLOOKUP(A357,dataset!$A$2:$N$63,B357+1,FALSE)</f>
        <v>348.08</v>
      </c>
      <c r="D357">
        <f>VLOOKUP(A357,dataset!$A$2:$N$63,14,FALSE)</f>
        <v>4190.33</v>
      </c>
      <c r="E357">
        <f t="shared" si="54"/>
        <v>8.306744337558139E-2</v>
      </c>
      <c r="F357">
        <f t="shared" si="55"/>
        <v>-5.7981777155752257E-3</v>
      </c>
      <c r="G357">
        <f t="shared" si="58"/>
        <v>5.7790106333794888E-3</v>
      </c>
    </row>
    <row r="358" spans="1:7" x14ac:dyDescent="0.35">
      <c r="A358">
        <f t="shared" si="60"/>
        <v>1987</v>
      </c>
      <c r="B358">
        <f t="shared" si="61"/>
        <v>9</v>
      </c>
      <c r="C358">
        <f>VLOOKUP(A358,dataset!$A$2:$N$63,B358+1,FALSE)</f>
        <v>346.52</v>
      </c>
      <c r="D358">
        <f>VLOOKUP(A358,dataset!$A$2:$N$63,14,FALSE)</f>
        <v>4190.33</v>
      </c>
      <c r="E358">
        <f t="shared" si="54"/>
        <v>8.2695157660613833E-2</v>
      </c>
      <c r="F358">
        <f t="shared" si="55"/>
        <v>-4.4817283383130624E-3</v>
      </c>
      <c r="G358">
        <f t="shared" si="58"/>
        <v>3.7657146167660027E-3</v>
      </c>
    </row>
    <row r="359" spans="1:7" x14ac:dyDescent="0.35">
      <c r="A359">
        <f t="shared" si="60"/>
        <v>1987</v>
      </c>
      <c r="B359">
        <f t="shared" si="61"/>
        <v>10</v>
      </c>
      <c r="C359">
        <f>VLOOKUP(A359,dataset!$A$2:$N$63,B359+1,FALSE)</f>
        <v>346.59</v>
      </c>
      <c r="D359">
        <f>VLOOKUP(A359,dataset!$A$2:$N$63,14,FALSE)</f>
        <v>4190.33</v>
      </c>
      <c r="E359">
        <f t="shared" si="54"/>
        <v>8.2711862788849566E-2</v>
      </c>
      <c r="F359">
        <f t="shared" si="55"/>
        <v>2.0200854207552688E-4</v>
      </c>
      <c r="G359">
        <f t="shared" si="58"/>
        <v>6.0375605933062904E-3</v>
      </c>
    </row>
    <row r="360" spans="1:7" x14ac:dyDescent="0.35">
      <c r="A360">
        <f t="shared" si="60"/>
        <v>1987</v>
      </c>
      <c r="B360">
        <f t="shared" si="61"/>
        <v>11</v>
      </c>
      <c r="C360">
        <f>VLOOKUP(A360,dataset!$A$2:$N$63,B360+1,FALSE)</f>
        <v>347.96</v>
      </c>
      <c r="D360">
        <f>VLOOKUP(A360,dataset!$A$2:$N$63,14,FALSE)</f>
        <v>4190.33</v>
      </c>
      <c r="E360">
        <f t="shared" si="54"/>
        <v>8.3038806012891583E-2</v>
      </c>
      <c r="F360">
        <f t="shared" si="55"/>
        <v>3.9527972532387157E-3</v>
      </c>
      <c r="G360">
        <f t="shared" si="58"/>
        <v>5.8682392391522509E-3</v>
      </c>
    </row>
    <row r="361" spans="1:7" x14ac:dyDescent="0.35">
      <c r="A361">
        <f t="shared" si="60"/>
        <v>1987</v>
      </c>
      <c r="B361">
        <f t="shared" si="61"/>
        <v>12</v>
      </c>
      <c r="C361">
        <f>VLOOKUP(A361,dataset!$A$2:$N$63,B361+1,FALSE)</f>
        <v>349.16</v>
      </c>
      <c r="D361">
        <f>VLOOKUP(A361,dataset!$A$2:$N$63,14,FALSE)</f>
        <v>4190.33</v>
      </c>
      <c r="E361">
        <f t="shared" si="54"/>
        <v>8.332517963978972E-2</v>
      </c>
      <c r="F361">
        <f t="shared" si="55"/>
        <v>3.4486722611795084E-3</v>
      </c>
      <c r="G361">
        <f t="shared" si="58"/>
        <v>5.5872357583088839E-3</v>
      </c>
    </row>
    <row r="362" spans="1:7" x14ac:dyDescent="0.35">
      <c r="A362">
        <f>A361+1</f>
        <v>1988</v>
      </c>
      <c r="B362">
        <f>B350</f>
        <v>1</v>
      </c>
      <c r="C362">
        <f>VLOOKUP(A362,dataset!$A$2:$N$63,B362+1,FALSE)</f>
        <v>350.39</v>
      </c>
      <c r="D362">
        <f>VLOOKUP(A362,dataset!$A$2:$N$63,14,FALSE)</f>
        <v>4218.8100000000004</v>
      </c>
      <c r="E362">
        <f t="shared" si="54"/>
        <v>8.3054226191746003E-2</v>
      </c>
      <c r="F362">
        <f t="shared" si="55"/>
        <v>3.5227402909838723E-3</v>
      </c>
      <c r="G362">
        <f t="shared" si="58"/>
        <v>5.3655457362562498E-3</v>
      </c>
    </row>
    <row r="363" spans="1:7" x14ac:dyDescent="0.35">
      <c r="A363">
        <f>A362</f>
        <v>1988</v>
      </c>
      <c r="B363">
        <f>B351</f>
        <v>2</v>
      </c>
      <c r="C363">
        <f>VLOOKUP(A363,dataset!$A$2:$N$63,B363+1,FALSE)</f>
        <v>351.64</v>
      </c>
      <c r="D363">
        <f>VLOOKUP(A363,dataset!$A$2:$N$63,14,FALSE)</f>
        <v>4218.8100000000004</v>
      </c>
      <c r="E363">
        <f t="shared" si="54"/>
        <v>8.3350518274110455E-2</v>
      </c>
      <c r="F363">
        <f t="shared" si="55"/>
        <v>3.5674534090583965E-3</v>
      </c>
      <c r="G363">
        <f t="shared" si="58"/>
        <v>8.3445645628421605E-3</v>
      </c>
    </row>
    <row r="364" spans="1:7" x14ac:dyDescent="0.35">
      <c r="A364">
        <f t="shared" ref="A364:A373" si="62">A363</f>
        <v>1988</v>
      </c>
      <c r="B364">
        <f t="shared" si="61"/>
        <v>3</v>
      </c>
      <c r="C364">
        <f>VLOOKUP(A364,dataset!$A$2:$N$63,B364+1,FALSE)</f>
        <v>352.41</v>
      </c>
      <c r="D364">
        <f>VLOOKUP(A364,dataset!$A$2:$N$63,14,FALSE)</f>
        <v>4218.8100000000004</v>
      </c>
      <c r="E364">
        <f t="shared" si="54"/>
        <v>8.3533034196846975E-2</v>
      </c>
      <c r="F364">
        <f t="shared" si="55"/>
        <v>2.1897395063132929E-3</v>
      </c>
      <c r="G364">
        <f t="shared" si="58"/>
        <v>7.6630543562177245E-3</v>
      </c>
    </row>
    <row r="365" spans="1:7" x14ac:dyDescent="0.35">
      <c r="A365">
        <f t="shared" si="62"/>
        <v>1988</v>
      </c>
      <c r="B365">
        <f t="shared" si="61"/>
        <v>4</v>
      </c>
      <c r="C365">
        <f>VLOOKUP(A365,dataset!$A$2:$N$63,B365+1,FALSE)</f>
        <v>353.69</v>
      </c>
      <c r="D365">
        <f>VLOOKUP(A365,dataset!$A$2:$N$63,14,FALSE)</f>
        <v>4218.8100000000004</v>
      </c>
      <c r="E365">
        <f t="shared" si="54"/>
        <v>8.3836437289188173E-2</v>
      </c>
      <c r="F365">
        <f t="shared" si="55"/>
        <v>3.632133026872042E-3</v>
      </c>
      <c r="G365">
        <f t="shared" si="58"/>
        <v>6.7746434772708586E-3</v>
      </c>
    </row>
    <row r="366" spans="1:7" x14ac:dyDescent="0.35">
      <c r="A366">
        <f t="shared" si="62"/>
        <v>1988</v>
      </c>
      <c r="B366">
        <f t="shared" si="61"/>
        <v>5</v>
      </c>
      <c r="C366">
        <f>VLOOKUP(A366,dataset!$A$2:$N$63,B366+1,FALSE)</f>
        <v>354.21</v>
      </c>
      <c r="D366">
        <f>VLOOKUP(A366,dataset!$A$2:$N$63,14,FALSE)</f>
        <v>4218.8100000000004</v>
      </c>
      <c r="E366">
        <f t="shared" si="54"/>
        <v>8.3959694795451789E-2</v>
      </c>
      <c r="F366">
        <f t="shared" si="55"/>
        <v>1.47021402923464E-3</v>
      </c>
      <c r="G366">
        <f t="shared" si="58"/>
        <v>6.0211877644920087E-3</v>
      </c>
    </row>
    <row r="367" spans="1:7" x14ac:dyDescent="0.35">
      <c r="A367">
        <f t="shared" si="62"/>
        <v>1988</v>
      </c>
      <c r="B367">
        <f t="shared" si="61"/>
        <v>6</v>
      </c>
      <c r="C367">
        <f>VLOOKUP(A367,dataset!$A$2:$N$63,B367+1,FALSE)</f>
        <v>353.72</v>
      </c>
      <c r="D367">
        <f>VLOOKUP(A367,dataset!$A$2:$N$63,14,FALSE)</f>
        <v>4218.8100000000004</v>
      </c>
      <c r="E367">
        <f t="shared" si="54"/>
        <v>8.3843548299164933E-2</v>
      </c>
      <c r="F367">
        <f t="shared" si="55"/>
        <v>-1.3833601535810924E-3</v>
      </c>
      <c r="G367">
        <f t="shared" si="58"/>
        <v>6.2299092538333767E-3</v>
      </c>
    </row>
    <row r="368" spans="1:7" x14ac:dyDescent="0.35">
      <c r="A368">
        <f t="shared" si="62"/>
        <v>1988</v>
      </c>
      <c r="B368">
        <f t="shared" si="61"/>
        <v>7</v>
      </c>
      <c r="C368">
        <f>VLOOKUP(A368,dataset!$A$2:$N$63,B368+1,FALSE)</f>
        <v>352.69</v>
      </c>
      <c r="D368">
        <f>VLOOKUP(A368,dataset!$A$2:$N$63,14,FALSE)</f>
        <v>4218.8100000000004</v>
      </c>
      <c r="E368">
        <f t="shared" si="54"/>
        <v>8.3599403623296611E-2</v>
      </c>
      <c r="F368">
        <f t="shared" si="55"/>
        <v>-2.9119077236232638E-3</v>
      </c>
      <c r="G368">
        <f t="shared" si="58"/>
        <v>7.3691125646224709E-3</v>
      </c>
    </row>
    <row r="369" spans="1:7" x14ac:dyDescent="0.35">
      <c r="A369">
        <f t="shared" si="62"/>
        <v>1988</v>
      </c>
      <c r="B369">
        <f t="shared" si="61"/>
        <v>8</v>
      </c>
      <c r="C369">
        <f>VLOOKUP(A369,dataset!$A$2:$N$63,B369+1,FALSE)</f>
        <v>350.4</v>
      </c>
      <c r="D369">
        <f>VLOOKUP(A369,dataset!$A$2:$N$63,14,FALSE)</f>
        <v>4218.8100000000004</v>
      </c>
      <c r="E369">
        <f t="shared" si="54"/>
        <v>8.3056596528404913E-2</v>
      </c>
      <c r="F369">
        <f t="shared" si="55"/>
        <v>-6.4929541523718326E-3</v>
      </c>
      <c r="G369">
        <f t="shared" si="58"/>
        <v>6.6651344518502409E-3</v>
      </c>
    </row>
    <row r="370" spans="1:7" x14ac:dyDescent="0.35">
      <c r="A370">
        <f t="shared" si="62"/>
        <v>1988</v>
      </c>
      <c r="B370">
        <f t="shared" si="61"/>
        <v>9</v>
      </c>
      <c r="C370">
        <f>VLOOKUP(A370,dataset!$A$2:$N$63,B370+1,FALSE)</f>
        <v>348.92</v>
      </c>
      <c r="D370">
        <f>VLOOKUP(A370,dataset!$A$2:$N$63,14,FALSE)</f>
        <v>4218.8100000000004</v>
      </c>
      <c r="E370">
        <f t="shared" si="54"/>
        <v>8.2705786702885406E-2</v>
      </c>
      <c r="F370">
        <f t="shared" si="55"/>
        <v>-4.2237442922373747E-3</v>
      </c>
      <c r="G370">
        <f t="shared" si="58"/>
        <v>6.9260071568741921E-3</v>
      </c>
    </row>
    <row r="371" spans="1:7" x14ac:dyDescent="0.35">
      <c r="A371">
        <f t="shared" si="62"/>
        <v>1988</v>
      </c>
      <c r="B371">
        <f t="shared" si="61"/>
        <v>10</v>
      </c>
      <c r="C371">
        <f>VLOOKUP(A371,dataset!$A$2:$N$63,B371+1,FALSE)</f>
        <v>349.13</v>
      </c>
      <c r="D371">
        <f>VLOOKUP(A371,dataset!$A$2:$N$63,14,FALSE)</f>
        <v>4218.8100000000004</v>
      </c>
      <c r="E371">
        <f t="shared" si="54"/>
        <v>8.2755563772722626E-2</v>
      </c>
      <c r="F371">
        <f t="shared" si="55"/>
        <v>6.0185715923410932E-4</v>
      </c>
      <c r="G371">
        <f t="shared" si="58"/>
        <v>7.3285438125740843E-3</v>
      </c>
    </row>
    <row r="372" spans="1:7" x14ac:dyDescent="0.35">
      <c r="A372">
        <f t="shared" si="62"/>
        <v>1988</v>
      </c>
      <c r="B372">
        <f t="shared" si="61"/>
        <v>11</v>
      </c>
      <c r="C372">
        <f>VLOOKUP(A372,dataset!$A$2:$N$63,B372+1,FALSE)</f>
        <v>350.2</v>
      </c>
      <c r="D372">
        <f>VLOOKUP(A372,dataset!$A$2:$N$63,14,FALSE)</f>
        <v>4218.8100000000004</v>
      </c>
      <c r="E372">
        <f t="shared" si="54"/>
        <v>8.3009189795226604E-2</v>
      </c>
      <c r="F372">
        <f t="shared" si="55"/>
        <v>3.0647609772864737E-3</v>
      </c>
      <c r="G372">
        <f t="shared" si="58"/>
        <v>6.4375215542016306E-3</v>
      </c>
    </row>
    <row r="373" spans="1:7" x14ac:dyDescent="0.35">
      <c r="A373">
        <f t="shared" si="62"/>
        <v>1988</v>
      </c>
      <c r="B373">
        <f t="shared" si="61"/>
        <v>12</v>
      </c>
      <c r="C373">
        <f>VLOOKUP(A373,dataset!$A$2:$N$63,B373+1,FALSE)</f>
        <v>351.41</v>
      </c>
      <c r="D373">
        <f>VLOOKUP(A373,dataset!$A$2:$N$63,14,FALSE)</f>
        <v>4218.8100000000004</v>
      </c>
      <c r="E373">
        <f t="shared" si="54"/>
        <v>8.3296000530955414E-2</v>
      </c>
      <c r="F373">
        <f t="shared" si="55"/>
        <v>3.4551684751571443E-3</v>
      </c>
      <c r="G373">
        <f t="shared" si="58"/>
        <v>6.4440371176537337E-3</v>
      </c>
    </row>
    <row r="374" spans="1:7" x14ac:dyDescent="0.35">
      <c r="A374">
        <f>A373+1</f>
        <v>1989</v>
      </c>
      <c r="B374">
        <f>B362</f>
        <v>1</v>
      </c>
      <c r="C374">
        <f>VLOOKUP(A374,dataset!$A$2:$N$63,B374+1,FALSE)</f>
        <v>352.91</v>
      </c>
      <c r="D374">
        <f>VLOOKUP(A374,dataset!$A$2:$N$63,14,FALSE)</f>
        <v>4237.4500000000007</v>
      </c>
      <c r="E374">
        <f t="shared" si="54"/>
        <v>8.3283578567298719E-2</v>
      </c>
      <c r="F374">
        <f t="shared" si="55"/>
        <v>4.2685182550297185E-3</v>
      </c>
      <c r="G374">
        <f t="shared" si="58"/>
        <v>7.1919860726619156E-3</v>
      </c>
    </row>
    <row r="375" spans="1:7" x14ac:dyDescent="0.35">
      <c r="A375">
        <f>A374</f>
        <v>1989</v>
      </c>
      <c r="B375">
        <f>B363</f>
        <v>2</v>
      </c>
      <c r="C375">
        <f>VLOOKUP(A375,dataset!$A$2:$N$63,B375+1,FALSE)</f>
        <v>353.27</v>
      </c>
      <c r="D375">
        <f>VLOOKUP(A375,dataset!$A$2:$N$63,14,FALSE)</f>
        <v>4237.4500000000007</v>
      </c>
      <c r="E375">
        <f t="shared" si="54"/>
        <v>8.3368535321950682E-2</v>
      </c>
      <c r="F375">
        <f t="shared" si="55"/>
        <v>1.0200901079593372E-3</v>
      </c>
      <c r="G375">
        <f t="shared" si="58"/>
        <v>4.6354225912865754E-3</v>
      </c>
    </row>
    <row r="376" spans="1:7" x14ac:dyDescent="0.35">
      <c r="A376">
        <f t="shared" ref="A376:A388" si="63">A375</f>
        <v>1989</v>
      </c>
      <c r="B376">
        <f t="shared" ref="B376:B397" si="64">B364</f>
        <v>3</v>
      </c>
      <c r="C376">
        <f>VLOOKUP(A376,dataset!$A$2:$N$63,B376+1,FALSE)</f>
        <v>353.96</v>
      </c>
      <c r="D376">
        <f>VLOOKUP(A376,dataset!$A$2:$N$63,14,FALSE)</f>
        <v>4237.4500000000007</v>
      </c>
      <c r="E376">
        <f t="shared" si="54"/>
        <v>8.3531369101700295E-2</v>
      </c>
      <c r="F376">
        <f t="shared" si="55"/>
        <v>1.9531802870325077E-3</v>
      </c>
      <c r="G376">
        <f t="shared" si="58"/>
        <v>4.3982860872278096E-3</v>
      </c>
    </row>
    <row r="377" spans="1:7" x14ac:dyDescent="0.35">
      <c r="A377">
        <f t="shared" si="63"/>
        <v>1989</v>
      </c>
      <c r="B377">
        <f t="shared" si="64"/>
        <v>4</v>
      </c>
      <c r="C377">
        <f>VLOOKUP(A377,dataset!$A$2:$N$63,B377+1,FALSE)</f>
        <v>355.64</v>
      </c>
      <c r="D377">
        <f>VLOOKUP(A377,dataset!$A$2:$N$63,14,FALSE)</f>
        <v>4237.4500000000007</v>
      </c>
      <c r="E377">
        <f t="shared" si="54"/>
        <v>8.3927833956742831E-2</v>
      </c>
      <c r="F377">
        <f t="shared" si="55"/>
        <v>4.7462990168380959E-3</v>
      </c>
      <c r="G377">
        <f t="shared" si="58"/>
        <v>5.5133026096298998E-3</v>
      </c>
    </row>
    <row r="378" spans="1:7" x14ac:dyDescent="0.35">
      <c r="A378">
        <f t="shared" si="63"/>
        <v>1989</v>
      </c>
      <c r="B378">
        <f t="shared" si="64"/>
        <v>5</v>
      </c>
      <c r="C378">
        <f>VLOOKUP(A378,dataset!$A$2:$N$63,B378+1,FALSE)</f>
        <v>355.86</v>
      </c>
      <c r="D378">
        <f>VLOOKUP(A378,dataset!$A$2:$N$63,14,FALSE)</f>
        <v>4237.4500000000007</v>
      </c>
      <c r="E378">
        <f t="shared" si="54"/>
        <v>8.3979751973474598E-2</v>
      </c>
      <c r="F378">
        <f t="shared" si="55"/>
        <v>6.1860308176808765E-4</v>
      </c>
      <c r="G378">
        <f t="shared" si="58"/>
        <v>4.6582535783858958E-3</v>
      </c>
    </row>
    <row r="379" spans="1:7" x14ac:dyDescent="0.35">
      <c r="A379">
        <f t="shared" si="63"/>
        <v>1989</v>
      </c>
      <c r="B379">
        <f t="shared" si="64"/>
        <v>6</v>
      </c>
      <c r="C379">
        <f>VLOOKUP(A379,dataset!$A$2:$N$63,B379+1,FALSE)</f>
        <v>355.37</v>
      </c>
      <c r="D379">
        <f>VLOOKUP(A379,dataset!$A$2:$N$63,14,FALSE)</f>
        <v>4237.4500000000007</v>
      </c>
      <c r="E379">
        <f t="shared" si="54"/>
        <v>8.3864116390753862E-2</v>
      </c>
      <c r="F379">
        <f t="shared" si="55"/>
        <v>-1.3769459899960479E-3</v>
      </c>
      <c r="G379">
        <f t="shared" si="58"/>
        <v>4.6647065475515781E-3</v>
      </c>
    </row>
    <row r="380" spans="1:7" x14ac:dyDescent="0.35">
      <c r="A380">
        <f t="shared" si="63"/>
        <v>1989</v>
      </c>
      <c r="B380">
        <f t="shared" si="64"/>
        <v>7</v>
      </c>
      <c r="C380">
        <f>VLOOKUP(A380,dataset!$A$2:$N$63,B380+1,FALSE)</f>
        <v>353.99</v>
      </c>
      <c r="D380">
        <f>VLOOKUP(A380,dataset!$A$2:$N$63,14,FALSE)</f>
        <v>4237.4500000000007</v>
      </c>
      <c r="E380">
        <f t="shared" si="54"/>
        <v>8.3538448831254636E-2</v>
      </c>
      <c r="F380">
        <f t="shared" si="55"/>
        <v>-3.8832765849677875E-3</v>
      </c>
      <c r="G380">
        <f t="shared" si="58"/>
        <v>3.6859565057132393E-3</v>
      </c>
    </row>
    <row r="381" spans="1:7" x14ac:dyDescent="0.35">
      <c r="A381">
        <f t="shared" si="63"/>
        <v>1989</v>
      </c>
      <c r="B381">
        <f t="shared" si="64"/>
        <v>8</v>
      </c>
      <c r="C381">
        <f>VLOOKUP(A381,dataset!$A$2:$N$63,B381+1,FALSE)</f>
        <v>351.81</v>
      </c>
      <c r="D381">
        <f>VLOOKUP(A381,dataset!$A$2:$N$63,14,FALSE)</f>
        <v>4237.4500000000007</v>
      </c>
      <c r="E381">
        <f t="shared" si="54"/>
        <v>8.3023988483639913E-2</v>
      </c>
      <c r="F381">
        <f t="shared" si="55"/>
        <v>-6.1583660555383224E-3</v>
      </c>
      <c r="G381">
        <f t="shared" si="58"/>
        <v>4.0239726027397893E-3</v>
      </c>
    </row>
    <row r="382" spans="1:7" x14ac:dyDescent="0.35">
      <c r="A382">
        <f t="shared" si="63"/>
        <v>1989</v>
      </c>
      <c r="B382">
        <f t="shared" si="64"/>
        <v>9</v>
      </c>
      <c r="C382">
        <f>VLOOKUP(A382,dataset!$A$2:$N$63,B382+1,FALSE)</f>
        <v>350.05</v>
      </c>
      <c r="D382">
        <f>VLOOKUP(A382,dataset!$A$2:$N$63,14,FALSE)</f>
        <v>4237.4500000000007</v>
      </c>
      <c r="E382">
        <f t="shared" si="54"/>
        <v>8.260864434978582E-2</v>
      </c>
      <c r="F382">
        <f t="shared" si="55"/>
        <v>-5.0027003211960963E-3</v>
      </c>
      <c r="G382">
        <f t="shared" si="58"/>
        <v>3.2385647139745455E-3</v>
      </c>
    </row>
    <row r="383" spans="1:7" x14ac:dyDescent="0.35">
      <c r="A383">
        <f t="shared" si="63"/>
        <v>1989</v>
      </c>
      <c r="B383">
        <f t="shared" si="64"/>
        <v>10</v>
      </c>
      <c r="C383">
        <f>VLOOKUP(A383,dataset!$A$2:$N$63,B383+1,FALSE)</f>
        <v>350.25</v>
      </c>
      <c r="D383">
        <f>VLOOKUP(A383,dataset!$A$2:$N$63,14,FALSE)</f>
        <v>4237.4500000000007</v>
      </c>
      <c r="E383">
        <f t="shared" si="54"/>
        <v>8.2655842546814698E-2</v>
      </c>
      <c r="F383">
        <f t="shared" si="55"/>
        <v>5.7134695043559169E-4</v>
      </c>
      <c r="G383">
        <f t="shared" si="58"/>
        <v>3.2079741070660805E-3</v>
      </c>
    </row>
    <row r="384" spans="1:7" x14ac:dyDescent="0.35">
      <c r="A384">
        <f t="shared" si="63"/>
        <v>1989</v>
      </c>
      <c r="B384">
        <f t="shared" si="64"/>
        <v>11</v>
      </c>
      <c r="C384">
        <f>VLOOKUP(A384,dataset!$A$2:$N$63,B384+1,FALSE)</f>
        <v>351.49</v>
      </c>
      <c r="D384">
        <f>VLOOKUP(A384,dataset!$A$2:$N$63,14,FALSE)</f>
        <v>4237.4500000000007</v>
      </c>
      <c r="E384">
        <f t="shared" si="54"/>
        <v>8.2948471368393714E-2</v>
      </c>
      <c r="F384">
        <f t="shared" si="55"/>
        <v>3.5403283369022098E-3</v>
      </c>
      <c r="G384">
        <f t="shared" si="58"/>
        <v>3.6836093660765901E-3</v>
      </c>
    </row>
    <row r="385" spans="1:7" x14ac:dyDescent="0.35">
      <c r="A385">
        <f t="shared" si="63"/>
        <v>1989</v>
      </c>
      <c r="B385">
        <f t="shared" si="64"/>
        <v>12</v>
      </c>
      <c r="C385">
        <f>VLOOKUP(A385,dataset!$A$2:$N$63,B385+1,FALSE)</f>
        <v>352.85</v>
      </c>
      <c r="D385">
        <f>VLOOKUP(A385,dataset!$A$2:$N$63,14,FALSE)</f>
        <v>4237.4500000000007</v>
      </c>
      <c r="E385">
        <f t="shared" si="54"/>
        <v>8.3269419108190051E-2</v>
      </c>
      <c r="F385">
        <f t="shared" si="55"/>
        <v>3.8692423682040733E-3</v>
      </c>
      <c r="G385">
        <f t="shared" si="58"/>
        <v>4.0977775248285386E-3</v>
      </c>
    </row>
    <row r="386" spans="1:7" x14ac:dyDescent="0.35">
      <c r="A386">
        <f>A385+1</f>
        <v>1990</v>
      </c>
      <c r="B386">
        <f>B374</f>
        <v>1</v>
      </c>
      <c r="C386">
        <f>VLOOKUP(A386,dataset!$A$2:$N$63,B386+1,FALSE)</f>
        <v>353.8</v>
      </c>
      <c r="D386">
        <f>VLOOKUP(A386,dataset!$A$2:$N$63,14,FALSE)</f>
        <v>4252.7300000000005</v>
      </c>
      <c r="E386">
        <f t="shared" si="54"/>
        <v>8.3193619157576421E-2</v>
      </c>
      <c r="F386">
        <f t="shared" si="55"/>
        <v>2.6923621935666109E-3</v>
      </c>
      <c r="G386">
        <f t="shared" si="58"/>
        <v>2.5218894335665709E-3</v>
      </c>
    </row>
    <row r="387" spans="1:7" x14ac:dyDescent="0.35">
      <c r="A387">
        <f>A386</f>
        <v>1990</v>
      </c>
      <c r="B387">
        <f>B375</f>
        <v>2</v>
      </c>
      <c r="C387">
        <f>VLOOKUP(A387,dataset!$A$2:$N$63,B387+1,FALSE)</f>
        <v>355.04</v>
      </c>
      <c r="D387">
        <f>VLOOKUP(A387,dataset!$A$2:$N$63,14,FALSE)</f>
        <v>4252.7300000000005</v>
      </c>
      <c r="E387">
        <f t="shared" si="54"/>
        <v>8.3485196567851708E-2</v>
      </c>
      <c r="F387">
        <f t="shared" si="55"/>
        <v>3.5048049745618481E-3</v>
      </c>
      <c r="G387">
        <f t="shared" si="58"/>
        <v>5.0103320406489349E-3</v>
      </c>
    </row>
    <row r="388" spans="1:7" x14ac:dyDescent="0.35">
      <c r="A388">
        <f t="shared" ref="A388:A397" si="65">A387</f>
        <v>1990</v>
      </c>
      <c r="B388">
        <f t="shared" si="64"/>
        <v>3</v>
      </c>
      <c r="C388">
        <f>VLOOKUP(A388,dataset!$A$2:$N$63,B388+1,FALSE)</f>
        <v>355.73</v>
      </c>
      <c r="D388">
        <f>VLOOKUP(A388,dataset!$A$2:$N$63,14,FALSE)</f>
        <v>4252.7300000000005</v>
      </c>
      <c r="E388">
        <f t="shared" si="54"/>
        <v>8.3647445288085528E-2</v>
      </c>
      <c r="F388">
        <f t="shared" si="55"/>
        <v>1.9434429923388397E-3</v>
      </c>
      <c r="G388">
        <f t="shared" si="58"/>
        <v>5.0005650355973152E-3</v>
      </c>
    </row>
    <row r="389" spans="1:7" x14ac:dyDescent="0.35">
      <c r="A389">
        <f t="shared" si="65"/>
        <v>1990</v>
      </c>
      <c r="B389">
        <f t="shared" si="64"/>
        <v>4</v>
      </c>
      <c r="C389">
        <f>VLOOKUP(A389,dataset!$A$2:$N$63,B389+1,FALSE)</f>
        <v>356.32</v>
      </c>
      <c r="D389">
        <f>VLOOKUP(A389,dataset!$A$2:$N$63,14,FALSE)</f>
        <v>4252.7300000000005</v>
      </c>
      <c r="E389">
        <f t="shared" ref="E389:E452" si="66">C389/D389</f>
        <v>8.378617970103909E-2</v>
      </c>
      <c r="F389">
        <f t="shared" si="55"/>
        <v>1.6585612683777118E-3</v>
      </c>
      <c r="G389">
        <f t="shared" si="58"/>
        <v>1.9120458891013214E-3</v>
      </c>
    </row>
    <row r="390" spans="1:7" x14ac:dyDescent="0.35">
      <c r="A390">
        <f t="shared" si="65"/>
        <v>1990</v>
      </c>
      <c r="B390">
        <f t="shared" si="64"/>
        <v>5</v>
      </c>
      <c r="C390">
        <f>VLOOKUP(A390,dataset!$A$2:$N$63,B390+1,FALSE)</f>
        <v>357.32</v>
      </c>
      <c r="D390">
        <f>VLOOKUP(A390,dataset!$A$2:$N$63,14,FALSE)</f>
        <v>4252.7300000000005</v>
      </c>
      <c r="E390">
        <f t="shared" si="66"/>
        <v>8.4021322773841736E-2</v>
      </c>
      <c r="F390">
        <f t="shared" ref="F390:F453" si="67">C390/C389-1</f>
        <v>2.8064660978894818E-3</v>
      </c>
      <c r="G390">
        <f t="shared" si="58"/>
        <v>4.1027370314168365E-3</v>
      </c>
    </row>
    <row r="391" spans="1:7" x14ac:dyDescent="0.35">
      <c r="A391">
        <f t="shared" si="65"/>
        <v>1990</v>
      </c>
      <c r="B391">
        <f t="shared" si="64"/>
        <v>6</v>
      </c>
      <c r="C391">
        <f>VLOOKUP(A391,dataset!$A$2:$N$63,B391+1,FALSE)</f>
        <v>356.34</v>
      </c>
      <c r="D391">
        <f>VLOOKUP(A391,dataset!$A$2:$N$63,14,FALSE)</f>
        <v>4252.7300000000005</v>
      </c>
      <c r="E391">
        <f t="shared" si="66"/>
        <v>8.3790882562495131E-2</v>
      </c>
      <c r="F391">
        <f t="shared" si="67"/>
        <v>-2.7426396507332917E-3</v>
      </c>
      <c r="G391">
        <f t="shared" si="58"/>
        <v>2.7295494836367951E-3</v>
      </c>
    </row>
    <row r="392" spans="1:7" x14ac:dyDescent="0.35">
      <c r="A392">
        <f t="shared" si="65"/>
        <v>1990</v>
      </c>
      <c r="B392">
        <f t="shared" si="64"/>
        <v>7</v>
      </c>
      <c r="C392">
        <f>VLOOKUP(A392,dataset!$A$2:$N$63,B392+1,FALSE)</f>
        <v>354.84</v>
      </c>
      <c r="D392">
        <f>VLOOKUP(A392,dataset!$A$2:$N$63,14,FALSE)</f>
        <v>4252.7300000000005</v>
      </c>
      <c r="E392">
        <f t="shared" si="66"/>
        <v>8.3438167953291162E-2</v>
      </c>
      <c r="F392">
        <f t="shared" si="67"/>
        <v>-4.2094628725374283E-3</v>
      </c>
      <c r="G392">
        <f t="shared" si="58"/>
        <v>2.4011977739484269E-3</v>
      </c>
    </row>
    <row r="393" spans="1:7" x14ac:dyDescent="0.35">
      <c r="A393">
        <f t="shared" si="65"/>
        <v>1990</v>
      </c>
      <c r="B393">
        <f t="shared" si="64"/>
        <v>8</v>
      </c>
      <c r="C393">
        <f>VLOOKUP(A393,dataset!$A$2:$N$63,B393+1,FALSE)</f>
        <v>353.01</v>
      </c>
      <c r="D393">
        <f>VLOOKUP(A393,dataset!$A$2:$N$63,14,FALSE)</f>
        <v>4252.7300000000005</v>
      </c>
      <c r="E393">
        <f t="shared" si="66"/>
        <v>8.3007856130062327E-2</v>
      </c>
      <c r="F393">
        <f t="shared" si="67"/>
        <v>-5.1572539736218781E-3</v>
      </c>
      <c r="G393">
        <f t="shared" si="58"/>
        <v>3.4109320371791263E-3</v>
      </c>
    </row>
    <row r="394" spans="1:7" x14ac:dyDescent="0.35">
      <c r="A394">
        <f t="shared" si="65"/>
        <v>1990</v>
      </c>
      <c r="B394">
        <f t="shared" si="64"/>
        <v>9</v>
      </c>
      <c r="C394">
        <f>VLOOKUP(A394,dataset!$A$2:$N$63,B394+1,FALSE)</f>
        <v>351.31</v>
      </c>
      <c r="D394">
        <f>VLOOKUP(A394,dataset!$A$2:$N$63,14,FALSE)</f>
        <v>4252.7300000000005</v>
      </c>
      <c r="E394">
        <f t="shared" si="66"/>
        <v>8.2608112906297826E-2</v>
      </c>
      <c r="F394">
        <f t="shared" si="67"/>
        <v>-4.8157275997846583E-3</v>
      </c>
      <c r="G394">
        <f t="shared" si="58"/>
        <v>3.5994857877446051E-3</v>
      </c>
    </row>
    <row r="395" spans="1:7" x14ac:dyDescent="0.35">
      <c r="A395">
        <f t="shared" si="65"/>
        <v>1990</v>
      </c>
      <c r="B395">
        <f t="shared" si="64"/>
        <v>10</v>
      </c>
      <c r="C395">
        <f>VLOOKUP(A395,dataset!$A$2:$N$63,B395+1,FALSE)</f>
        <v>351.62</v>
      </c>
      <c r="D395">
        <f>VLOOKUP(A395,dataset!$A$2:$N$63,14,FALSE)</f>
        <v>4252.7300000000005</v>
      </c>
      <c r="E395">
        <f t="shared" si="66"/>
        <v>8.2681007258866651E-2</v>
      </c>
      <c r="F395">
        <f t="shared" si="67"/>
        <v>8.8241154535873001E-4</v>
      </c>
      <c r="G395">
        <f t="shared" si="58"/>
        <v>3.9114917915774594E-3</v>
      </c>
    </row>
    <row r="396" spans="1:7" x14ac:dyDescent="0.35">
      <c r="A396">
        <f t="shared" si="65"/>
        <v>1990</v>
      </c>
      <c r="B396">
        <f t="shared" si="64"/>
        <v>11</v>
      </c>
      <c r="C396">
        <f>VLOOKUP(A396,dataset!$A$2:$N$63,B396+1,FALSE)</f>
        <v>353.07</v>
      </c>
      <c r="D396">
        <f>VLOOKUP(A396,dataset!$A$2:$N$63,14,FALSE)</f>
        <v>4252.7300000000005</v>
      </c>
      <c r="E396">
        <f t="shared" si="66"/>
        <v>8.3021964714430491E-2</v>
      </c>
      <c r="F396">
        <f t="shared" si="67"/>
        <v>4.1237699789544724E-3</v>
      </c>
      <c r="G396">
        <f t="shared" si="58"/>
        <v>4.4951492218838762E-3</v>
      </c>
    </row>
    <row r="397" spans="1:7" x14ac:dyDescent="0.35">
      <c r="A397">
        <f t="shared" si="65"/>
        <v>1990</v>
      </c>
      <c r="B397">
        <f t="shared" si="64"/>
        <v>12</v>
      </c>
      <c r="C397">
        <f>VLOOKUP(A397,dataset!$A$2:$N$63,B397+1,FALSE)</f>
        <v>354.33</v>
      </c>
      <c r="D397">
        <f>VLOOKUP(A397,dataset!$A$2:$N$63,14,FALSE)</f>
        <v>4252.7300000000005</v>
      </c>
      <c r="E397">
        <f t="shared" si="66"/>
        <v>8.3318244986161819E-2</v>
      </c>
      <c r="F397">
        <f t="shared" si="67"/>
        <v>3.5686974254396375E-3</v>
      </c>
      <c r="G397">
        <f t="shared" si="58"/>
        <v>4.1944168910301727E-3</v>
      </c>
    </row>
    <row r="398" spans="1:7" x14ac:dyDescent="0.35">
      <c r="A398">
        <f>A397+1</f>
        <v>1991</v>
      </c>
      <c r="B398">
        <f>B386</f>
        <v>1</v>
      </c>
      <c r="C398">
        <f>VLOOKUP(A398,dataset!$A$2:$N$63,B398+1,FALSE)</f>
        <v>354.84</v>
      </c>
      <c r="D398">
        <f>VLOOKUP(A398,dataset!$A$2:$N$63,14,FALSE)</f>
        <v>4267.29</v>
      </c>
      <c r="E398">
        <f t="shared" si="66"/>
        <v>8.3153476796749226E-2</v>
      </c>
      <c r="F398">
        <f t="shared" si="67"/>
        <v>1.4393362120057596E-3</v>
      </c>
      <c r="G398">
        <f t="shared" si="58"/>
        <v>2.9395138496324247E-3</v>
      </c>
    </row>
    <row r="399" spans="1:7" x14ac:dyDescent="0.35">
      <c r="A399">
        <f>A398</f>
        <v>1991</v>
      </c>
      <c r="B399">
        <f>B387</f>
        <v>2</v>
      </c>
      <c r="C399">
        <f>VLOOKUP(A399,dataset!$A$2:$N$63,B399+1,FALSE)</f>
        <v>355.73</v>
      </c>
      <c r="D399">
        <f>VLOOKUP(A399,dataset!$A$2:$N$63,14,FALSE)</f>
        <v>4267.29</v>
      </c>
      <c r="E399">
        <f t="shared" si="66"/>
        <v>8.3362040076957508E-2</v>
      </c>
      <c r="F399">
        <f t="shared" si="67"/>
        <v>2.5081726975539897E-3</v>
      </c>
      <c r="G399">
        <f t="shared" si="58"/>
        <v>1.9434429923388397E-3</v>
      </c>
    </row>
    <row r="400" spans="1:7" x14ac:dyDescent="0.35">
      <c r="A400">
        <f t="shared" ref="A400:A412" si="68">A399</f>
        <v>1991</v>
      </c>
      <c r="B400">
        <f t="shared" ref="B400:B421" si="69">B388</f>
        <v>3</v>
      </c>
      <c r="C400">
        <f>VLOOKUP(A400,dataset!$A$2:$N$63,B400+1,FALSE)</f>
        <v>357.23</v>
      </c>
      <c r="D400">
        <f>VLOOKUP(A400,dataset!$A$2:$N$63,14,FALSE)</f>
        <v>4267.29</v>
      </c>
      <c r="E400">
        <f t="shared" si="66"/>
        <v>8.3713551223375968E-2</v>
      </c>
      <c r="F400">
        <f t="shared" si="67"/>
        <v>4.2166811907906609E-3</v>
      </c>
      <c r="G400">
        <f t="shared" si="58"/>
        <v>4.2166811907906609E-3</v>
      </c>
    </row>
    <row r="401" spans="1:7" x14ac:dyDescent="0.35">
      <c r="A401">
        <f t="shared" si="68"/>
        <v>1991</v>
      </c>
      <c r="B401">
        <f t="shared" si="69"/>
        <v>4</v>
      </c>
      <c r="C401">
        <f>VLOOKUP(A401,dataset!$A$2:$N$63,B401+1,FALSE)</f>
        <v>358.66</v>
      </c>
      <c r="D401">
        <f>VLOOKUP(A401,dataset!$A$2:$N$63,14,FALSE)</f>
        <v>4267.29</v>
      </c>
      <c r="E401">
        <f t="shared" si="66"/>
        <v>8.4048658516294894E-2</v>
      </c>
      <c r="F401">
        <f t="shared" si="67"/>
        <v>4.0030232623240458E-3</v>
      </c>
      <c r="G401">
        <f t="shared" ref="G401:G464" si="70">C401/C389-1</f>
        <v>6.5671306690615605E-3</v>
      </c>
    </row>
    <row r="402" spans="1:7" x14ac:dyDescent="0.35">
      <c r="A402">
        <f t="shared" si="68"/>
        <v>1991</v>
      </c>
      <c r="B402">
        <f t="shared" si="69"/>
        <v>5</v>
      </c>
      <c r="C402">
        <f>VLOOKUP(A402,dataset!$A$2:$N$63,B402+1,FALSE)</f>
        <v>359.13</v>
      </c>
      <c r="D402">
        <f>VLOOKUP(A402,dataset!$A$2:$N$63,14,FALSE)</f>
        <v>4267.29</v>
      </c>
      <c r="E402">
        <f t="shared" si="66"/>
        <v>8.4158798675506005E-2</v>
      </c>
      <c r="F402">
        <f t="shared" si="67"/>
        <v>1.3104332794289242E-3</v>
      </c>
      <c r="G402">
        <f t="shared" si="70"/>
        <v>5.0654875181910253E-3</v>
      </c>
    </row>
    <row r="403" spans="1:7" x14ac:dyDescent="0.35">
      <c r="A403">
        <f t="shared" si="68"/>
        <v>1991</v>
      </c>
      <c r="B403">
        <f t="shared" si="69"/>
        <v>6</v>
      </c>
      <c r="C403">
        <f>VLOOKUP(A403,dataset!$A$2:$N$63,B403+1,FALSE)</f>
        <v>358.13</v>
      </c>
      <c r="D403">
        <f>VLOOKUP(A403,dataset!$A$2:$N$63,14,FALSE)</f>
        <v>4267.29</v>
      </c>
      <c r="E403">
        <f t="shared" si="66"/>
        <v>8.3924457911227032E-2</v>
      </c>
      <c r="F403">
        <f t="shared" si="67"/>
        <v>-2.7845070030351193E-3</v>
      </c>
      <c r="G403">
        <f t="shared" si="70"/>
        <v>5.0232923612281155E-3</v>
      </c>
    </row>
    <row r="404" spans="1:7" x14ac:dyDescent="0.35">
      <c r="A404">
        <f t="shared" si="68"/>
        <v>1991</v>
      </c>
      <c r="B404">
        <f t="shared" si="69"/>
        <v>7</v>
      </c>
      <c r="C404">
        <f>VLOOKUP(A404,dataset!$A$2:$N$63,B404+1,FALSE)</f>
        <v>356.19</v>
      </c>
      <c r="D404">
        <f>VLOOKUP(A404,dataset!$A$2:$N$63,14,FALSE)</f>
        <v>4267.29</v>
      </c>
      <c r="E404">
        <f t="shared" si="66"/>
        <v>8.3469836828525837E-2</v>
      </c>
      <c r="F404">
        <f t="shared" si="67"/>
        <v>-5.4170273364421151E-3</v>
      </c>
      <c r="G404">
        <f t="shared" si="70"/>
        <v>3.8045316198851431E-3</v>
      </c>
    </row>
    <row r="405" spans="1:7" x14ac:dyDescent="0.35">
      <c r="A405">
        <f t="shared" si="68"/>
        <v>1991</v>
      </c>
      <c r="B405">
        <f t="shared" si="69"/>
        <v>8</v>
      </c>
      <c r="C405">
        <f>VLOOKUP(A405,dataset!$A$2:$N$63,B405+1,FALSE)</f>
        <v>353.85</v>
      </c>
      <c r="D405">
        <f>VLOOKUP(A405,dataset!$A$2:$N$63,14,FALSE)</f>
        <v>4267.29</v>
      </c>
      <c r="E405">
        <f t="shared" si="66"/>
        <v>8.2921479440113049E-2</v>
      </c>
      <c r="F405">
        <f t="shared" si="67"/>
        <v>-6.5695274993682329E-3</v>
      </c>
      <c r="G405">
        <f t="shared" si="70"/>
        <v>2.3795359904819069E-3</v>
      </c>
    </row>
    <row r="406" spans="1:7" x14ac:dyDescent="0.35">
      <c r="A406">
        <f t="shared" si="68"/>
        <v>1991</v>
      </c>
      <c r="B406">
        <f t="shared" si="69"/>
        <v>9</v>
      </c>
      <c r="C406">
        <f>VLOOKUP(A406,dataset!$A$2:$N$63,B406+1,FALSE)</f>
        <v>352.25</v>
      </c>
      <c r="D406">
        <f>VLOOKUP(A406,dataset!$A$2:$N$63,14,FALSE)</f>
        <v>4267.29</v>
      </c>
      <c r="E406">
        <f t="shared" si="66"/>
        <v>8.2546534217266695E-2</v>
      </c>
      <c r="F406">
        <f t="shared" si="67"/>
        <v>-4.5216899816307166E-3</v>
      </c>
      <c r="G406">
        <f t="shared" si="70"/>
        <v>2.6756995246364212E-3</v>
      </c>
    </row>
    <row r="407" spans="1:7" x14ac:dyDescent="0.35">
      <c r="A407">
        <f t="shared" si="68"/>
        <v>1991</v>
      </c>
      <c r="B407">
        <f t="shared" si="69"/>
        <v>10</v>
      </c>
      <c r="C407">
        <f>VLOOKUP(A407,dataset!$A$2:$N$63,B407+1,FALSE)</f>
        <v>352.35</v>
      </c>
      <c r="D407">
        <f>VLOOKUP(A407,dataset!$A$2:$N$63,14,FALSE)</f>
        <v>4267.29</v>
      </c>
      <c r="E407">
        <f t="shared" si="66"/>
        <v>8.2569968293694604E-2</v>
      </c>
      <c r="F407">
        <f t="shared" si="67"/>
        <v>2.8388928317957252E-4</v>
      </c>
      <c r="G407">
        <f t="shared" si="70"/>
        <v>2.0761048859565534E-3</v>
      </c>
    </row>
    <row r="408" spans="1:7" x14ac:dyDescent="0.35">
      <c r="A408">
        <f t="shared" si="68"/>
        <v>1991</v>
      </c>
      <c r="B408">
        <f t="shared" si="69"/>
        <v>11</v>
      </c>
      <c r="C408">
        <f>VLOOKUP(A408,dataset!$A$2:$N$63,B408+1,FALSE)</f>
        <v>353.81</v>
      </c>
      <c r="D408">
        <f>VLOOKUP(A408,dataset!$A$2:$N$63,14,FALSE)</f>
        <v>4267.29</v>
      </c>
      <c r="E408">
        <f t="shared" si="66"/>
        <v>8.2912105809541892E-2</v>
      </c>
      <c r="F408">
        <f t="shared" si="67"/>
        <v>4.1436072087412956E-3</v>
      </c>
      <c r="G408">
        <f t="shared" si="70"/>
        <v>2.095901662559907E-3</v>
      </c>
    </row>
    <row r="409" spans="1:7" x14ac:dyDescent="0.35">
      <c r="A409">
        <f t="shared" si="68"/>
        <v>1991</v>
      </c>
      <c r="B409">
        <f t="shared" si="69"/>
        <v>12</v>
      </c>
      <c r="C409">
        <f>VLOOKUP(A409,dataset!$A$2:$N$63,B409+1,FALSE)</f>
        <v>355.12</v>
      </c>
      <c r="D409">
        <f>VLOOKUP(A409,dataset!$A$2:$N$63,14,FALSE)</f>
        <v>4267.29</v>
      </c>
      <c r="E409">
        <f t="shared" si="66"/>
        <v>8.3219092210747345E-2</v>
      </c>
      <c r="F409">
        <f t="shared" si="67"/>
        <v>3.7025522172917658E-3</v>
      </c>
      <c r="G409">
        <f t="shared" si="70"/>
        <v>2.2295600146755579E-3</v>
      </c>
    </row>
    <row r="410" spans="1:7" x14ac:dyDescent="0.35">
      <c r="A410">
        <f>A409+1</f>
        <v>1992</v>
      </c>
      <c r="B410">
        <f>B398</f>
        <v>1</v>
      </c>
      <c r="C410">
        <f>VLOOKUP(A410,dataset!$A$2:$N$63,B410+1,FALSE)</f>
        <v>356.25</v>
      </c>
      <c r="D410">
        <f>VLOOKUP(A410,dataset!$A$2:$N$63,14,FALSE)</f>
        <v>4277.3500000000004</v>
      </c>
      <c r="E410">
        <f t="shared" si="66"/>
        <v>8.3287549534174193E-2</v>
      </c>
      <c r="F410">
        <f t="shared" si="67"/>
        <v>3.1820229781482912E-3</v>
      </c>
      <c r="G410">
        <f t="shared" si="70"/>
        <v>3.9736219141022211E-3</v>
      </c>
    </row>
    <row r="411" spans="1:7" x14ac:dyDescent="0.35">
      <c r="A411">
        <f>A410</f>
        <v>1992</v>
      </c>
      <c r="B411">
        <f>B399</f>
        <v>2</v>
      </c>
      <c r="C411">
        <f>VLOOKUP(A411,dataset!$A$2:$N$63,B411+1,FALSE)</f>
        <v>357.11</v>
      </c>
      <c r="D411">
        <f>VLOOKUP(A411,dataset!$A$2:$N$63,14,FALSE)</f>
        <v>4277.3500000000004</v>
      </c>
      <c r="E411">
        <f t="shared" si="66"/>
        <v>8.3488608601119854E-2</v>
      </c>
      <c r="F411">
        <f t="shared" si="67"/>
        <v>2.4140350877193129E-3</v>
      </c>
      <c r="G411">
        <f t="shared" si="70"/>
        <v>3.8793466955275857E-3</v>
      </c>
    </row>
    <row r="412" spans="1:7" x14ac:dyDescent="0.35">
      <c r="A412">
        <f t="shared" ref="A412:A421" si="71">A411</f>
        <v>1992</v>
      </c>
      <c r="B412">
        <f t="shared" si="69"/>
        <v>3</v>
      </c>
      <c r="C412">
        <f>VLOOKUP(A412,dataset!$A$2:$N$63,B412+1,FALSE)</f>
        <v>357.86</v>
      </c>
      <c r="D412">
        <f>VLOOKUP(A412,dataset!$A$2:$N$63,14,FALSE)</f>
        <v>4277.3500000000004</v>
      </c>
      <c r="E412">
        <f t="shared" si="66"/>
        <v>8.366395081066548E-2</v>
      </c>
      <c r="F412">
        <f t="shared" si="67"/>
        <v>2.1001932177759919E-3</v>
      </c>
      <c r="G412">
        <f t="shared" si="70"/>
        <v>1.7635696889959362E-3</v>
      </c>
    </row>
    <row r="413" spans="1:7" x14ac:dyDescent="0.35">
      <c r="A413">
        <f t="shared" si="71"/>
        <v>1992</v>
      </c>
      <c r="B413">
        <f t="shared" si="69"/>
        <v>4</v>
      </c>
      <c r="C413">
        <f>VLOOKUP(A413,dataset!$A$2:$N$63,B413+1,FALSE)</f>
        <v>359.09</v>
      </c>
      <c r="D413">
        <f>VLOOKUP(A413,dataset!$A$2:$N$63,14,FALSE)</f>
        <v>4277.3500000000004</v>
      </c>
      <c r="E413">
        <f t="shared" si="66"/>
        <v>8.3951512034320303E-2</v>
      </c>
      <c r="F413">
        <f t="shared" si="67"/>
        <v>3.437098306600328E-3</v>
      </c>
      <c r="G413">
        <f t="shared" si="70"/>
        <v>1.198907042881725E-3</v>
      </c>
    </row>
    <row r="414" spans="1:7" x14ac:dyDescent="0.35">
      <c r="A414">
        <f t="shared" si="71"/>
        <v>1992</v>
      </c>
      <c r="B414">
        <f t="shared" si="69"/>
        <v>5</v>
      </c>
      <c r="C414">
        <f>VLOOKUP(A414,dataset!$A$2:$N$63,B414+1,FALSE)</f>
        <v>359.59</v>
      </c>
      <c r="D414">
        <f>VLOOKUP(A414,dataset!$A$2:$N$63,14,FALSE)</f>
        <v>4277.3500000000004</v>
      </c>
      <c r="E414">
        <f t="shared" si="66"/>
        <v>8.4068406840684062E-2</v>
      </c>
      <c r="F414">
        <f t="shared" si="67"/>
        <v>1.3924085883760817E-3</v>
      </c>
      <c r="G414">
        <f t="shared" si="70"/>
        <v>1.2808732213960283E-3</v>
      </c>
    </row>
    <row r="415" spans="1:7" x14ac:dyDescent="0.35">
      <c r="A415">
        <f t="shared" si="71"/>
        <v>1992</v>
      </c>
      <c r="B415">
        <f t="shared" si="69"/>
        <v>6</v>
      </c>
      <c r="C415">
        <f>VLOOKUP(A415,dataset!$A$2:$N$63,B415+1,FALSE)</f>
        <v>359.33</v>
      </c>
      <c r="D415">
        <f>VLOOKUP(A415,dataset!$A$2:$N$63,14,FALSE)</f>
        <v>4277.3500000000004</v>
      </c>
      <c r="E415">
        <f t="shared" si="66"/>
        <v>8.4007621541374908E-2</v>
      </c>
      <c r="F415">
        <f t="shared" si="67"/>
        <v>-7.2304569092573878E-4</v>
      </c>
      <c r="G415">
        <f t="shared" si="70"/>
        <v>3.3507385586240002E-3</v>
      </c>
    </row>
    <row r="416" spans="1:7" x14ac:dyDescent="0.35">
      <c r="A416">
        <f t="shared" si="71"/>
        <v>1992</v>
      </c>
      <c r="B416">
        <f t="shared" si="69"/>
        <v>7</v>
      </c>
      <c r="C416">
        <f>VLOOKUP(A416,dataset!$A$2:$N$63,B416+1,FALSE)</f>
        <v>357.01</v>
      </c>
      <c r="D416">
        <f>VLOOKUP(A416,dataset!$A$2:$N$63,14,FALSE)</f>
        <v>4277.3500000000004</v>
      </c>
      <c r="E416">
        <f t="shared" si="66"/>
        <v>8.3465229639847094E-2</v>
      </c>
      <c r="F416">
        <f t="shared" si="67"/>
        <v>-6.4564606350707709E-3</v>
      </c>
      <c r="G416">
        <f t="shared" si="70"/>
        <v>2.3021421151632193E-3</v>
      </c>
    </row>
    <row r="417" spans="1:7" x14ac:dyDescent="0.35">
      <c r="A417">
        <f t="shared" si="71"/>
        <v>1992</v>
      </c>
      <c r="B417">
        <f t="shared" si="69"/>
        <v>8</v>
      </c>
      <c r="C417">
        <f>VLOOKUP(A417,dataset!$A$2:$N$63,B417+1,FALSE)</f>
        <v>354.94</v>
      </c>
      <c r="D417">
        <f>VLOOKUP(A417,dataset!$A$2:$N$63,14,FALSE)</f>
        <v>4277.3500000000004</v>
      </c>
      <c r="E417">
        <f t="shared" si="66"/>
        <v>8.298128514150116E-2</v>
      </c>
      <c r="F417">
        <f t="shared" si="67"/>
        <v>-5.7981569143721323E-3</v>
      </c>
      <c r="G417">
        <f t="shared" si="70"/>
        <v>3.0804012999858799E-3</v>
      </c>
    </row>
    <row r="418" spans="1:7" x14ac:dyDescent="0.35">
      <c r="A418">
        <f t="shared" si="71"/>
        <v>1992</v>
      </c>
      <c r="B418">
        <f t="shared" si="69"/>
        <v>9</v>
      </c>
      <c r="C418">
        <f>VLOOKUP(A418,dataset!$A$2:$N$63,B418+1,FALSE)</f>
        <v>352.96</v>
      </c>
      <c r="D418">
        <f>VLOOKUP(A418,dataset!$A$2:$N$63,14,FALSE)</f>
        <v>4277.3500000000004</v>
      </c>
      <c r="E418">
        <f t="shared" si="66"/>
        <v>8.2518381708300684E-2</v>
      </c>
      <c r="F418">
        <f t="shared" si="67"/>
        <v>-5.5784076181890629E-3</v>
      </c>
      <c r="G418">
        <f t="shared" si="70"/>
        <v>2.0156139105749205E-3</v>
      </c>
    </row>
    <row r="419" spans="1:7" x14ac:dyDescent="0.35">
      <c r="A419">
        <f t="shared" si="71"/>
        <v>1992</v>
      </c>
      <c r="B419">
        <f t="shared" si="69"/>
        <v>10</v>
      </c>
      <c r="C419">
        <f>VLOOKUP(A419,dataset!$A$2:$N$63,B419+1,FALSE)</f>
        <v>353.32</v>
      </c>
      <c r="D419">
        <f>VLOOKUP(A419,dataset!$A$2:$N$63,14,FALSE)</f>
        <v>4277.3500000000004</v>
      </c>
      <c r="E419">
        <f t="shared" si="66"/>
        <v>8.2602545968882599E-2</v>
      </c>
      <c r="F419">
        <f t="shared" si="67"/>
        <v>1.0199456029011955E-3</v>
      </c>
      <c r="G419">
        <f t="shared" si="70"/>
        <v>2.7529445153966492E-3</v>
      </c>
    </row>
    <row r="420" spans="1:7" x14ac:dyDescent="0.35">
      <c r="A420">
        <f t="shared" si="71"/>
        <v>1992</v>
      </c>
      <c r="B420">
        <f t="shared" si="69"/>
        <v>11</v>
      </c>
      <c r="C420">
        <f>VLOOKUP(A420,dataset!$A$2:$N$63,B420+1,FALSE)</f>
        <v>354.32</v>
      </c>
      <c r="D420">
        <f>VLOOKUP(A420,dataset!$A$2:$N$63,14,FALSE)</f>
        <v>4277.3500000000004</v>
      </c>
      <c r="E420">
        <f t="shared" si="66"/>
        <v>8.2836335581610104E-2</v>
      </c>
      <c r="F420">
        <f t="shared" si="67"/>
        <v>2.8302954828482996E-3</v>
      </c>
      <c r="G420">
        <f t="shared" si="70"/>
        <v>1.441451626579271E-3</v>
      </c>
    </row>
    <row r="421" spans="1:7" x14ac:dyDescent="0.35">
      <c r="A421">
        <f t="shared" si="71"/>
        <v>1992</v>
      </c>
      <c r="B421">
        <f t="shared" si="69"/>
        <v>12</v>
      </c>
      <c r="C421">
        <f>VLOOKUP(A421,dataset!$A$2:$N$63,B421+1,FALSE)</f>
        <v>355.57</v>
      </c>
      <c r="D421">
        <f>VLOOKUP(A421,dataset!$A$2:$N$63,14,FALSE)</f>
        <v>4277.3500000000004</v>
      </c>
      <c r="E421">
        <f t="shared" si="66"/>
        <v>8.312857259751949E-2</v>
      </c>
      <c r="F421">
        <f t="shared" si="67"/>
        <v>3.527884398283998E-3</v>
      </c>
      <c r="G421">
        <f t="shared" si="70"/>
        <v>1.2671772921828417E-3</v>
      </c>
    </row>
    <row r="422" spans="1:7" x14ac:dyDescent="0.35">
      <c r="A422">
        <f>A421+1</f>
        <v>1993</v>
      </c>
      <c r="B422">
        <f>B410</f>
        <v>1</v>
      </c>
      <c r="C422">
        <f>VLOOKUP(A422,dataset!$A$2:$N$63,B422+1,FALSE)</f>
        <v>357</v>
      </c>
      <c r="D422">
        <f>VLOOKUP(A422,dataset!$A$2:$N$63,14,FALSE)</f>
        <v>4285.2</v>
      </c>
      <c r="E422">
        <f t="shared" si="66"/>
        <v>8.3309997199663963E-2</v>
      </c>
      <c r="F422">
        <f t="shared" si="67"/>
        <v>4.0217116179654955E-3</v>
      </c>
      <c r="G422">
        <f t="shared" si="70"/>
        <v>2.1052631578948322E-3</v>
      </c>
    </row>
    <row r="423" spans="1:7" x14ac:dyDescent="0.35">
      <c r="A423">
        <f>A422</f>
        <v>1993</v>
      </c>
      <c r="B423">
        <f>B411</f>
        <v>2</v>
      </c>
      <c r="C423">
        <f>VLOOKUP(A423,dataset!$A$2:$N$63,B423+1,FALSE)</f>
        <v>357.31</v>
      </c>
      <c r="D423">
        <f>VLOOKUP(A423,dataset!$A$2:$N$63,14,FALSE)</f>
        <v>4285.2</v>
      </c>
      <c r="E423">
        <f t="shared" si="66"/>
        <v>8.3382339214039022E-2</v>
      </c>
      <c r="F423">
        <f t="shared" si="67"/>
        <v>8.6834733893548233E-4</v>
      </c>
      <c r="G423">
        <f t="shared" si="70"/>
        <v>5.6005152474014608E-4</v>
      </c>
    </row>
    <row r="424" spans="1:7" x14ac:dyDescent="0.35">
      <c r="A424">
        <f t="shared" ref="A424:A436" si="72">A423</f>
        <v>1993</v>
      </c>
      <c r="B424">
        <f t="shared" ref="B424:B445" si="73">B412</f>
        <v>3</v>
      </c>
      <c r="C424">
        <f>VLOOKUP(A424,dataset!$A$2:$N$63,B424+1,FALSE)</f>
        <v>358.47</v>
      </c>
      <c r="D424">
        <f>VLOOKUP(A424,dataset!$A$2:$N$63,14,FALSE)</f>
        <v>4285.2</v>
      </c>
      <c r="E424">
        <f t="shared" si="66"/>
        <v>8.3653038364603763E-2</v>
      </c>
      <c r="F424">
        <f t="shared" si="67"/>
        <v>3.2464806470573482E-3</v>
      </c>
      <c r="G424">
        <f t="shared" si="70"/>
        <v>1.7045772089643307E-3</v>
      </c>
    </row>
    <row r="425" spans="1:7" x14ac:dyDescent="0.35">
      <c r="A425">
        <f t="shared" si="72"/>
        <v>1993</v>
      </c>
      <c r="B425">
        <f t="shared" si="73"/>
        <v>4</v>
      </c>
      <c r="C425">
        <f>VLOOKUP(A425,dataset!$A$2:$N$63,B425+1,FALSE)</f>
        <v>359.27</v>
      </c>
      <c r="D425">
        <f>VLOOKUP(A425,dataset!$A$2:$N$63,14,FALSE)</f>
        <v>4285.2</v>
      </c>
      <c r="E425">
        <f t="shared" si="66"/>
        <v>8.3839727433958747E-2</v>
      </c>
      <c r="F425">
        <f t="shared" si="67"/>
        <v>2.231706976873804E-3</v>
      </c>
      <c r="G425">
        <f t="shared" si="70"/>
        <v>5.0126709181541607E-4</v>
      </c>
    </row>
    <row r="426" spans="1:7" x14ac:dyDescent="0.35">
      <c r="A426">
        <f t="shared" si="72"/>
        <v>1993</v>
      </c>
      <c r="B426">
        <f t="shared" si="73"/>
        <v>5</v>
      </c>
      <c r="C426">
        <f>VLOOKUP(A426,dataset!$A$2:$N$63,B426+1,FALSE)</f>
        <v>360.19</v>
      </c>
      <c r="D426">
        <f>VLOOKUP(A426,dataset!$A$2:$N$63,14,FALSE)</f>
        <v>4285.2</v>
      </c>
      <c r="E426">
        <f t="shared" si="66"/>
        <v>8.4054419863716978E-2</v>
      </c>
      <c r="F426">
        <f t="shared" si="67"/>
        <v>2.5607481838172408E-3</v>
      </c>
      <c r="G426">
        <f t="shared" si="70"/>
        <v>1.6685669790594826E-3</v>
      </c>
    </row>
    <row r="427" spans="1:7" x14ac:dyDescent="0.35">
      <c r="A427">
        <f t="shared" si="72"/>
        <v>1993</v>
      </c>
      <c r="B427">
        <f t="shared" si="73"/>
        <v>6</v>
      </c>
      <c r="C427">
        <f>VLOOKUP(A427,dataset!$A$2:$N$63,B427+1,FALSE)</f>
        <v>359.52</v>
      </c>
      <c r="D427">
        <f>VLOOKUP(A427,dataset!$A$2:$N$63,14,FALSE)</f>
        <v>4285.2</v>
      </c>
      <c r="E427">
        <f t="shared" si="66"/>
        <v>8.3898067768132176E-2</v>
      </c>
      <c r="F427">
        <f t="shared" si="67"/>
        <v>-1.8601293761626447E-3</v>
      </c>
      <c r="G427">
        <f t="shared" si="70"/>
        <v>5.287618623548429E-4</v>
      </c>
    </row>
    <row r="428" spans="1:7" x14ac:dyDescent="0.35">
      <c r="A428">
        <f t="shared" si="72"/>
        <v>1993</v>
      </c>
      <c r="B428">
        <f t="shared" si="73"/>
        <v>7</v>
      </c>
      <c r="C428">
        <f>VLOOKUP(A428,dataset!$A$2:$N$63,B428+1,FALSE)</f>
        <v>357.33</v>
      </c>
      <c r="D428">
        <f>VLOOKUP(A428,dataset!$A$2:$N$63,14,FALSE)</f>
        <v>4285.2</v>
      </c>
      <c r="E428">
        <f t="shared" si="66"/>
        <v>8.338700644077289E-2</v>
      </c>
      <c r="F428">
        <f t="shared" si="67"/>
        <v>-6.0914552736982541E-3</v>
      </c>
      <c r="G428">
        <f t="shared" si="70"/>
        <v>8.9633343603812143E-4</v>
      </c>
    </row>
    <row r="429" spans="1:7" x14ac:dyDescent="0.35">
      <c r="A429">
        <f t="shared" si="72"/>
        <v>1993</v>
      </c>
      <c r="B429">
        <f t="shared" si="73"/>
        <v>8</v>
      </c>
      <c r="C429">
        <f>VLOOKUP(A429,dataset!$A$2:$N$63,B429+1,FALSE)</f>
        <v>355.64</v>
      </c>
      <c r="D429">
        <f>VLOOKUP(A429,dataset!$A$2:$N$63,14,FALSE)</f>
        <v>4285.2</v>
      </c>
      <c r="E429">
        <f t="shared" si="66"/>
        <v>8.2992625781760476E-2</v>
      </c>
      <c r="F429">
        <f t="shared" si="67"/>
        <v>-4.7295217306131399E-3</v>
      </c>
      <c r="G429">
        <f t="shared" si="70"/>
        <v>1.9721643094607888E-3</v>
      </c>
    </row>
    <row r="430" spans="1:7" x14ac:dyDescent="0.35">
      <c r="A430">
        <f t="shared" si="72"/>
        <v>1993</v>
      </c>
      <c r="B430">
        <f t="shared" si="73"/>
        <v>9</v>
      </c>
      <c r="C430">
        <f>VLOOKUP(A430,dataset!$A$2:$N$63,B430+1,FALSE)</f>
        <v>354.03</v>
      </c>
      <c r="D430">
        <f>VLOOKUP(A430,dataset!$A$2:$N$63,14,FALSE)</f>
        <v>4285.2</v>
      </c>
      <c r="E430">
        <f t="shared" si="66"/>
        <v>8.2616914029683561E-2</v>
      </c>
      <c r="F430">
        <f t="shared" si="67"/>
        <v>-4.5270498256664293E-3</v>
      </c>
      <c r="G430">
        <f t="shared" si="70"/>
        <v>3.0315049864007015E-3</v>
      </c>
    </row>
    <row r="431" spans="1:7" x14ac:dyDescent="0.35">
      <c r="A431">
        <f t="shared" si="72"/>
        <v>1993</v>
      </c>
      <c r="B431">
        <f t="shared" si="73"/>
        <v>10</v>
      </c>
      <c r="C431">
        <f>VLOOKUP(A431,dataset!$A$2:$N$63,B431+1,FALSE)</f>
        <v>354.12</v>
      </c>
      <c r="D431">
        <f>VLOOKUP(A431,dataset!$A$2:$N$63,14,FALSE)</f>
        <v>4285.2</v>
      </c>
      <c r="E431">
        <f t="shared" si="66"/>
        <v>8.2637916549986007E-2</v>
      </c>
      <c r="F431">
        <f t="shared" si="67"/>
        <v>2.5421574442852091E-4</v>
      </c>
      <c r="G431">
        <f t="shared" si="70"/>
        <v>2.2642363862788173E-3</v>
      </c>
    </row>
    <row r="432" spans="1:7" x14ac:dyDescent="0.35">
      <c r="A432">
        <f t="shared" si="72"/>
        <v>1993</v>
      </c>
      <c r="B432">
        <f t="shared" si="73"/>
        <v>11</v>
      </c>
      <c r="C432">
        <f>VLOOKUP(A432,dataset!$A$2:$N$63,B432+1,FALSE)</f>
        <v>355.41</v>
      </c>
      <c r="D432">
        <f>VLOOKUP(A432,dataset!$A$2:$N$63,14,FALSE)</f>
        <v>4285.2</v>
      </c>
      <c r="E432">
        <f t="shared" si="66"/>
        <v>8.2938952674320929E-2</v>
      </c>
      <c r="F432">
        <f t="shared" si="67"/>
        <v>3.6428329379871727E-3</v>
      </c>
      <c r="G432">
        <f t="shared" si="70"/>
        <v>3.0763151953037138E-3</v>
      </c>
    </row>
    <row r="433" spans="1:7" x14ac:dyDescent="0.35">
      <c r="A433">
        <f t="shared" si="72"/>
        <v>1993</v>
      </c>
      <c r="B433">
        <f t="shared" si="73"/>
        <v>12</v>
      </c>
      <c r="C433">
        <f>VLOOKUP(A433,dataset!$A$2:$N$63,B433+1,FALSE)</f>
        <v>356.91</v>
      </c>
      <c r="D433">
        <f>VLOOKUP(A433,dataset!$A$2:$N$63,14,FALSE)</f>
        <v>4285.2</v>
      </c>
      <c r="E433">
        <f t="shared" si="66"/>
        <v>8.328899467936153E-2</v>
      </c>
      <c r="F433">
        <f t="shared" si="67"/>
        <v>4.2204777580823194E-3</v>
      </c>
      <c r="G433">
        <f t="shared" si="70"/>
        <v>3.7685969007510423E-3</v>
      </c>
    </row>
    <row r="434" spans="1:7" x14ac:dyDescent="0.35">
      <c r="A434">
        <f>A433+1</f>
        <v>1994</v>
      </c>
      <c r="B434">
        <f>B422</f>
        <v>1</v>
      </c>
      <c r="C434">
        <f>VLOOKUP(A434,dataset!$A$2:$N$63,B434+1,FALSE)</f>
        <v>358.24</v>
      </c>
      <c r="D434">
        <f>VLOOKUP(A434,dataset!$A$2:$N$63,14,FALSE)</f>
        <v>4305.99</v>
      </c>
      <c r="E434">
        <f t="shared" si="66"/>
        <v>8.3195734314292419E-2</v>
      </c>
      <c r="F434">
        <f t="shared" si="67"/>
        <v>3.7264296321199986E-3</v>
      </c>
      <c r="G434">
        <f t="shared" si="70"/>
        <v>3.4733893557423734E-3</v>
      </c>
    </row>
    <row r="435" spans="1:7" x14ac:dyDescent="0.35">
      <c r="A435">
        <f>A434</f>
        <v>1994</v>
      </c>
      <c r="B435">
        <f>B423</f>
        <v>2</v>
      </c>
      <c r="C435">
        <f>VLOOKUP(A435,dataset!$A$2:$N$63,B435+1,FALSE)</f>
        <v>358.92</v>
      </c>
      <c r="D435">
        <f>VLOOKUP(A435,dataset!$A$2:$N$63,14,FALSE)</f>
        <v>4305.99</v>
      </c>
      <c r="E435">
        <f t="shared" si="66"/>
        <v>8.335365386357145E-2</v>
      </c>
      <c r="F435">
        <f t="shared" si="67"/>
        <v>1.8981688253685292E-3</v>
      </c>
      <c r="G435">
        <f t="shared" si="70"/>
        <v>4.5058912428983522E-3</v>
      </c>
    </row>
    <row r="436" spans="1:7" x14ac:dyDescent="0.35">
      <c r="A436">
        <f t="shared" ref="A436:A445" si="74">A435</f>
        <v>1994</v>
      </c>
      <c r="B436">
        <f t="shared" si="73"/>
        <v>3</v>
      </c>
      <c r="C436">
        <f>VLOOKUP(A436,dataset!$A$2:$N$63,B436+1,FALSE)</f>
        <v>359.99</v>
      </c>
      <c r="D436">
        <f>VLOOKUP(A436,dataset!$A$2:$N$63,14,FALSE)</f>
        <v>4305.99</v>
      </c>
      <c r="E436">
        <f t="shared" si="66"/>
        <v>8.3602144919054627E-2</v>
      </c>
      <c r="F436">
        <f t="shared" si="67"/>
        <v>2.9811657193803409E-3</v>
      </c>
      <c r="G436">
        <f t="shared" si="70"/>
        <v>4.2402432560604275E-3</v>
      </c>
    </row>
    <row r="437" spans="1:7" x14ac:dyDescent="0.35">
      <c r="A437">
        <f t="shared" si="74"/>
        <v>1994</v>
      </c>
      <c r="B437">
        <f t="shared" si="73"/>
        <v>4</v>
      </c>
      <c r="C437">
        <f>VLOOKUP(A437,dataset!$A$2:$N$63,B437+1,FALSE)</f>
        <v>361.23</v>
      </c>
      <c r="D437">
        <f>VLOOKUP(A437,dataset!$A$2:$N$63,14,FALSE)</f>
        <v>4305.99</v>
      </c>
      <c r="E437">
        <f t="shared" si="66"/>
        <v>8.3890115861857559E-2</v>
      </c>
      <c r="F437">
        <f t="shared" si="67"/>
        <v>3.4445401261147257E-3</v>
      </c>
      <c r="G437">
        <f t="shared" si="70"/>
        <v>5.4555070003061701E-3</v>
      </c>
    </row>
    <row r="438" spans="1:7" x14ac:dyDescent="0.35">
      <c r="A438">
        <f t="shared" si="74"/>
        <v>1994</v>
      </c>
      <c r="B438">
        <f t="shared" si="73"/>
        <v>5</v>
      </c>
      <c r="C438">
        <f>VLOOKUP(A438,dataset!$A$2:$N$63,B438+1,FALSE)</f>
        <v>361.65</v>
      </c>
      <c r="D438">
        <f>VLOOKUP(A438,dataset!$A$2:$N$63,14,FALSE)</f>
        <v>4305.99</v>
      </c>
      <c r="E438">
        <f t="shared" si="66"/>
        <v>8.3987654407000484E-2</v>
      </c>
      <c r="F438">
        <f t="shared" si="67"/>
        <v>1.1626941283946479E-3</v>
      </c>
      <c r="G438">
        <f t="shared" si="70"/>
        <v>4.053416252533415E-3</v>
      </c>
    </row>
    <row r="439" spans="1:7" x14ac:dyDescent="0.35">
      <c r="A439">
        <f t="shared" si="74"/>
        <v>1994</v>
      </c>
      <c r="B439">
        <f t="shared" si="73"/>
        <v>6</v>
      </c>
      <c r="C439">
        <f>VLOOKUP(A439,dataset!$A$2:$N$63,B439+1,FALSE)</f>
        <v>360.81</v>
      </c>
      <c r="D439">
        <f>VLOOKUP(A439,dataset!$A$2:$N$63,14,FALSE)</f>
        <v>4305.99</v>
      </c>
      <c r="E439">
        <f t="shared" si="66"/>
        <v>8.3792577316714634E-2</v>
      </c>
      <c r="F439">
        <f t="shared" si="67"/>
        <v>-2.322687681459934E-3</v>
      </c>
      <c r="G439">
        <f t="shared" si="70"/>
        <v>3.5881174899867752E-3</v>
      </c>
    </row>
    <row r="440" spans="1:7" x14ac:dyDescent="0.35">
      <c r="A440">
        <f t="shared" si="74"/>
        <v>1994</v>
      </c>
      <c r="B440">
        <f t="shared" si="73"/>
        <v>7</v>
      </c>
      <c r="C440">
        <f>VLOOKUP(A440,dataset!$A$2:$N$63,B440+1,FALSE)</f>
        <v>359.38</v>
      </c>
      <c r="D440">
        <f>VLOOKUP(A440,dataset!$A$2:$N$63,14,FALSE)</f>
        <v>4305.99</v>
      </c>
      <c r="E440">
        <f t="shared" si="66"/>
        <v>8.3460481793966076E-2</v>
      </c>
      <c r="F440">
        <f t="shared" si="67"/>
        <v>-3.9633047864526816E-3</v>
      </c>
      <c r="G440">
        <f t="shared" si="70"/>
        <v>5.7369938152409539E-3</v>
      </c>
    </row>
    <row r="441" spans="1:7" x14ac:dyDescent="0.35">
      <c r="A441">
        <f t="shared" si="74"/>
        <v>1994</v>
      </c>
      <c r="B441">
        <f t="shared" si="73"/>
        <v>8</v>
      </c>
      <c r="C441">
        <f>VLOOKUP(A441,dataset!$A$2:$N$63,B441+1,FALSE)</f>
        <v>357.46</v>
      </c>
      <c r="D441">
        <f>VLOOKUP(A441,dataset!$A$2:$N$63,14,FALSE)</f>
        <v>4305.99</v>
      </c>
      <c r="E441">
        <f t="shared" si="66"/>
        <v>8.3014591301884114E-2</v>
      </c>
      <c r="F441">
        <f t="shared" si="67"/>
        <v>-5.3425343647393042E-3</v>
      </c>
      <c r="G441">
        <f t="shared" si="70"/>
        <v>5.1175345855358767E-3</v>
      </c>
    </row>
    <row r="442" spans="1:7" x14ac:dyDescent="0.35">
      <c r="A442">
        <f t="shared" si="74"/>
        <v>1994</v>
      </c>
      <c r="B442">
        <f t="shared" si="73"/>
        <v>9</v>
      </c>
      <c r="C442">
        <f>VLOOKUP(A442,dataset!$A$2:$N$63,B442+1,FALSE)</f>
        <v>355.73</v>
      </c>
      <c r="D442">
        <f>VLOOKUP(A442,dataset!$A$2:$N$63,14,FALSE)</f>
        <v>4305.99</v>
      </c>
      <c r="E442">
        <f t="shared" si="66"/>
        <v>8.2612825389747777E-2</v>
      </c>
      <c r="F442">
        <f t="shared" si="67"/>
        <v>-4.8397023443181864E-3</v>
      </c>
      <c r="G442">
        <f t="shared" si="70"/>
        <v>4.8018529503150997E-3</v>
      </c>
    </row>
    <row r="443" spans="1:7" x14ac:dyDescent="0.35">
      <c r="A443">
        <f t="shared" si="74"/>
        <v>1994</v>
      </c>
      <c r="B443">
        <f t="shared" si="73"/>
        <v>10</v>
      </c>
      <c r="C443">
        <f>VLOOKUP(A443,dataset!$A$2:$N$63,B443+1,FALSE)</f>
        <v>356.07</v>
      </c>
      <c r="D443">
        <f>VLOOKUP(A443,dataset!$A$2:$N$63,14,FALSE)</f>
        <v>4305.99</v>
      </c>
      <c r="E443">
        <f t="shared" si="66"/>
        <v>8.2691785164387285E-2</v>
      </c>
      <c r="F443">
        <f t="shared" si="67"/>
        <v>9.5578106991256462E-4</v>
      </c>
      <c r="G443">
        <f t="shared" si="70"/>
        <v>5.5066079295154058E-3</v>
      </c>
    </row>
    <row r="444" spans="1:7" x14ac:dyDescent="0.35">
      <c r="A444">
        <f t="shared" si="74"/>
        <v>1994</v>
      </c>
      <c r="B444">
        <f t="shared" si="73"/>
        <v>11</v>
      </c>
      <c r="C444">
        <f>VLOOKUP(A444,dataset!$A$2:$N$63,B444+1,FALSE)</f>
        <v>357.53</v>
      </c>
      <c r="D444">
        <f>VLOOKUP(A444,dataset!$A$2:$N$63,14,FALSE)</f>
        <v>4305.99</v>
      </c>
      <c r="E444">
        <f t="shared" si="66"/>
        <v>8.3030847726074608E-2</v>
      </c>
      <c r="F444">
        <f t="shared" si="67"/>
        <v>4.1003173533293857E-3</v>
      </c>
      <c r="G444">
        <f t="shared" si="70"/>
        <v>5.964941898089382E-3</v>
      </c>
    </row>
    <row r="445" spans="1:7" x14ac:dyDescent="0.35">
      <c r="A445">
        <f t="shared" si="74"/>
        <v>1994</v>
      </c>
      <c r="B445">
        <f t="shared" si="73"/>
        <v>12</v>
      </c>
      <c r="C445">
        <f>VLOOKUP(A445,dataset!$A$2:$N$63,B445+1,FALSE)</f>
        <v>358.98</v>
      </c>
      <c r="D445">
        <f>VLOOKUP(A445,dataset!$A$2:$N$63,14,FALSE)</f>
        <v>4305.99</v>
      </c>
      <c r="E445">
        <f t="shared" si="66"/>
        <v>8.3367587941449009E-2</v>
      </c>
      <c r="F445">
        <f t="shared" si="67"/>
        <v>4.055603725561685E-3</v>
      </c>
      <c r="G445">
        <f t="shared" si="70"/>
        <v>5.7997814575103668E-3</v>
      </c>
    </row>
    <row r="446" spans="1:7" x14ac:dyDescent="0.35">
      <c r="A446">
        <f>A445+1</f>
        <v>1995</v>
      </c>
      <c r="B446">
        <f>B434</f>
        <v>1</v>
      </c>
      <c r="C446">
        <f>VLOOKUP(A446,dataset!$A$2:$N$63,B446+1,FALSE)</f>
        <v>359.92</v>
      </c>
      <c r="D446">
        <f>VLOOKUP(A446,dataset!$A$2:$N$63,14,FALSE)</f>
        <v>4329.84</v>
      </c>
      <c r="E446">
        <f t="shared" si="66"/>
        <v>8.3125473458603549E-2</v>
      </c>
      <c r="F446">
        <f t="shared" si="67"/>
        <v>2.6185302802383958E-3</v>
      </c>
      <c r="G446">
        <f t="shared" si="70"/>
        <v>4.6895935685573598E-3</v>
      </c>
    </row>
    <row r="447" spans="1:7" x14ac:dyDescent="0.35">
      <c r="A447">
        <f>A446</f>
        <v>1995</v>
      </c>
      <c r="B447">
        <f>B435</f>
        <v>2</v>
      </c>
      <c r="C447">
        <f>VLOOKUP(A447,dataset!$A$2:$N$63,B447+1,FALSE)</f>
        <v>360.86</v>
      </c>
      <c r="D447">
        <f>VLOOKUP(A447,dataset!$A$2:$N$63,14,FALSE)</f>
        <v>4329.84</v>
      </c>
      <c r="E447">
        <f t="shared" si="66"/>
        <v>8.334257154998799E-2</v>
      </c>
      <c r="F447">
        <f t="shared" si="67"/>
        <v>2.6116914869971364E-3</v>
      </c>
      <c r="G447">
        <f t="shared" si="70"/>
        <v>5.4051042014933159E-3</v>
      </c>
    </row>
    <row r="448" spans="1:7" x14ac:dyDescent="0.35">
      <c r="A448">
        <f t="shared" ref="A448:A460" si="75">A447</f>
        <v>1995</v>
      </c>
      <c r="B448">
        <f t="shared" ref="B448:B469" si="76">B436</f>
        <v>3</v>
      </c>
      <c r="C448">
        <f>VLOOKUP(A448,dataset!$A$2:$N$63,B448+1,FALSE)</f>
        <v>361.83</v>
      </c>
      <c r="D448">
        <f>VLOOKUP(A448,dataset!$A$2:$N$63,14,FALSE)</f>
        <v>4329.84</v>
      </c>
      <c r="E448">
        <f t="shared" si="66"/>
        <v>8.3566598303863412E-2</v>
      </c>
      <c r="F448">
        <f t="shared" si="67"/>
        <v>2.6880230560326623E-3</v>
      </c>
      <c r="G448">
        <f t="shared" si="70"/>
        <v>5.1112530903636433E-3</v>
      </c>
    </row>
    <row r="449" spans="1:7" x14ac:dyDescent="0.35">
      <c r="A449">
        <f t="shared" si="75"/>
        <v>1995</v>
      </c>
      <c r="B449">
        <f t="shared" si="76"/>
        <v>4</v>
      </c>
      <c r="C449">
        <f>VLOOKUP(A449,dataset!$A$2:$N$63,B449+1,FALSE)</f>
        <v>363.3</v>
      </c>
      <c r="D449">
        <f>VLOOKUP(A449,dataset!$A$2:$N$63,14,FALSE)</f>
        <v>4329.84</v>
      </c>
      <c r="E449">
        <f t="shared" si="66"/>
        <v>8.3906102765922072E-2</v>
      </c>
      <c r="F449">
        <f t="shared" si="67"/>
        <v>4.0626813697040021E-3</v>
      </c>
      <c r="G449">
        <f t="shared" si="70"/>
        <v>5.7304210613735584E-3</v>
      </c>
    </row>
    <row r="450" spans="1:7" x14ac:dyDescent="0.35">
      <c r="A450">
        <f t="shared" si="75"/>
        <v>1995</v>
      </c>
      <c r="B450">
        <f t="shared" si="76"/>
        <v>5</v>
      </c>
      <c r="C450">
        <f>VLOOKUP(A450,dataset!$A$2:$N$63,B450+1,FALSE)</f>
        <v>363.69</v>
      </c>
      <c r="D450">
        <f>VLOOKUP(A450,dataset!$A$2:$N$63,14,FALSE)</f>
        <v>4329.84</v>
      </c>
      <c r="E450">
        <f t="shared" si="66"/>
        <v>8.3996175378304963E-2</v>
      </c>
      <c r="F450">
        <f t="shared" si="67"/>
        <v>1.0734929810074512E-3</v>
      </c>
      <c r="G450">
        <f t="shared" si="70"/>
        <v>5.6408129406886331E-3</v>
      </c>
    </row>
    <row r="451" spans="1:7" x14ac:dyDescent="0.35">
      <c r="A451">
        <f t="shared" si="75"/>
        <v>1995</v>
      </c>
      <c r="B451">
        <f t="shared" si="76"/>
        <v>6</v>
      </c>
      <c r="C451">
        <f>VLOOKUP(A451,dataset!$A$2:$N$63,B451+1,FALSE)</f>
        <v>363.19</v>
      </c>
      <c r="D451">
        <f>VLOOKUP(A451,dataset!$A$2:$N$63,14,FALSE)</f>
        <v>4329.84</v>
      </c>
      <c r="E451">
        <f t="shared" si="66"/>
        <v>8.3880697670121754E-2</v>
      </c>
      <c r="F451">
        <f t="shared" si="67"/>
        <v>-1.3747972174104062E-3</v>
      </c>
      <c r="G451">
        <f t="shared" si="70"/>
        <v>6.5962695047254716E-3</v>
      </c>
    </row>
    <row r="452" spans="1:7" x14ac:dyDescent="0.35">
      <c r="A452">
        <f t="shared" si="75"/>
        <v>1995</v>
      </c>
      <c r="B452">
        <f t="shared" si="76"/>
        <v>7</v>
      </c>
      <c r="C452">
        <f>VLOOKUP(A452,dataset!$A$2:$N$63,B452+1,FALSE)</f>
        <v>361.64</v>
      </c>
      <c r="D452">
        <f>VLOOKUP(A452,dataset!$A$2:$N$63,14,FALSE)</f>
        <v>4329.84</v>
      </c>
      <c r="E452">
        <f t="shared" si="66"/>
        <v>8.35227167747538E-2</v>
      </c>
      <c r="F452">
        <f t="shared" si="67"/>
        <v>-4.2677386491919433E-3</v>
      </c>
      <c r="G452">
        <f t="shared" si="70"/>
        <v>6.2886081584951903E-3</v>
      </c>
    </row>
    <row r="453" spans="1:7" x14ac:dyDescent="0.35">
      <c r="A453">
        <f t="shared" si="75"/>
        <v>1995</v>
      </c>
      <c r="B453">
        <f t="shared" si="76"/>
        <v>8</v>
      </c>
      <c r="C453">
        <f>VLOOKUP(A453,dataset!$A$2:$N$63,B453+1,FALSE)</f>
        <v>359.12</v>
      </c>
      <c r="D453">
        <f>VLOOKUP(A453,dataset!$A$2:$N$63,14,FALSE)</f>
        <v>4329.84</v>
      </c>
      <c r="E453">
        <f t="shared" ref="E453:E516" si="77">C453/D453</f>
        <v>8.2940709125510409E-2</v>
      </c>
      <c r="F453">
        <f t="shared" si="67"/>
        <v>-6.9682557239243437E-3</v>
      </c>
      <c r="G453">
        <f t="shared" si="70"/>
        <v>4.6438762379008569E-3</v>
      </c>
    </row>
    <row r="454" spans="1:7" x14ac:dyDescent="0.35">
      <c r="A454">
        <f t="shared" si="75"/>
        <v>1995</v>
      </c>
      <c r="B454">
        <f t="shared" si="76"/>
        <v>9</v>
      </c>
      <c r="C454">
        <f>VLOOKUP(A454,dataset!$A$2:$N$63,B454+1,FALSE)</f>
        <v>358.17</v>
      </c>
      <c r="D454">
        <f>VLOOKUP(A454,dataset!$A$2:$N$63,14,FALSE)</f>
        <v>4329.84</v>
      </c>
      <c r="E454">
        <f t="shared" si="77"/>
        <v>8.2721301479962303E-2</v>
      </c>
      <c r="F454">
        <f t="shared" ref="F454:F517" si="78">C454/C453-1</f>
        <v>-2.6453553129872631E-3</v>
      </c>
      <c r="G454">
        <f t="shared" si="70"/>
        <v>6.859134737019712E-3</v>
      </c>
    </row>
    <row r="455" spans="1:7" x14ac:dyDescent="0.35">
      <c r="A455">
        <f t="shared" si="75"/>
        <v>1995</v>
      </c>
      <c r="B455">
        <f t="shared" si="76"/>
        <v>10</v>
      </c>
      <c r="C455">
        <f>VLOOKUP(A455,dataset!$A$2:$N$63,B455+1,FALSE)</f>
        <v>357.99</v>
      </c>
      <c r="D455">
        <f>VLOOKUP(A455,dataset!$A$2:$N$63,14,FALSE)</f>
        <v>4329.84</v>
      </c>
      <c r="E455">
        <f t="shared" si="77"/>
        <v>8.2679729505016356E-2</v>
      </c>
      <c r="F455">
        <f t="shared" si="78"/>
        <v>-5.0255465281856537E-4</v>
      </c>
      <c r="G455">
        <f t="shared" si="70"/>
        <v>5.3921981632825133E-3</v>
      </c>
    </row>
    <row r="456" spans="1:7" x14ac:dyDescent="0.35">
      <c r="A456">
        <f t="shared" si="75"/>
        <v>1995</v>
      </c>
      <c r="B456">
        <f t="shared" si="76"/>
        <v>11</v>
      </c>
      <c r="C456">
        <f>VLOOKUP(A456,dataset!$A$2:$N$63,B456+1,FALSE)</f>
        <v>359.45</v>
      </c>
      <c r="D456">
        <f>VLOOKUP(A456,dataset!$A$2:$N$63,14,FALSE)</f>
        <v>4329.84</v>
      </c>
      <c r="E456">
        <f t="shared" si="77"/>
        <v>8.3016924412911322E-2</v>
      </c>
      <c r="F456">
        <f t="shared" si="78"/>
        <v>4.0783262102292994E-3</v>
      </c>
      <c r="G456">
        <f t="shared" si="70"/>
        <v>5.370178726260777E-3</v>
      </c>
    </row>
    <row r="457" spans="1:7" x14ac:dyDescent="0.35">
      <c r="A457">
        <f t="shared" si="75"/>
        <v>1995</v>
      </c>
      <c r="B457">
        <f t="shared" si="76"/>
        <v>12</v>
      </c>
      <c r="C457">
        <f>VLOOKUP(A457,dataset!$A$2:$N$63,B457+1,FALSE)</f>
        <v>360.68</v>
      </c>
      <c r="D457">
        <f>VLOOKUP(A457,dataset!$A$2:$N$63,14,FALSE)</f>
        <v>4329.84</v>
      </c>
      <c r="E457">
        <f t="shared" si="77"/>
        <v>8.3300999575042028E-2</v>
      </c>
      <c r="F457">
        <f t="shared" si="78"/>
        <v>3.4218945611350637E-3</v>
      </c>
      <c r="G457">
        <f t="shared" si="70"/>
        <v>4.7356398685163281E-3</v>
      </c>
    </row>
    <row r="458" spans="1:7" x14ac:dyDescent="0.35">
      <c r="A458">
        <f>A457+1</f>
        <v>1996</v>
      </c>
      <c r="B458">
        <f>B446</f>
        <v>1</v>
      </c>
      <c r="C458">
        <f>VLOOKUP(A458,dataset!$A$2:$N$63,B458+1,FALSE)</f>
        <v>362.07</v>
      </c>
      <c r="D458">
        <f>VLOOKUP(A458,dataset!$A$2:$N$63,14,FALSE)</f>
        <v>4351.28</v>
      </c>
      <c r="E458">
        <f t="shared" si="77"/>
        <v>8.3209997977606587E-2</v>
      </c>
      <c r="F458">
        <f t="shared" si="78"/>
        <v>3.8538316513252457E-3</v>
      </c>
      <c r="G458">
        <f t="shared" si="70"/>
        <v>5.9735496777060249E-3</v>
      </c>
    </row>
    <row r="459" spans="1:7" x14ac:dyDescent="0.35">
      <c r="A459">
        <f>A458</f>
        <v>1996</v>
      </c>
      <c r="B459">
        <f>B447</f>
        <v>2</v>
      </c>
      <c r="C459">
        <f>VLOOKUP(A459,dataset!$A$2:$N$63,B459+1,FALSE)</f>
        <v>363.24</v>
      </c>
      <c r="D459">
        <f>VLOOKUP(A459,dataset!$A$2:$N$63,14,FALSE)</f>
        <v>4351.28</v>
      </c>
      <c r="E459">
        <f t="shared" si="77"/>
        <v>8.3478884374253104E-2</v>
      </c>
      <c r="F459">
        <f t="shared" si="78"/>
        <v>3.2314193388018886E-3</v>
      </c>
      <c r="G459">
        <f t="shared" si="70"/>
        <v>6.5953555395443786E-3</v>
      </c>
    </row>
    <row r="460" spans="1:7" x14ac:dyDescent="0.35">
      <c r="A460">
        <f t="shared" ref="A460:A469" si="79">A459</f>
        <v>1996</v>
      </c>
      <c r="B460">
        <f t="shared" si="76"/>
        <v>3</v>
      </c>
      <c r="C460">
        <f>VLOOKUP(A460,dataset!$A$2:$N$63,B460+1,FALSE)</f>
        <v>364.17</v>
      </c>
      <c r="D460">
        <f>VLOOKUP(A460,dataset!$A$2:$N$63,14,FALSE)</f>
        <v>4351.28</v>
      </c>
      <c r="E460">
        <f t="shared" si="77"/>
        <v>8.3692614586972122E-2</v>
      </c>
      <c r="F460">
        <f t="shared" si="78"/>
        <v>2.5602907168813527E-3</v>
      </c>
      <c r="G460">
        <f t="shared" si="70"/>
        <v>6.4671254456514227E-3</v>
      </c>
    </row>
    <row r="461" spans="1:7" x14ac:dyDescent="0.35">
      <c r="A461">
        <f t="shared" si="79"/>
        <v>1996</v>
      </c>
      <c r="B461">
        <f t="shared" si="76"/>
        <v>4</v>
      </c>
      <c r="C461">
        <f>VLOOKUP(A461,dataset!$A$2:$N$63,B461+1,FALSE)</f>
        <v>364.57</v>
      </c>
      <c r="D461">
        <f>VLOOKUP(A461,dataset!$A$2:$N$63,14,FALSE)</f>
        <v>4351.28</v>
      </c>
      <c r="E461">
        <f t="shared" si="77"/>
        <v>8.3784541560184597E-2</v>
      </c>
      <c r="F461">
        <f t="shared" si="78"/>
        <v>1.0983881154404962E-3</v>
      </c>
      <c r="G461">
        <f t="shared" si="70"/>
        <v>3.4957335535370504E-3</v>
      </c>
    </row>
    <row r="462" spans="1:7" x14ac:dyDescent="0.35">
      <c r="A462">
        <f t="shared" si="79"/>
        <v>1996</v>
      </c>
      <c r="B462">
        <f t="shared" si="76"/>
        <v>5</v>
      </c>
      <c r="C462">
        <f>VLOOKUP(A462,dataset!$A$2:$N$63,B462+1,FALSE)</f>
        <v>365.13</v>
      </c>
      <c r="D462">
        <f>VLOOKUP(A462,dataset!$A$2:$N$63,14,FALSE)</f>
        <v>4351.28</v>
      </c>
      <c r="E462">
        <f t="shared" si="77"/>
        <v>8.3913239322682062E-2</v>
      </c>
      <c r="F462">
        <f t="shared" si="78"/>
        <v>1.5360561757686853E-3</v>
      </c>
      <c r="G462">
        <f t="shared" si="70"/>
        <v>3.9594159861420231E-3</v>
      </c>
    </row>
    <row r="463" spans="1:7" x14ac:dyDescent="0.35">
      <c r="A463">
        <f t="shared" si="79"/>
        <v>1996</v>
      </c>
      <c r="B463">
        <f t="shared" si="76"/>
        <v>6</v>
      </c>
      <c r="C463">
        <f>VLOOKUP(A463,dataset!$A$2:$N$63,B463+1,FALSE)</f>
        <v>364.92</v>
      </c>
      <c r="D463">
        <f>VLOOKUP(A463,dataset!$A$2:$N$63,14,FALSE)</f>
        <v>4351.28</v>
      </c>
      <c r="E463">
        <f t="shared" si="77"/>
        <v>8.3864977661745513E-2</v>
      </c>
      <c r="F463">
        <f t="shared" si="78"/>
        <v>-5.7513762221672593E-4</v>
      </c>
      <c r="G463">
        <f t="shared" si="70"/>
        <v>4.7633470084529339E-3</v>
      </c>
    </row>
    <row r="464" spans="1:7" x14ac:dyDescent="0.35">
      <c r="A464">
        <f t="shared" si="79"/>
        <v>1996</v>
      </c>
      <c r="B464">
        <f t="shared" si="76"/>
        <v>7</v>
      </c>
      <c r="C464">
        <f>VLOOKUP(A464,dataset!$A$2:$N$63,B464+1,FALSE)</f>
        <v>363.55</v>
      </c>
      <c r="D464">
        <f>VLOOKUP(A464,dataset!$A$2:$N$63,14,FALSE)</f>
        <v>4351.28</v>
      </c>
      <c r="E464">
        <f t="shared" si="77"/>
        <v>8.3550127778492772E-2</v>
      </c>
      <c r="F464">
        <f t="shared" si="78"/>
        <v>-3.7542475063027103E-3</v>
      </c>
      <c r="G464">
        <f t="shared" si="70"/>
        <v>5.2814954097999411E-3</v>
      </c>
    </row>
    <row r="465" spans="1:7" x14ac:dyDescent="0.35">
      <c r="A465">
        <f t="shared" si="79"/>
        <v>1996</v>
      </c>
      <c r="B465">
        <f t="shared" si="76"/>
        <v>8</v>
      </c>
      <c r="C465">
        <f>VLOOKUP(A465,dataset!$A$2:$N$63,B465+1,FALSE)</f>
        <v>361.38</v>
      </c>
      <c r="D465">
        <f>VLOOKUP(A465,dataset!$A$2:$N$63,14,FALSE)</f>
        <v>4351.28</v>
      </c>
      <c r="E465">
        <f t="shared" si="77"/>
        <v>8.3051423948815067E-2</v>
      </c>
      <c r="F465">
        <f t="shared" si="78"/>
        <v>-5.9689176179342773E-3</v>
      </c>
      <c r="G465">
        <f t="shared" ref="G465:G528" si="80">C465/C453-1</f>
        <v>6.2931610603698118E-3</v>
      </c>
    </row>
    <row r="466" spans="1:7" x14ac:dyDescent="0.35">
      <c r="A466">
        <f t="shared" si="79"/>
        <v>1996</v>
      </c>
      <c r="B466">
        <f t="shared" si="76"/>
        <v>9</v>
      </c>
      <c r="C466">
        <f>VLOOKUP(A466,dataset!$A$2:$N$63,B466+1,FALSE)</f>
        <v>359.54</v>
      </c>
      <c r="D466">
        <f>VLOOKUP(A466,dataset!$A$2:$N$63,14,FALSE)</f>
        <v>4351.28</v>
      </c>
      <c r="E466">
        <f t="shared" si="77"/>
        <v>8.2628559872037668E-2</v>
      </c>
      <c r="F466">
        <f t="shared" si="78"/>
        <v>-5.0915933366538768E-3</v>
      </c>
      <c r="G466">
        <f t="shared" si="80"/>
        <v>3.8249993020074147E-3</v>
      </c>
    </row>
    <row r="467" spans="1:7" x14ac:dyDescent="0.35">
      <c r="A467">
        <f t="shared" si="79"/>
        <v>1996</v>
      </c>
      <c r="B467">
        <f t="shared" si="76"/>
        <v>10</v>
      </c>
      <c r="C467">
        <f>VLOOKUP(A467,dataset!$A$2:$N$63,B467+1,FALSE)</f>
        <v>359.58</v>
      </c>
      <c r="D467">
        <f>VLOOKUP(A467,dataset!$A$2:$N$63,14,FALSE)</f>
        <v>4351.28</v>
      </c>
      <c r="E467">
        <f t="shared" si="77"/>
        <v>8.2637752569358902E-2</v>
      </c>
      <c r="F467">
        <f t="shared" si="78"/>
        <v>1.1125326806471492E-4</v>
      </c>
      <c r="G467">
        <f t="shared" si="80"/>
        <v>4.4414648453867667E-3</v>
      </c>
    </row>
    <row r="468" spans="1:7" x14ac:dyDescent="0.35">
      <c r="A468">
        <f t="shared" si="79"/>
        <v>1996</v>
      </c>
      <c r="B468">
        <f t="shared" si="76"/>
        <v>11</v>
      </c>
      <c r="C468">
        <f>VLOOKUP(A468,dataset!$A$2:$N$63,B468+1,FALSE)</f>
        <v>360.89</v>
      </c>
      <c r="D468">
        <f>VLOOKUP(A468,dataset!$A$2:$N$63,14,FALSE)</f>
        <v>4351.28</v>
      </c>
      <c r="E468">
        <f t="shared" si="77"/>
        <v>8.2938813406629772E-2</v>
      </c>
      <c r="F468">
        <f t="shared" si="78"/>
        <v>3.6431392179765432E-3</v>
      </c>
      <c r="G468">
        <f t="shared" si="80"/>
        <v>4.0061204618166979E-3</v>
      </c>
    </row>
    <row r="469" spans="1:7" x14ac:dyDescent="0.35">
      <c r="A469">
        <f t="shared" si="79"/>
        <v>1996</v>
      </c>
      <c r="B469">
        <f t="shared" si="76"/>
        <v>12</v>
      </c>
      <c r="C469">
        <f>VLOOKUP(A469,dataset!$A$2:$N$63,B469+1,FALSE)</f>
        <v>362.24</v>
      </c>
      <c r="D469">
        <f>VLOOKUP(A469,dataset!$A$2:$N$63,14,FALSE)</f>
        <v>4351.28</v>
      </c>
      <c r="E469">
        <f t="shared" si="77"/>
        <v>8.3249066941221903E-2</v>
      </c>
      <c r="F469">
        <f t="shared" si="78"/>
        <v>3.7407520297043639E-3</v>
      </c>
      <c r="G469">
        <f t="shared" si="80"/>
        <v>4.3251635799046451E-3</v>
      </c>
    </row>
    <row r="470" spans="1:7" x14ac:dyDescent="0.35">
      <c r="A470">
        <f>A469+1</f>
        <v>1997</v>
      </c>
      <c r="B470">
        <f>B458</f>
        <v>1</v>
      </c>
      <c r="C470">
        <f>VLOOKUP(A470,dataset!$A$2:$N$63,B470+1,FALSE)</f>
        <v>363.09</v>
      </c>
      <c r="D470">
        <f>VLOOKUP(A470,dataset!$A$2:$N$63,14,FALSE)</f>
        <v>4364.75</v>
      </c>
      <c r="E470">
        <f t="shared" si="77"/>
        <v>8.3186895011169021E-2</v>
      </c>
      <c r="F470">
        <f t="shared" si="78"/>
        <v>2.3465106007065639E-3</v>
      </c>
      <c r="G470">
        <f t="shared" si="80"/>
        <v>2.8171348081862391E-3</v>
      </c>
    </row>
    <row r="471" spans="1:7" x14ac:dyDescent="0.35">
      <c r="A471">
        <f>A470</f>
        <v>1997</v>
      </c>
      <c r="B471">
        <f>B459</f>
        <v>2</v>
      </c>
      <c r="C471">
        <f>VLOOKUP(A471,dataset!$A$2:$N$63,B471+1,FALSE)</f>
        <v>364.03</v>
      </c>
      <c r="D471">
        <f>VLOOKUP(A471,dataset!$A$2:$N$63,14,FALSE)</f>
        <v>4364.75</v>
      </c>
      <c r="E471">
        <f t="shared" si="77"/>
        <v>8.3402256715733994E-2</v>
      </c>
      <c r="F471">
        <f t="shared" si="78"/>
        <v>2.5888898069348354E-3</v>
      </c>
      <c r="G471">
        <f t="shared" si="80"/>
        <v>2.1748706089637082E-3</v>
      </c>
    </row>
    <row r="472" spans="1:7" x14ac:dyDescent="0.35">
      <c r="A472">
        <f t="shared" ref="A472:A484" si="81">A471</f>
        <v>1997</v>
      </c>
      <c r="B472">
        <f t="shared" ref="B472:B493" si="82">B460</f>
        <v>3</v>
      </c>
      <c r="C472">
        <f>VLOOKUP(A472,dataset!$A$2:$N$63,B472+1,FALSE)</f>
        <v>364.51</v>
      </c>
      <c r="D472">
        <f>VLOOKUP(A472,dataset!$A$2:$N$63,14,FALSE)</f>
        <v>4364.75</v>
      </c>
      <c r="E472">
        <f t="shared" si="77"/>
        <v>8.3512228649979953E-2</v>
      </c>
      <c r="F472">
        <f t="shared" si="78"/>
        <v>1.3185726451117041E-3</v>
      </c>
      <c r="G472">
        <f t="shared" si="80"/>
        <v>9.3362989812439956E-4</v>
      </c>
    </row>
    <row r="473" spans="1:7" x14ac:dyDescent="0.35">
      <c r="A473">
        <f t="shared" si="81"/>
        <v>1997</v>
      </c>
      <c r="B473">
        <f t="shared" si="82"/>
        <v>4</v>
      </c>
      <c r="C473">
        <f>VLOOKUP(A473,dataset!$A$2:$N$63,B473+1,FALSE)</f>
        <v>366.35</v>
      </c>
      <c r="D473">
        <f>VLOOKUP(A473,dataset!$A$2:$N$63,14,FALSE)</f>
        <v>4364.75</v>
      </c>
      <c r="E473">
        <f t="shared" si="77"/>
        <v>8.3933787731256093E-2</v>
      </c>
      <c r="F473">
        <f t="shared" si="78"/>
        <v>5.0478724863516344E-3</v>
      </c>
      <c r="G473">
        <f t="shared" si="80"/>
        <v>4.8824642729792256E-3</v>
      </c>
    </row>
    <row r="474" spans="1:7" x14ac:dyDescent="0.35">
      <c r="A474">
        <f t="shared" si="81"/>
        <v>1997</v>
      </c>
      <c r="B474">
        <f t="shared" si="82"/>
        <v>5</v>
      </c>
      <c r="C474">
        <f>VLOOKUP(A474,dataset!$A$2:$N$63,B474+1,FALSE)</f>
        <v>366.64</v>
      </c>
      <c r="D474">
        <f>VLOOKUP(A474,dataset!$A$2:$N$63,14,FALSE)</f>
        <v>4364.75</v>
      </c>
      <c r="E474">
        <f t="shared" si="77"/>
        <v>8.4000229108196336E-2</v>
      </c>
      <c r="F474">
        <f t="shared" si="78"/>
        <v>7.9159273918372186E-4</v>
      </c>
      <c r="G474">
        <f t="shared" si="80"/>
        <v>4.1355133787965848E-3</v>
      </c>
    </row>
    <row r="475" spans="1:7" x14ac:dyDescent="0.35">
      <c r="A475">
        <f t="shared" si="81"/>
        <v>1997</v>
      </c>
      <c r="B475">
        <f t="shared" si="82"/>
        <v>6</v>
      </c>
      <c r="C475">
        <f>VLOOKUP(A475,dataset!$A$2:$N$63,B475+1,FALSE)</f>
        <v>365.59</v>
      </c>
      <c r="D475">
        <f>VLOOKUP(A475,dataset!$A$2:$N$63,14,FALSE)</f>
        <v>4364.75</v>
      </c>
      <c r="E475">
        <f t="shared" si="77"/>
        <v>8.3759665502033329E-2</v>
      </c>
      <c r="F475">
        <f t="shared" si="78"/>
        <v>-2.863844643246849E-3</v>
      </c>
      <c r="G475">
        <f t="shared" si="80"/>
        <v>1.8360188534471966E-3</v>
      </c>
    </row>
    <row r="476" spans="1:7" x14ac:dyDescent="0.35">
      <c r="A476">
        <f t="shared" si="81"/>
        <v>1997</v>
      </c>
      <c r="B476">
        <f t="shared" si="82"/>
        <v>7</v>
      </c>
      <c r="C476">
        <f>VLOOKUP(A476,dataset!$A$2:$N$63,B476+1,FALSE)</f>
        <v>364.31</v>
      </c>
      <c r="D476">
        <f>VLOOKUP(A476,dataset!$A$2:$N$63,14,FALSE)</f>
        <v>4364.75</v>
      </c>
      <c r="E476">
        <f t="shared" si="77"/>
        <v>8.3466407010710814E-2</v>
      </c>
      <c r="F476">
        <f t="shared" si="78"/>
        <v>-3.5011898574905942E-3</v>
      </c>
      <c r="G476">
        <f t="shared" si="80"/>
        <v>2.0904964929171488E-3</v>
      </c>
    </row>
    <row r="477" spans="1:7" x14ac:dyDescent="0.35">
      <c r="A477">
        <f t="shared" si="81"/>
        <v>1997</v>
      </c>
      <c r="B477">
        <f t="shared" si="82"/>
        <v>8</v>
      </c>
      <c r="C477">
        <f>VLOOKUP(A477,dataset!$A$2:$N$63,B477+1,FALSE)</f>
        <v>362.25</v>
      </c>
      <c r="D477">
        <f>VLOOKUP(A477,dataset!$A$2:$N$63,14,FALSE)</f>
        <v>4364.75</v>
      </c>
      <c r="E477">
        <f t="shared" si="77"/>
        <v>8.2994444126238617E-2</v>
      </c>
      <c r="F477">
        <f t="shared" si="78"/>
        <v>-5.6545249924514485E-3</v>
      </c>
      <c r="G477">
        <f t="shared" si="80"/>
        <v>2.4074381537440015E-3</v>
      </c>
    </row>
    <row r="478" spans="1:7" x14ac:dyDescent="0.35">
      <c r="A478">
        <f t="shared" si="81"/>
        <v>1997</v>
      </c>
      <c r="B478">
        <f t="shared" si="82"/>
        <v>9</v>
      </c>
      <c r="C478">
        <f>VLOOKUP(A478,dataset!$A$2:$N$63,B478+1,FALSE)</f>
        <v>360.29</v>
      </c>
      <c r="D478">
        <f>VLOOKUP(A478,dataset!$A$2:$N$63,14,FALSE)</f>
        <v>4364.75</v>
      </c>
      <c r="E478">
        <f t="shared" si="77"/>
        <v>8.2545392061401004E-2</v>
      </c>
      <c r="F478">
        <f t="shared" si="78"/>
        <v>-5.4106280193235712E-3</v>
      </c>
      <c r="G478">
        <f t="shared" si="80"/>
        <v>2.0859987762140708E-3</v>
      </c>
    </row>
    <row r="479" spans="1:7" x14ac:dyDescent="0.35">
      <c r="A479">
        <f t="shared" si="81"/>
        <v>1997</v>
      </c>
      <c r="B479">
        <f t="shared" si="82"/>
        <v>10</v>
      </c>
      <c r="C479">
        <f>VLOOKUP(A479,dataset!$A$2:$N$63,B479+1,FALSE)</f>
        <v>360.82</v>
      </c>
      <c r="D479">
        <f>VLOOKUP(A479,dataset!$A$2:$N$63,14,FALSE)</f>
        <v>4364.75</v>
      </c>
      <c r="E479">
        <f t="shared" si="77"/>
        <v>8.2666819405464234E-2</v>
      </c>
      <c r="F479">
        <f t="shared" si="78"/>
        <v>1.4710372200170685E-3</v>
      </c>
      <c r="G479">
        <f t="shared" si="80"/>
        <v>3.4484676567105854E-3</v>
      </c>
    </row>
    <row r="480" spans="1:7" x14ac:dyDescent="0.35">
      <c r="A480">
        <f t="shared" si="81"/>
        <v>1997</v>
      </c>
      <c r="B480">
        <f t="shared" si="82"/>
        <v>11</v>
      </c>
      <c r="C480">
        <f>VLOOKUP(A480,dataset!$A$2:$N$63,B480+1,FALSE)</f>
        <v>362.49</v>
      </c>
      <c r="D480">
        <f>VLOOKUP(A480,dataset!$A$2:$N$63,14,FALSE)</f>
        <v>4364.75</v>
      </c>
      <c r="E480">
        <f t="shared" si="77"/>
        <v>8.304943009336159E-2</v>
      </c>
      <c r="F480">
        <f t="shared" si="78"/>
        <v>4.6283465439831417E-3</v>
      </c>
      <c r="G480">
        <f t="shared" si="80"/>
        <v>4.4334838870569993E-3</v>
      </c>
    </row>
    <row r="481" spans="1:7" x14ac:dyDescent="0.35">
      <c r="A481">
        <f t="shared" si="81"/>
        <v>1997</v>
      </c>
      <c r="B481">
        <f t="shared" si="82"/>
        <v>12</v>
      </c>
      <c r="C481">
        <f>VLOOKUP(A481,dataset!$A$2:$N$63,B481+1,FALSE)</f>
        <v>364.38</v>
      </c>
      <c r="D481">
        <f>VLOOKUP(A481,dataset!$A$2:$N$63,14,FALSE)</f>
        <v>4364.75</v>
      </c>
      <c r="E481">
        <f t="shared" si="77"/>
        <v>8.3482444584455001E-2</v>
      </c>
      <c r="F481">
        <f t="shared" si="78"/>
        <v>5.2139369361912102E-3</v>
      </c>
      <c r="G481">
        <f t="shared" si="80"/>
        <v>5.9076855123674221E-3</v>
      </c>
    </row>
    <row r="482" spans="1:7" x14ac:dyDescent="0.35">
      <c r="A482">
        <f>A481+1</f>
        <v>1998</v>
      </c>
      <c r="B482">
        <f>B470</f>
        <v>1</v>
      </c>
      <c r="C482">
        <f>VLOOKUP(A482,dataset!$A$2:$N$63,B482+1,FALSE)</f>
        <v>365.26</v>
      </c>
      <c r="D482">
        <f>VLOOKUP(A482,dataset!$A$2:$N$63,14,FALSE)</f>
        <v>4400.3900000000003</v>
      </c>
      <c r="E482">
        <f t="shared" si="77"/>
        <v>8.3006278988907792E-2</v>
      </c>
      <c r="F482">
        <f t="shared" si="78"/>
        <v>2.4150611998463578E-3</v>
      </c>
      <c r="G482">
        <f t="shared" si="80"/>
        <v>5.9764796606902593E-3</v>
      </c>
    </row>
    <row r="483" spans="1:7" x14ac:dyDescent="0.35">
      <c r="A483">
        <f>A482</f>
        <v>1998</v>
      </c>
      <c r="B483">
        <f>B471</f>
        <v>2</v>
      </c>
      <c r="C483">
        <f>VLOOKUP(A483,dataset!$A$2:$N$63,B483+1,FALSE)</f>
        <v>365.98</v>
      </c>
      <c r="D483">
        <f>VLOOKUP(A483,dataset!$A$2:$N$63,14,FALSE)</f>
        <v>4400.3900000000003</v>
      </c>
      <c r="E483">
        <f t="shared" si="77"/>
        <v>8.3169900849697415E-2</v>
      </c>
      <c r="F483">
        <f t="shared" si="78"/>
        <v>1.9711985982588942E-3</v>
      </c>
      <c r="G483">
        <f t="shared" si="80"/>
        <v>5.3567013707662703E-3</v>
      </c>
    </row>
    <row r="484" spans="1:7" x14ac:dyDescent="0.35">
      <c r="A484">
        <f t="shared" ref="A484:A493" si="83">A483</f>
        <v>1998</v>
      </c>
      <c r="B484">
        <f t="shared" si="82"/>
        <v>3</v>
      </c>
      <c r="C484">
        <f>VLOOKUP(A484,dataset!$A$2:$N$63,B484+1,FALSE)</f>
        <v>367.24</v>
      </c>
      <c r="D484">
        <f>VLOOKUP(A484,dataset!$A$2:$N$63,14,FALSE)</f>
        <v>4400.3900000000003</v>
      </c>
      <c r="E484">
        <f t="shared" si="77"/>
        <v>8.345623910607923E-2</v>
      </c>
      <c r="F484">
        <f t="shared" si="78"/>
        <v>3.4428110825728275E-3</v>
      </c>
      <c r="G484">
        <f t="shared" si="80"/>
        <v>7.4895064607281014E-3</v>
      </c>
    </row>
    <row r="485" spans="1:7" x14ac:dyDescent="0.35">
      <c r="A485">
        <f t="shared" si="83"/>
        <v>1998</v>
      </c>
      <c r="B485">
        <f t="shared" si="82"/>
        <v>4</v>
      </c>
      <c r="C485">
        <f>VLOOKUP(A485,dataset!$A$2:$N$63,B485+1,FALSE)</f>
        <v>368.66</v>
      </c>
      <c r="D485">
        <f>VLOOKUP(A485,dataset!$A$2:$N$63,14,FALSE)</f>
        <v>4400.3900000000003</v>
      </c>
      <c r="E485">
        <f t="shared" si="77"/>
        <v>8.3778937775969856E-2</v>
      </c>
      <c r="F485">
        <f t="shared" si="78"/>
        <v>3.8666811894130237E-3</v>
      </c>
      <c r="G485">
        <f t="shared" si="80"/>
        <v>6.3054456121196534E-3</v>
      </c>
    </row>
    <row r="486" spans="1:7" x14ac:dyDescent="0.35">
      <c r="A486">
        <f t="shared" si="83"/>
        <v>1998</v>
      </c>
      <c r="B486">
        <f t="shared" si="82"/>
        <v>5</v>
      </c>
      <c r="C486">
        <f>VLOOKUP(A486,dataset!$A$2:$N$63,B486+1,FALSE)</f>
        <v>369.42</v>
      </c>
      <c r="D486">
        <f>VLOOKUP(A486,dataset!$A$2:$N$63,14,FALSE)</f>
        <v>4400.3900000000003</v>
      </c>
      <c r="E486">
        <f t="shared" si="77"/>
        <v>8.3951649740136663E-2</v>
      </c>
      <c r="F486">
        <f t="shared" si="78"/>
        <v>2.0615200998208572E-3</v>
      </c>
      <c r="G486">
        <f t="shared" si="80"/>
        <v>7.5823696268819685E-3</v>
      </c>
    </row>
    <row r="487" spans="1:7" x14ac:dyDescent="0.35">
      <c r="A487">
        <f t="shared" si="83"/>
        <v>1998</v>
      </c>
      <c r="B487">
        <f t="shared" si="82"/>
        <v>6</v>
      </c>
      <c r="C487">
        <f>VLOOKUP(A487,dataset!$A$2:$N$63,B487+1,FALSE)</f>
        <v>368.99</v>
      </c>
      <c r="D487">
        <f>VLOOKUP(A487,dataset!$A$2:$N$63,14,FALSE)</f>
        <v>4400.3900000000003</v>
      </c>
      <c r="E487">
        <f t="shared" si="77"/>
        <v>8.3853931128831757E-2</v>
      </c>
      <c r="F487">
        <f t="shared" si="78"/>
        <v>-1.1639867901034329E-3</v>
      </c>
      <c r="G487">
        <f t="shared" si="80"/>
        <v>9.3000355589596406E-3</v>
      </c>
    </row>
    <row r="488" spans="1:7" x14ac:dyDescent="0.35">
      <c r="A488">
        <f t="shared" si="83"/>
        <v>1998</v>
      </c>
      <c r="B488">
        <f t="shared" si="82"/>
        <v>7</v>
      </c>
      <c r="C488">
        <f>VLOOKUP(A488,dataset!$A$2:$N$63,B488+1,FALSE)</f>
        <v>367.82</v>
      </c>
      <c r="D488">
        <f>VLOOKUP(A488,dataset!$A$2:$N$63,14,FALSE)</f>
        <v>4400.3900000000003</v>
      </c>
      <c r="E488">
        <f t="shared" si="77"/>
        <v>8.3588045605048636E-2</v>
      </c>
      <c r="F488">
        <f t="shared" si="78"/>
        <v>-3.1708176373343999E-3</v>
      </c>
      <c r="G488">
        <f t="shared" si="80"/>
        <v>9.6346518075265397E-3</v>
      </c>
    </row>
    <row r="489" spans="1:7" x14ac:dyDescent="0.35">
      <c r="A489">
        <f t="shared" si="83"/>
        <v>1998</v>
      </c>
      <c r="B489">
        <f t="shared" si="82"/>
        <v>8</v>
      </c>
      <c r="C489">
        <f>VLOOKUP(A489,dataset!$A$2:$N$63,B489+1,FALSE)</f>
        <v>365.95</v>
      </c>
      <c r="D489">
        <f>VLOOKUP(A489,dataset!$A$2:$N$63,14,FALSE)</f>
        <v>4400.3900000000003</v>
      </c>
      <c r="E489">
        <f t="shared" si="77"/>
        <v>8.3163083272164498E-2</v>
      </c>
      <c r="F489">
        <f t="shared" si="78"/>
        <v>-5.084008482409863E-3</v>
      </c>
      <c r="G489">
        <f t="shared" si="80"/>
        <v>1.0213940648723163E-2</v>
      </c>
    </row>
    <row r="490" spans="1:7" x14ac:dyDescent="0.35">
      <c r="A490">
        <f t="shared" si="83"/>
        <v>1998</v>
      </c>
      <c r="B490">
        <f t="shared" si="82"/>
        <v>9</v>
      </c>
      <c r="C490">
        <f>VLOOKUP(A490,dataset!$A$2:$N$63,B490+1,FALSE)</f>
        <v>364.02</v>
      </c>
      <c r="D490">
        <f>VLOOKUP(A490,dataset!$A$2:$N$63,14,FALSE)</f>
        <v>4400.3900000000003</v>
      </c>
      <c r="E490">
        <f t="shared" si="77"/>
        <v>8.2724485784214569E-2</v>
      </c>
      <c r="F490">
        <f t="shared" si="78"/>
        <v>-5.2739445279409436E-3</v>
      </c>
      <c r="G490">
        <f t="shared" si="80"/>
        <v>1.0352771378611569E-2</v>
      </c>
    </row>
    <row r="491" spans="1:7" x14ac:dyDescent="0.35">
      <c r="A491">
        <f t="shared" si="83"/>
        <v>1998</v>
      </c>
      <c r="B491">
        <f t="shared" si="82"/>
        <v>10</v>
      </c>
      <c r="C491">
        <f>VLOOKUP(A491,dataset!$A$2:$N$63,B491+1,FALSE)</f>
        <v>364.4</v>
      </c>
      <c r="D491">
        <f>VLOOKUP(A491,dataset!$A$2:$N$63,14,FALSE)</f>
        <v>4400.3900000000003</v>
      </c>
      <c r="E491">
        <f t="shared" si="77"/>
        <v>8.281084176629798E-2</v>
      </c>
      <c r="F491">
        <f t="shared" si="78"/>
        <v>1.0438986868852584E-3</v>
      </c>
      <c r="G491">
        <f t="shared" si="80"/>
        <v>9.9218446871016663E-3</v>
      </c>
    </row>
    <row r="492" spans="1:7" x14ac:dyDescent="0.35">
      <c r="A492">
        <f t="shared" si="83"/>
        <v>1998</v>
      </c>
      <c r="B492">
        <f t="shared" si="82"/>
        <v>11</v>
      </c>
      <c r="C492">
        <f>VLOOKUP(A492,dataset!$A$2:$N$63,B492+1,FALSE)</f>
        <v>365.52</v>
      </c>
      <c r="D492">
        <f>VLOOKUP(A492,dataset!$A$2:$N$63,14,FALSE)</f>
        <v>4400.3900000000003</v>
      </c>
      <c r="E492">
        <f t="shared" si="77"/>
        <v>8.3065364660859592E-2</v>
      </c>
      <c r="F492">
        <f t="shared" si="78"/>
        <v>3.0735455543358103E-3</v>
      </c>
      <c r="G492">
        <f t="shared" si="80"/>
        <v>8.3588512786558766E-3</v>
      </c>
    </row>
    <row r="493" spans="1:7" x14ac:dyDescent="0.35">
      <c r="A493">
        <f t="shared" si="83"/>
        <v>1998</v>
      </c>
      <c r="B493">
        <f t="shared" si="82"/>
        <v>12</v>
      </c>
      <c r="C493">
        <f>VLOOKUP(A493,dataset!$A$2:$N$63,B493+1,FALSE)</f>
        <v>367.13</v>
      </c>
      <c r="D493">
        <f>VLOOKUP(A493,dataset!$A$2:$N$63,14,FALSE)</f>
        <v>4400.3900000000003</v>
      </c>
      <c r="E493">
        <f t="shared" si="77"/>
        <v>8.343124132179193E-2</v>
      </c>
      <c r="F493">
        <f t="shared" si="78"/>
        <v>4.4046837382358817E-3</v>
      </c>
      <c r="G493">
        <f t="shared" si="80"/>
        <v>7.5470662495198404E-3</v>
      </c>
    </row>
    <row r="494" spans="1:7" x14ac:dyDescent="0.35">
      <c r="A494">
        <f>A493+1</f>
        <v>1999</v>
      </c>
      <c r="B494">
        <f>B482</f>
        <v>1</v>
      </c>
      <c r="C494">
        <f>VLOOKUP(A494,dataset!$A$2:$N$63,B494+1,FALSE)</f>
        <v>368.18</v>
      </c>
      <c r="D494">
        <f>VLOOKUP(A494,dataset!$A$2:$N$63,14,FALSE)</f>
        <v>4420.5300000000007</v>
      </c>
      <c r="E494">
        <f t="shared" si="77"/>
        <v>8.3288655432719599E-2</v>
      </c>
      <c r="F494">
        <f t="shared" si="78"/>
        <v>2.8600223354124932E-3</v>
      </c>
      <c r="G494">
        <f t="shared" si="80"/>
        <v>7.994305426271664E-3</v>
      </c>
    </row>
    <row r="495" spans="1:7" x14ac:dyDescent="0.35">
      <c r="A495">
        <f>A494</f>
        <v>1999</v>
      </c>
      <c r="B495">
        <f>B483</f>
        <v>2</v>
      </c>
      <c r="C495">
        <f>VLOOKUP(A495,dataset!$A$2:$N$63,B495+1,FALSE)</f>
        <v>369.07</v>
      </c>
      <c r="D495">
        <f>VLOOKUP(A495,dataset!$A$2:$N$63,14,FALSE)</f>
        <v>4420.5300000000007</v>
      </c>
      <c r="E495">
        <f t="shared" si="77"/>
        <v>8.3489988757004238E-2</v>
      </c>
      <c r="F495">
        <f t="shared" si="78"/>
        <v>2.4172958878809769E-3</v>
      </c>
      <c r="G495">
        <f t="shared" si="80"/>
        <v>8.4430843215475004E-3</v>
      </c>
    </row>
    <row r="496" spans="1:7" x14ac:dyDescent="0.35">
      <c r="A496">
        <f t="shared" ref="A496:A508" si="84">A495</f>
        <v>1999</v>
      </c>
      <c r="B496">
        <f t="shared" ref="B496:B517" si="85">B484</f>
        <v>3</v>
      </c>
      <c r="C496">
        <f>VLOOKUP(A496,dataset!$A$2:$N$63,B496+1,FALSE)</f>
        <v>369.68</v>
      </c>
      <c r="D496">
        <f>VLOOKUP(A496,dataset!$A$2:$N$63,14,FALSE)</f>
        <v>4420.5300000000007</v>
      </c>
      <c r="E496">
        <f t="shared" si="77"/>
        <v>8.3627981260165629E-2</v>
      </c>
      <c r="F496">
        <f t="shared" si="78"/>
        <v>1.6528029913025488E-3</v>
      </c>
      <c r="G496">
        <f t="shared" si="80"/>
        <v>6.6441564099770645E-3</v>
      </c>
    </row>
    <row r="497" spans="1:7" x14ac:dyDescent="0.35">
      <c r="A497">
        <f t="shared" si="84"/>
        <v>1999</v>
      </c>
      <c r="B497">
        <f t="shared" si="85"/>
        <v>4</v>
      </c>
      <c r="C497">
        <f>VLOOKUP(A497,dataset!$A$2:$N$63,B497+1,FALSE)</f>
        <v>370.99</v>
      </c>
      <c r="D497">
        <f>VLOOKUP(A497,dataset!$A$2:$N$63,14,FALSE)</f>
        <v>4420.5300000000007</v>
      </c>
      <c r="E497">
        <f t="shared" si="77"/>
        <v>8.3924325816135154E-2</v>
      </c>
      <c r="F497">
        <f t="shared" si="78"/>
        <v>3.5436052802424456E-3</v>
      </c>
      <c r="G497">
        <f t="shared" si="80"/>
        <v>6.3201866218194347E-3</v>
      </c>
    </row>
    <row r="498" spans="1:7" x14ac:dyDescent="0.35">
      <c r="A498">
        <f t="shared" si="84"/>
        <v>1999</v>
      </c>
      <c r="B498">
        <f t="shared" si="85"/>
        <v>5</v>
      </c>
      <c r="C498">
        <f>VLOOKUP(A498,dataset!$A$2:$N$63,B498+1,FALSE)</f>
        <v>370.96</v>
      </c>
      <c r="D498">
        <f>VLOOKUP(A498,dataset!$A$2:$N$63,14,FALSE)</f>
        <v>4420.5300000000007</v>
      </c>
      <c r="E498">
        <f t="shared" si="77"/>
        <v>8.391753929958623E-2</v>
      </c>
      <c r="F498">
        <f t="shared" si="78"/>
        <v>-8.0864713334682925E-5</v>
      </c>
      <c r="G498">
        <f t="shared" si="80"/>
        <v>4.1686968761842635E-3</v>
      </c>
    </row>
    <row r="499" spans="1:7" x14ac:dyDescent="0.35">
      <c r="A499">
        <f t="shared" si="84"/>
        <v>1999</v>
      </c>
      <c r="B499">
        <f t="shared" si="85"/>
        <v>6</v>
      </c>
      <c r="C499">
        <f>VLOOKUP(A499,dataset!$A$2:$N$63,B499+1,FALSE)</f>
        <v>370.3</v>
      </c>
      <c r="D499">
        <f>VLOOKUP(A499,dataset!$A$2:$N$63,14,FALSE)</f>
        <v>4420.5300000000007</v>
      </c>
      <c r="E499">
        <f t="shared" si="77"/>
        <v>8.3768235935509985E-2</v>
      </c>
      <c r="F499">
        <f t="shared" si="78"/>
        <v>-1.7791675652361061E-3</v>
      </c>
      <c r="G499">
        <f t="shared" si="80"/>
        <v>3.5502317135964745E-3</v>
      </c>
    </row>
    <row r="500" spans="1:7" x14ac:dyDescent="0.35">
      <c r="A500">
        <f t="shared" si="84"/>
        <v>1999</v>
      </c>
      <c r="B500">
        <f t="shared" si="85"/>
        <v>7</v>
      </c>
      <c r="C500">
        <f>VLOOKUP(A500,dataset!$A$2:$N$63,B500+1,FALSE)</f>
        <v>369.45</v>
      </c>
      <c r="D500">
        <f>VLOOKUP(A500,dataset!$A$2:$N$63,14,FALSE)</f>
        <v>4420.5300000000007</v>
      </c>
      <c r="E500">
        <f t="shared" si="77"/>
        <v>8.3575951299957235E-2</v>
      </c>
      <c r="F500">
        <f t="shared" si="78"/>
        <v>-2.2954361328653139E-3</v>
      </c>
      <c r="G500">
        <f t="shared" si="80"/>
        <v>4.4315154151486347E-3</v>
      </c>
    </row>
    <row r="501" spans="1:7" x14ac:dyDescent="0.35">
      <c r="A501">
        <f t="shared" si="84"/>
        <v>1999</v>
      </c>
      <c r="B501">
        <f t="shared" si="85"/>
        <v>8</v>
      </c>
      <c r="C501">
        <f>VLOOKUP(A501,dataset!$A$2:$N$63,B501+1,FALSE)</f>
        <v>366.9</v>
      </c>
      <c r="D501">
        <f>VLOOKUP(A501,dataset!$A$2:$N$63,14,FALSE)</f>
        <v>4420.5300000000007</v>
      </c>
      <c r="E501">
        <f t="shared" si="77"/>
        <v>8.2999097393298971E-2</v>
      </c>
      <c r="F501">
        <f t="shared" si="78"/>
        <v>-6.9021518473406651E-3</v>
      </c>
      <c r="G501">
        <f t="shared" si="80"/>
        <v>2.5959830577948484E-3</v>
      </c>
    </row>
    <row r="502" spans="1:7" x14ac:dyDescent="0.35">
      <c r="A502">
        <f t="shared" si="84"/>
        <v>1999</v>
      </c>
      <c r="B502">
        <f t="shared" si="85"/>
        <v>9</v>
      </c>
      <c r="C502">
        <f>VLOOKUP(A502,dataset!$A$2:$N$63,B502+1,FALSE)</f>
        <v>364.81</v>
      </c>
      <c r="D502">
        <f>VLOOKUP(A502,dataset!$A$2:$N$63,14,FALSE)</f>
        <v>4420.5300000000007</v>
      </c>
      <c r="E502">
        <f t="shared" si="77"/>
        <v>8.2526303407057508E-2</v>
      </c>
      <c r="F502">
        <f t="shared" si="78"/>
        <v>-5.6963750340691677E-3</v>
      </c>
      <c r="G502">
        <f t="shared" si="80"/>
        <v>2.1702104279985868E-3</v>
      </c>
    </row>
    <row r="503" spans="1:7" x14ac:dyDescent="0.35">
      <c r="A503">
        <f t="shared" si="84"/>
        <v>1999</v>
      </c>
      <c r="B503">
        <f t="shared" si="85"/>
        <v>10</v>
      </c>
      <c r="C503">
        <f>VLOOKUP(A503,dataset!$A$2:$N$63,B503+1,FALSE)</f>
        <v>365.37</v>
      </c>
      <c r="D503">
        <f>VLOOKUP(A503,dataset!$A$2:$N$63,14,FALSE)</f>
        <v>4420.5300000000007</v>
      </c>
      <c r="E503">
        <f t="shared" si="77"/>
        <v>8.2652985049304031E-2</v>
      </c>
      <c r="F503">
        <f t="shared" si="78"/>
        <v>1.535045640196353E-3</v>
      </c>
      <c r="G503">
        <f t="shared" si="80"/>
        <v>2.661909989023048E-3</v>
      </c>
    </row>
    <row r="504" spans="1:7" x14ac:dyDescent="0.35">
      <c r="A504">
        <f t="shared" si="84"/>
        <v>1999</v>
      </c>
      <c r="B504">
        <f t="shared" si="85"/>
        <v>11</v>
      </c>
      <c r="C504">
        <f>VLOOKUP(A504,dataset!$A$2:$N$63,B504+1,FALSE)</f>
        <v>366.72</v>
      </c>
      <c r="D504">
        <f>VLOOKUP(A504,dataset!$A$2:$N$63,14,FALSE)</f>
        <v>4420.5300000000007</v>
      </c>
      <c r="E504">
        <f t="shared" si="77"/>
        <v>8.2958378294005458E-2</v>
      </c>
      <c r="F504">
        <f t="shared" si="78"/>
        <v>3.6948846374909028E-3</v>
      </c>
      <c r="G504">
        <f t="shared" si="80"/>
        <v>3.2829940906107247E-3</v>
      </c>
    </row>
    <row r="505" spans="1:7" x14ac:dyDescent="0.35">
      <c r="A505">
        <f t="shared" si="84"/>
        <v>1999</v>
      </c>
      <c r="B505">
        <f t="shared" si="85"/>
        <v>12</v>
      </c>
      <c r="C505">
        <f>VLOOKUP(A505,dataset!$A$2:$N$63,B505+1,FALSE)</f>
        <v>368.1</v>
      </c>
      <c r="D505">
        <f>VLOOKUP(A505,dataset!$A$2:$N$63,14,FALSE)</f>
        <v>4420.5300000000007</v>
      </c>
      <c r="E505">
        <f t="shared" si="77"/>
        <v>8.3270558055255808E-2</v>
      </c>
      <c r="F505">
        <f t="shared" si="78"/>
        <v>3.763089005235587E-3</v>
      </c>
      <c r="G505">
        <f t="shared" si="80"/>
        <v>2.6421158717622184E-3</v>
      </c>
    </row>
    <row r="506" spans="1:7" x14ac:dyDescent="0.35">
      <c r="A506">
        <f>A505+1</f>
        <v>2000</v>
      </c>
      <c r="B506">
        <f>B494</f>
        <v>1</v>
      </c>
      <c r="C506">
        <f>VLOOKUP(A506,dataset!$A$2:$N$63,B506+1,FALSE)</f>
        <v>369.29</v>
      </c>
      <c r="D506">
        <f>VLOOKUP(A506,dataset!$A$2:$N$63,14,FALSE)</f>
        <v>4434.59</v>
      </c>
      <c r="E506">
        <f t="shared" si="77"/>
        <v>8.3274891252629893E-2</v>
      </c>
      <c r="F506">
        <f t="shared" si="78"/>
        <v>3.2328171692475038E-3</v>
      </c>
      <c r="G506">
        <f t="shared" si="80"/>
        <v>3.0148297028627091E-3</v>
      </c>
    </row>
    <row r="507" spans="1:7" x14ac:dyDescent="0.35">
      <c r="A507">
        <f>A506</f>
        <v>2000</v>
      </c>
      <c r="B507">
        <f>B495</f>
        <v>2</v>
      </c>
      <c r="C507">
        <f>VLOOKUP(A507,dataset!$A$2:$N$63,B507+1,FALSE)</f>
        <v>369.54</v>
      </c>
      <c r="D507">
        <f>VLOOKUP(A507,dataset!$A$2:$N$63,14,FALSE)</f>
        <v>4434.59</v>
      </c>
      <c r="E507">
        <f t="shared" si="77"/>
        <v>8.3331266250093017E-2</v>
      </c>
      <c r="F507">
        <f t="shared" si="78"/>
        <v>6.7697473530281549E-4</v>
      </c>
      <c r="G507">
        <f t="shared" si="80"/>
        <v>1.2734711572330859E-3</v>
      </c>
    </row>
    <row r="508" spans="1:7" x14ac:dyDescent="0.35">
      <c r="A508">
        <f t="shared" ref="A508:A517" si="86">A507</f>
        <v>2000</v>
      </c>
      <c r="B508">
        <f t="shared" si="85"/>
        <v>3</v>
      </c>
      <c r="C508">
        <f>VLOOKUP(A508,dataset!$A$2:$N$63,B508+1,FALSE)</f>
        <v>370.6</v>
      </c>
      <c r="D508">
        <f>VLOOKUP(A508,dataset!$A$2:$N$63,14,FALSE)</f>
        <v>4434.59</v>
      </c>
      <c r="E508">
        <f t="shared" si="77"/>
        <v>8.3570296239336678E-2</v>
      </c>
      <c r="F508">
        <f t="shared" si="78"/>
        <v>2.8684310223521248E-3</v>
      </c>
      <c r="G508">
        <f t="shared" si="80"/>
        <v>2.4886388227656209E-3</v>
      </c>
    </row>
    <row r="509" spans="1:7" x14ac:dyDescent="0.35">
      <c r="A509">
        <f t="shared" si="86"/>
        <v>2000</v>
      </c>
      <c r="B509">
        <f t="shared" si="85"/>
        <v>4</v>
      </c>
      <c r="C509">
        <f>VLOOKUP(A509,dataset!$A$2:$N$63,B509+1,FALSE)</f>
        <v>371.82</v>
      </c>
      <c r="D509">
        <f>VLOOKUP(A509,dataset!$A$2:$N$63,14,FALSE)</f>
        <v>4434.59</v>
      </c>
      <c r="E509">
        <f t="shared" si="77"/>
        <v>8.3845406226956715E-2</v>
      </c>
      <c r="F509">
        <f t="shared" si="78"/>
        <v>3.2919589854289999E-3</v>
      </c>
      <c r="G509">
        <f t="shared" si="80"/>
        <v>2.2372570689237481E-3</v>
      </c>
    </row>
    <row r="510" spans="1:7" x14ac:dyDescent="0.35">
      <c r="A510">
        <f t="shared" si="86"/>
        <v>2000</v>
      </c>
      <c r="B510">
        <f t="shared" si="85"/>
        <v>5</v>
      </c>
      <c r="C510">
        <f>VLOOKUP(A510,dataset!$A$2:$N$63,B510+1,FALSE)</f>
        <v>371.58</v>
      </c>
      <c r="D510">
        <f>VLOOKUP(A510,dataset!$A$2:$N$63,14,FALSE)</f>
        <v>4434.59</v>
      </c>
      <c r="E510">
        <f t="shared" si="77"/>
        <v>8.3791286229392109E-2</v>
      </c>
      <c r="F510">
        <f t="shared" si="78"/>
        <v>-6.454736162659902E-4</v>
      </c>
      <c r="G510">
        <f t="shared" si="80"/>
        <v>1.6713392279490424E-3</v>
      </c>
    </row>
    <row r="511" spans="1:7" x14ac:dyDescent="0.35">
      <c r="A511">
        <f t="shared" si="86"/>
        <v>2000</v>
      </c>
      <c r="B511">
        <f t="shared" si="85"/>
        <v>6</v>
      </c>
      <c r="C511">
        <f>VLOOKUP(A511,dataset!$A$2:$N$63,B511+1,FALSE)</f>
        <v>371.7</v>
      </c>
      <c r="D511">
        <f>VLOOKUP(A511,dataset!$A$2:$N$63,14,FALSE)</f>
        <v>4434.59</v>
      </c>
      <c r="E511">
        <f t="shared" si="77"/>
        <v>8.3818346228174412E-2</v>
      </c>
      <c r="F511">
        <f t="shared" si="78"/>
        <v>3.2294526077825125E-4</v>
      </c>
      <c r="G511">
        <f t="shared" si="80"/>
        <v>3.780718336483968E-3</v>
      </c>
    </row>
    <row r="512" spans="1:7" x14ac:dyDescent="0.35">
      <c r="A512">
        <f t="shared" si="86"/>
        <v>2000</v>
      </c>
      <c r="B512">
        <f t="shared" si="85"/>
        <v>7</v>
      </c>
      <c r="C512">
        <f>VLOOKUP(A512,dataset!$A$2:$N$63,B512+1,FALSE)</f>
        <v>369.86</v>
      </c>
      <c r="D512">
        <f>VLOOKUP(A512,dataset!$A$2:$N$63,14,FALSE)</f>
        <v>4434.59</v>
      </c>
      <c r="E512">
        <f t="shared" si="77"/>
        <v>8.3403426246845824E-2</v>
      </c>
      <c r="F512">
        <f t="shared" si="78"/>
        <v>-4.9502286790421568E-3</v>
      </c>
      <c r="G512">
        <f t="shared" si="80"/>
        <v>1.1097577480039256E-3</v>
      </c>
    </row>
    <row r="513" spans="1:7" x14ac:dyDescent="0.35">
      <c r="A513">
        <f t="shared" si="86"/>
        <v>2000</v>
      </c>
      <c r="B513">
        <f t="shared" si="85"/>
        <v>8</v>
      </c>
      <c r="C513">
        <f>VLOOKUP(A513,dataset!$A$2:$N$63,B513+1,FALSE)</f>
        <v>368.13</v>
      </c>
      <c r="D513">
        <f>VLOOKUP(A513,dataset!$A$2:$N$63,14,FALSE)</f>
        <v>4434.59</v>
      </c>
      <c r="E513">
        <f t="shared" si="77"/>
        <v>8.3013311264400994E-2</v>
      </c>
      <c r="F513">
        <f t="shared" si="78"/>
        <v>-4.6774455199265486E-3</v>
      </c>
      <c r="G513">
        <f t="shared" si="80"/>
        <v>3.3524121013901453E-3</v>
      </c>
    </row>
    <row r="514" spans="1:7" x14ac:dyDescent="0.35">
      <c r="A514">
        <f t="shared" si="86"/>
        <v>2000</v>
      </c>
      <c r="B514">
        <f t="shared" si="85"/>
        <v>9</v>
      </c>
      <c r="C514">
        <f>VLOOKUP(A514,dataset!$A$2:$N$63,B514+1,FALSE)</f>
        <v>367</v>
      </c>
      <c r="D514">
        <f>VLOOKUP(A514,dataset!$A$2:$N$63,14,FALSE)</f>
        <v>4434.59</v>
      </c>
      <c r="E514">
        <f t="shared" si="77"/>
        <v>8.2758496275867663E-2</v>
      </c>
      <c r="F514">
        <f t="shared" si="78"/>
        <v>-3.0695678157172113E-3</v>
      </c>
      <c r="G514">
        <f t="shared" si="80"/>
        <v>6.0031249143390752E-3</v>
      </c>
    </row>
    <row r="515" spans="1:7" x14ac:dyDescent="0.35">
      <c r="A515">
        <f t="shared" si="86"/>
        <v>2000</v>
      </c>
      <c r="B515">
        <f t="shared" si="85"/>
        <v>10</v>
      </c>
      <c r="C515">
        <f>VLOOKUP(A515,dataset!$A$2:$N$63,B515+1,FALSE)</f>
        <v>367.03</v>
      </c>
      <c r="D515">
        <f>VLOOKUP(A515,dataset!$A$2:$N$63,14,FALSE)</f>
        <v>4434.59</v>
      </c>
      <c r="E515">
        <f t="shared" si="77"/>
        <v>8.2765261275563232E-2</v>
      </c>
      <c r="F515">
        <f t="shared" si="78"/>
        <v>8.1743869209782716E-5</v>
      </c>
      <c r="G515">
        <f t="shared" si="80"/>
        <v>4.5433396283218741E-3</v>
      </c>
    </row>
    <row r="516" spans="1:7" x14ac:dyDescent="0.35">
      <c r="A516">
        <f t="shared" si="86"/>
        <v>2000</v>
      </c>
      <c r="B516">
        <f t="shared" si="85"/>
        <v>11</v>
      </c>
      <c r="C516">
        <f>VLOOKUP(A516,dataset!$A$2:$N$63,B516+1,FALSE)</f>
        <v>368.37</v>
      </c>
      <c r="D516">
        <f>VLOOKUP(A516,dataset!$A$2:$N$63,14,FALSE)</f>
        <v>4434.59</v>
      </c>
      <c r="E516">
        <f t="shared" si="77"/>
        <v>8.3067431261965585E-2</v>
      </c>
      <c r="F516">
        <f t="shared" si="78"/>
        <v>3.6509277170804211E-3</v>
      </c>
      <c r="G516">
        <f t="shared" si="80"/>
        <v>4.4993455497381873E-3</v>
      </c>
    </row>
    <row r="517" spans="1:7" x14ac:dyDescent="0.35">
      <c r="A517">
        <f t="shared" si="86"/>
        <v>2000</v>
      </c>
      <c r="B517">
        <f t="shared" si="85"/>
        <v>12</v>
      </c>
      <c r="C517">
        <f>VLOOKUP(A517,dataset!$A$2:$N$63,B517+1,FALSE)</f>
        <v>369.67</v>
      </c>
      <c r="D517">
        <f>VLOOKUP(A517,dataset!$A$2:$N$63,14,FALSE)</f>
        <v>4434.59</v>
      </c>
      <c r="E517">
        <f t="shared" ref="E517:E580" si="87">C517/D517</f>
        <v>8.3360581248773838E-2</v>
      </c>
      <c r="F517">
        <f t="shared" si="78"/>
        <v>3.5290604555202609E-3</v>
      </c>
      <c r="G517">
        <f t="shared" si="80"/>
        <v>4.2651453409399132E-3</v>
      </c>
    </row>
    <row r="518" spans="1:7" x14ac:dyDescent="0.35">
      <c r="A518">
        <f>A517+1</f>
        <v>2001</v>
      </c>
      <c r="B518">
        <f>B506</f>
        <v>1</v>
      </c>
      <c r="C518">
        <f>VLOOKUP(A518,dataset!$A$2:$N$63,B518+1,FALSE)</f>
        <v>370.59</v>
      </c>
      <c r="D518">
        <f>VLOOKUP(A518,dataset!$A$2:$N$63,14,FALSE)</f>
        <v>4453.71</v>
      </c>
      <c r="E518">
        <f t="shared" si="87"/>
        <v>8.3209279454656893E-2</v>
      </c>
      <c r="F518">
        <f t="shared" ref="F518:F581" si="88">C518/C517-1</f>
        <v>2.4887061433169766E-3</v>
      </c>
      <c r="G518">
        <f t="shared" si="80"/>
        <v>3.520268623574907E-3</v>
      </c>
    </row>
    <row r="519" spans="1:7" x14ac:dyDescent="0.35">
      <c r="A519">
        <f>A518</f>
        <v>2001</v>
      </c>
      <c r="B519">
        <f>B507</f>
        <v>2</v>
      </c>
      <c r="C519">
        <f>VLOOKUP(A519,dataset!$A$2:$N$63,B519+1,FALSE)</f>
        <v>371.51</v>
      </c>
      <c r="D519">
        <f>VLOOKUP(A519,dataset!$A$2:$N$63,14,FALSE)</f>
        <v>4453.71</v>
      </c>
      <c r="E519">
        <f t="shared" si="87"/>
        <v>8.3415848809195031E-2</v>
      </c>
      <c r="F519">
        <f t="shared" si="88"/>
        <v>2.4825278609785784E-3</v>
      </c>
      <c r="G519">
        <f t="shared" si="80"/>
        <v>5.3309519943713912E-3</v>
      </c>
    </row>
    <row r="520" spans="1:7" x14ac:dyDescent="0.35">
      <c r="A520">
        <f t="shared" ref="A520:A532" si="89">A519</f>
        <v>2001</v>
      </c>
      <c r="B520">
        <f t="shared" ref="B520:B541" si="90">B508</f>
        <v>3</v>
      </c>
      <c r="C520">
        <f>VLOOKUP(A520,dataset!$A$2:$N$63,B520+1,FALSE)</f>
        <v>372.43</v>
      </c>
      <c r="D520">
        <f>VLOOKUP(A520,dataset!$A$2:$N$63,14,FALSE)</f>
        <v>4453.71</v>
      </c>
      <c r="E520">
        <f t="shared" si="87"/>
        <v>8.3622418163733156E-2</v>
      </c>
      <c r="F520">
        <f t="shared" si="88"/>
        <v>2.4763801781917394E-3</v>
      </c>
      <c r="G520">
        <f t="shared" si="80"/>
        <v>4.9379384781436109E-3</v>
      </c>
    </row>
    <row r="521" spans="1:7" x14ac:dyDescent="0.35">
      <c r="A521">
        <f t="shared" si="89"/>
        <v>2001</v>
      </c>
      <c r="B521">
        <f t="shared" si="90"/>
        <v>4</v>
      </c>
      <c r="C521">
        <f>VLOOKUP(A521,dataset!$A$2:$N$63,B521+1,FALSE)</f>
        <v>373.37</v>
      </c>
      <c r="D521">
        <f>VLOOKUP(A521,dataset!$A$2:$N$63,14,FALSE)</f>
        <v>4453.71</v>
      </c>
      <c r="E521">
        <f t="shared" si="87"/>
        <v>8.3833478156413413E-2</v>
      </c>
      <c r="F521">
        <f t="shared" si="88"/>
        <v>2.523964234889764E-3</v>
      </c>
      <c r="G521">
        <f t="shared" si="80"/>
        <v>4.1686837717174186E-3</v>
      </c>
    </row>
    <row r="522" spans="1:7" x14ac:dyDescent="0.35">
      <c r="A522">
        <f t="shared" si="89"/>
        <v>2001</v>
      </c>
      <c r="B522">
        <f t="shared" si="90"/>
        <v>5</v>
      </c>
      <c r="C522">
        <f>VLOOKUP(A522,dataset!$A$2:$N$63,B522+1,FALSE)</f>
        <v>373.85</v>
      </c>
      <c r="D522">
        <f>VLOOKUP(A522,dataset!$A$2:$N$63,14,FALSE)</f>
        <v>4453.71</v>
      </c>
      <c r="E522">
        <f t="shared" si="87"/>
        <v>8.3941253471824614E-2</v>
      </c>
      <c r="F522">
        <f t="shared" si="88"/>
        <v>1.2855880226050331E-3</v>
      </c>
      <c r="G522">
        <f t="shared" si="80"/>
        <v>6.1090478497229928E-3</v>
      </c>
    </row>
    <row r="523" spans="1:7" x14ac:dyDescent="0.35">
      <c r="A523">
        <f t="shared" si="89"/>
        <v>2001</v>
      </c>
      <c r="B523">
        <f t="shared" si="90"/>
        <v>6</v>
      </c>
      <c r="C523">
        <f>VLOOKUP(A523,dataset!$A$2:$N$63,B523+1,FALSE)</f>
        <v>373.21</v>
      </c>
      <c r="D523">
        <f>VLOOKUP(A523,dataset!$A$2:$N$63,14,FALSE)</f>
        <v>4453.71</v>
      </c>
      <c r="E523">
        <f t="shared" si="87"/>
        <v>8.3797553051276341E-2</v>
      </c>
      <c r="F523">
        <f t="shared" si="88"/>
        <v>-1.711916544068548E-3</v>
      </c>
      <c r="G523">
        <f t="shared" si="80"/>
        <v>4.0624159268227711E-3</v>
      </c>
    </row>
    <row r="524" spans="1:7" x14ac:dyDescent="0.35">
      <c r="A524">
        <f t="shared" si="89"/>
        <v>2001</v>
      </c>
      <c r="B524">
        <f t="shared" si="90"/>
        <v>7</v>
      </c>
      <c r="C524">
        <f>VLOOKUP(A524,dataset!$A$2:$N$63,B524+1,FALSE)</f>
        <v>371.51</v>
      </c>
      <c r="D524">
        <f>VLOOKUP(A524,dataset!$A$2:$N$63,14,FALSE)</f>
        <v>4453.71</v>
      </c>
      <c r="E524">
        <f t="shared" si="87"/>
        <v>8.3415848809195031E-2</v>
      </c>
      <c r="F524">
        <f t="shared" si="88"/>
        <v>-4.5550762305404113E-3</v>
      </c>
      <c r="G524">
        <f t="shared" si="80"/>
        <v>4.4611474612015201E-3</v>
      </c>
    </row>
    <row r="525" spans="1:7" x14ac:dyDescent="0.35">
      <c r="A525">
        <f t="shared" si="89"/>
        <v>2001</v>
      </c>
      <c r="B525">
        <f t="shared" si="90"/>
        <v>8</v>
      </c>
      <c r="C525">
        <f>VLOOKUP(A525,dataset!$A$2:$N$63,B525+1,FALSE)</f>
        <v>369.61</v>
      </c>
      <c r="D525">
        <f>VLOOKUP(A525,dataset!$A$2:$N$63,14,FALSE)</f>
        <v>4453.71</v>
      </c>
      <c r="E525">
        <f t="shared" si="87"/>
        <v>8.2989238185692385E-2</v>
      </c>
      <c r="F525">
        <f t="shared" si="88"/>
        <v>-5.1142634114828001E-3</v>
      </c>
      <c r="G525">
        <f t="shared" si="80"/>
        <v>4.0203189090810554E-3</v>
      </c>
    </row>
    <row r="526" spans="1:7" x14ac:dyDescent="0.35">
      <c r="A526">
        <f t="shared" si="89"/>
        <v>2001</v>
      </c>
      <c r="B526">
        <f t="shared" si="90"/>
        <v>9</v>
      </c>
      <c r="C526">
        <f>VLOOKUP(A526,dataset!$A$2:$N$63,B526+1,FALSE)</f>
        <v>368.18</v>
      </c>
      <c r="D526">
        <f>VLOOKUP(A526,dataset!$A$2:$N$63,14,FALSE)</f>
        <v>4453.71</v>
      </c>
      <c r="E526">
        <f t="shared" si="87"/>
        <v>8.2668157558529853E-2</v>
      </c>
      <c r="F526">
        <f t="shared" si="88"/>
        <v>-3.8689429398555131E-3</v>
      </c>
      <c r="G526">
        <f t="shared" si="80"/>
        <v>3.215258855585823E-3</v>
      </c>
    </row>
    <row r="527" spans="1:7" x14ac:dyDescent="0.35">
      <c r="A527">
        <f t="shared" si="89"/>
        <v>2001</v>
      </c>
      <c r="B527">
        <f t="shared" si="90"/>
        <v>10</v>
      </c>
      <c r="C527">
        <f>VLOOKUP(A527,dataset!$A$2:$N$63,B527+1,FALSE)</f>
        <v>368.45</v>
      </c>
      <c r="D527">
        <f>VLOOKUP(A527,dataset!$A$2:$N$63,14,FALSE)</f>
        <v>4453.71</v>
      </c>
      <c r="E527">
        <f t="shared" si="87"/>
        <v>8.2728781173448646E-2</v>
      </c>
      <c r="F527">
        <f t="shared" si="88"/>
        <v>7.3333695475041871E-4</v>
      </c>
      <c r="G527">
        <f t="shared" si="80"/>
        <v>3.8688935509358924E-3</v>
      </c>
    </row>
    <row r="528" spans="1:7" x14ac:dyDescent="0.35">
      <c r="A528">
        <f t="shared" si="89"/>
        <v>2001</v>
      </c>
      <c r="B528">
        <f t="shared" si="90"/>
        <v>11</v>
      </c>
      <c r="C528">
        <f>VLOOKUP(A528,dataset!$A$2:$N$63,B528+1,FALSE)</f>
        <v>369.76</v>
      </c>
      <c r="D528">
        <f>VLOOKUP(A528,dataset!$A$2:$N$63,14,FALSE)</f>
        <v>4453.71</v>
      </c>
      <c r="E528">
        <f t="shared" si="87"/>
        <v>8.302291797175837E-2</v>
      </c>
      <c r="F528">
        <f t="shared" si="88"/>
        <v>3.5554349301125665E-3</v>
      </c>
      <c r="G528">
        <f t="shared" si="80"/>
        <v>3.7733800255177474E-3</v>
      </c>
    </row>
    <row r="529" spans="1:7" x14ac:dyDescent="0.35">
      <c r="A529">
        <f t="shared" si="89"/>
        <v>2001</v>
      </c>
      <c r="B529">
        <f t="shared" si="90"/>
        <v>12</v>
      </c>
      <c r="C529">
        <f>VLOOKUP(A529,dataset!$A$2:$N$63,B529+1,FALSE)</f>
        <v>371.24</v>
      </c>
      <c r="D529">
        <f>VLOOKUP(A529,dataset!$A$2:$N$63,14,FALSE)</f>
        <v>4453.71</v>
      </c>
      <c r="E529">
        <f t="shared" si="87"/>
        <v>8.3355225194276239E-2</v>
      </c>
      <c r="F529">
        <f t="shared" si="88"/>
        <v>4.0025962786673919E-3</v>
      </c>
      <c r="G529">
        <f t="shared" ref="G529:G592" si="91">C529/C517-1</f>
        <v>4.2470311358779878E-3</v>
      </c>
    </row>
    <row r="530" spans="1:7" x14ac:dyDescent="0.35">
      <c r="A530">
        <f>A529+1</f>
        <v>2002</v>
      </c>
      <c r="B530">
        <f>B518</f>
        <v>1</v>
      </c>
      <c r="C530">
        <f>VLOOKUP(A530,dataset!$A$2:$N$63,B530+1,FALSE)</f>
        <v>372.53</v>
      </c>
      <c r="D530">
        <f>VLOOKUP(A530,dataset!$A$2:$N$63,14,FALSE)</f>
        <v>4479.3499999999995</v>
      </c>
      <c r="E530">
        <f t="shared" si="87"/>
        <v>8.3166084364919027E-2</v>
      </c>
      <c r="F530">
        <f t="shared" si="88"/>
        <v>3.4748410731602064E-3</v>
      </c>
      <c r="G530">
        <f t="shared" si="91"/>
        <v>5.2348957068457658E-3</v>
      </c>
    </row>
    <row r="531" spans="1:7" x14ac:dyDescent="0.35">
      <c r="A531">
        <f>A530</f>
        <v>2002</v>
      </c>
      <c r="B531">
        <f>B519</f>
        <v>2</v>
      </c>
      <c r="C531">
        <f>VLOOKUP(A531,dataset!$A$2:$N$63,B531+1,FALSE)</f>
        <v>373.2</v>
      </c>
      <c r="D531">
        <f>VLOOKUP(A531,dataset!$A$2:$N$63,14,FALSE)</f>
        <v>4479.3499999999995</v>
      </c>
      <c r="E531">
        <f t="shared" si="87"/>
        <v>8.3315659638117143E-2</v>
      </c>
      <c r="F531">
        <f t="shared" si="88"/>
        <v>1.7985128714466114E-3</v>
      </c>
      <c r="G531">
        <f t="shared" si="91"/>
        <v>4.549002718634787E-3</v>
      </c>
    </row>
    <row r="532" spans="1:7" x14ac:dyDescent="0.35">
      <c r="A532">
        <f t="shared" ref="A532:A541" si="92">A531</f>
        <v>2002</v>
      </c>
      <c r="B532">
        <f t="shared" si="90"/>
        <v>3</v>
      </c>
      <c r="C532">
        <f>VLOOKUP(A532,dataset!$A$2:$N$63,B532+1,FALSE)</f>
        <v>374.12</v>
      </c>
      <c r="D532">
        <f>VLOOKUP(A532,dataset!$A$2:$N$63,14,FALSE)</f>
        <v>4479.3499999999995</v>
      </c>
      <c r="E532">
        <f t="shared" si="87"/>
        <v>8.3521046580419048E-2</v>
      </c>
      <c r="F532">
        <f t="shared" si="88"/>
        <v>2.4651661307610873E-3</v>
      </c>
      <c r="G532">
        <f t="shared" si="91"/>
        <v>4.5377654861316064E-3</v>
      </c>
    </row>
    <row r="533" spans="1:7" x14ac:dyDescent="0.35">
      <c r="A533">
        <f t="shared" si="92"/>
        <v>2002</v>
      </c>
      <c r="B533">
        <f t="shared" si="90"/>
        <v>4</v>
      </c>
      <c r="C533">
        <f>VLOOKUP(A533,dataset!$A$2:$N$63,B533+1,FALSE)</f>
        <v>375.02</v>
      </c>
      <c r="D533">
        <f>VLOOKUP(A533,dataset!$A$2:$N$63,14,FALSE)</f>
        <v>4479.3499999999995</v>
      </c>
      <c r="E533">
        <f t="shared" si="87"/>
        <v>8.3721968589192633E-2</v>
      </c>
      <c r="F533">
        <f t="shared" si="88"/>
        <v>2.4056452475140766E-3</v>
      </c>
      <c r="G533">
        <f t="shared" si="91"/>
        <v>4.4192088277044128E-3</v>
      </c>
    </row>
    <row r="534" spans="1:7" x14ac:dyDescent="0.35">
      <c r="A534">
        <f t="shared" si="92"/>
        <v>2002</v>
      </c>
      <c r="B534">
        <f t="shared" si="90"/>
        <v>5</v>
      </c>
      <c r="C534">
        <f>VLOOKUP(A534,dataset!$A$2:$N$63,B534+1,FALSE)</f>
        <v>375.76</v>
      </c>
      <c r="D534">
        <f>VLOOKUP(A534,dataset!$A$2:$N$63,14,FALSE)</f>
        <v>4479.3499999999995</v>
      </c>
      <c r="E534">
        <f t="shared" si="87"/>
        <v>8.3887171129739813E-2</v>
      </c>
      <c r="F534">
        <f t="shared" si="88"/>
        <v>1.9732280945017333E-3</v>
      </c>
      <c r="G534">
        <f t="shared" si="91"/>
        <v>5.1090009362042554E-3</v>
      </c>
    </row>
    <row r="535" spans="1:7" x14ac:dyDescent="0.35">
      <c r="A535">
        <f t="shared" si="92"/>
        <v>2002</v>
      </c>
      <c r="B535">
        <f t="shared" si="90"/>
        <v>6</v>
      </c>
      <c r="C535">
        <f>VLOOKUP(A535,dataset!$A$2:$N$63,B535+1,FALSE)</f>
        <v>375.52</v>
      </c>
      <c r="D535">
        <f>VLOOKUP(A535,dataset!$A$2:$N$63,14,FALSE)</f>
        <v>4479.3499999999995</v>
      </c>
      <c r="E535">
        <f t="shared" si="87"/>
        <v>8.3833591927400183E-2</v>
      </c>
      <c r="F535">
        <f t="shared" si="88"/>
        <v>-6.387055567383948E-4</v>
      </c>
      <c r="G535">
        <f t="shared" si="91"/>
        <v>6.1895447603226295E-3</v>
      </c>
    </row>
    <row r="536" spans="1:7" x14ac:dyDescent="0.35">
      <c r="A536">
        <f t="shared" si="92"/>
        <v>2002</v>
      </c>
      <c r="B536">
        <f t="shared" si="90"/>
        <v>7</v>
      </c>
      <c r="C536">
        <f>VLOOKUP(A536,dataset!$A$2:$N$63,B536+1,FALSE)</f>
        <v>374.01</v>
      </c>
      <c r="D536">
        <f>VLOOKUP(A536,dataset!$A$2:$N$63,14,FALSE)</f>
        <v>4479.3499999999995</v>
      </c>
      <c r="E536">
        <f t="shared" si="87"/>
        <v>8.3496489446013386E-2</v>
      </c>
      <c r="F536">
        <f t="shared" si="88"/>
        <v>-4.021090754154244E-3</v>
      </c>
      <c r="G536">
        <f t="shared" si="91"/>
        <v>6.7292939624774561E-3</v>
      </c>
    </row>
    <row r="537" spans="1:7" x14ac:dyDescent="0.35">
      <c r="A537">
        <f t="shared" si="92"/>
        <v>2002</v>
      </c>
      <c r="B537">
        <f t="shared" si="90"/>
        <v>8</v>
      </c>
      <c r="C537">
        <f>VLOOKUP(A537,dataset!$A$2:$N$63,B537+1,FALSE)</f>
        <v>371.85</v>
      </c>
      <c r="D537">
        <f>VLOOKUP(A537,dataset!$A$2:$N$63,14,FALSE)</f>
        <v>4479.3499999999995</v>
      </c>
      <c r="E537">
        <f t="shared" si="87"/>
        <v>8.3014276624956765E-2</v>
      </c>
      <c r="F537">
        <f t="shared" si="88"/>
        <v>-5.7752466511590272E-3</v>
      </c>
      <c r="G537">
        <f t="shared" si="91"/>
        <v>6.0604420876058107E-3</v>
      </c>
    </row>
    <row r="538" spans="1:7" x14ac:dyDescent="0.35">
      <c r="A538">
        <f t="shared" si="92"/>
        <v>2002</v>
      </c>
      <c r="B538">
        <f t="shared" si="90"/>
        <v>9</v>
      </c>
      <c r="C538">
        <f>VLOOKUP(A538,dataset!$A$2:$N$63,B538+1,FALSE)</f>
        <v>370.75</v>
      </c>
      <c r="D538">
        <f>VLOOKUP(A538,dataset!$A$2:$N$63,14,FALSE)</f>
        <v>4479.3499999999995</v>
      </c>
      <c r="E538">
        <f t="shared" si="87"/>
        <v>8.2768705280900134E-2</v>
      </c>
      <c r="F538">
        <f t="shared" si="88"/>
        <v>-2.9581820626597422E-3</v>
      </c>
      <c r="G538">
        <f t="shared" si="91"/>
        <v>6.9802813841055578E-3</v>
      </c>
    </row>
    <row r="539" spans="1:7" x14ac:dyDescent="0.35">
      <c r="A539">
        <f t="shared" si="92"/>
        <v>2002</v>
      </c>
      <c r="B539">
        <f t="shared" si="90"/>
        <v>10</v>
      </c>
      <c r="C539">
        <f>VLOOKUP(A539,dataset!$A$2:$N$63,B539+1,FALSE)</f>
        <v>370.55</v>
      </c>
      <c r="D539">
        <f>VLOOKUP(A539,dataset!$A$2:$N$63,14,FALSE)</f>
        <v>4479.3499999999995</v>
      </c>
      <c r="E539">
        <f t="shared" si="87"/>
        <v>8.2724055945617117E-2</v>
      </c>
      <c r="F539">
        <f t="shared" si="88"/>
        <v>-5.3944706675657095E-4</v>
      </c>
      <c r="G539">
        <f t="shared" si="91"/>
        <v>5.6995521780431879E-3</v>
      </c>
    </row>
    <row r="540" spans="1:7" x14ac:dyDescent="0.35">
      <c r="A540">
        <f t="shared" si="92"/>
        <v>2002</v>
      </c>
      <c r="B540">
        <f t="shared" si="90"/>
        <v>11</v>
      </c>
      <c r="C540">
        <f>VLOOKUP(A540,dataset!$A$2:$N$63,B540+1,FALSE)</f>
        <v>372.25</v>
      </c>
      <c r="D540">
        <f>VLOOKUP(A540,dataset!$A$2:$N$63,14,FALSE)</f>
        <v>4479.3499999999995</v>
      </c>
      <c r="E540">
        <f t="shared" si="87"/>
        <v>8.31035752955228E-2</v>
      </c>
      <c r="F540">
        <f t="shared" si="88"/>
        <v>4.587774929159405E-3</v>
      </c>
      <c r="G540">
        <f t="shared" si="91"/>
        <v>6.7340977931631407E-3</v>
      </c>
    </row>
    <row r="541" spans="1:7" x14ac:dyDescent="0.35">
      <c r="A541">
        <f t="shared" si="92"/>
        <v>2002</v>
      </c>
      <c r="B541">
        <f t="shared" si="90"/>
        <v>12</v>
      </c>
      <c r="C541">
        <f>VLOOKUP(A541,dataset!$A$2:$N$63,B541+1,FALSE)</f>
        <v>373.79</v>
      </c>
      <c r="D541">
        <f>VLOOKUP(A541,dataset!$A$2:$N$63,14,FALSE)</f>
        <v>4479.3499999999995</v>
      </c>
      <c r="E541">
        <f t="shared" si="87"/>
        <v>8.3447375177202063E-2</v>
      </c>
      <c r="F541">
        <f t="shared" si="88"/>
        <v>4.1370047011417554E-3</v>
      </c>
      <c r="G541">
        <f t="shared" si="91"/>
        <v>6.8688718888050282E-3</v>
      </c>
    </row>
    <row r="542" spans="1:7" x14ac:dyDescent="0.35">
      <c r="A542">
        <f>A541+1</f>
        <v>2003</v>
      </c>
      <c r="B542">
        <f>B530</f>
        <v>1</v>
      </c>
      <c r="C542">
        <f>VLOOKUP(A542,dataset!$A$2:$N$63,B542+1,FALSE)</f>
        <v>374.88</v>
      </c>
      <c r="D542">
        <f>VLOOKUP(A542,dataset!$A$2:$N$63,14,FALSE)</f>
        <v>4509.62</v>
      </c>
      <c r="E542">
        <f t="shared" si="87"/>
        <v>8.3128955433052015E-2</v>
      </c>
      <c r="F542">
        <f t="shared" si="88"/>
        <v>2.9160758714785739E-3</v>
      </c>
      <c r="G542">
        <f t="shared" si="91"/>
        <v>6.3082167879098261E-3</v>
      </c>
    </row>
    <row r="543" spans="1:7" x14ac:dyDescent="0.35">
      <c r="A543">
        <f>A542</f>
        <v>2003</v>
      </c>
      <c r="B543">
        <f>B531</f>
        <v>2</v>
      </c>
      <c r="C543">
        <f>VLOOKUP(A543,dataset!$A$2:$N$63,B543+1,FALSE)</f>
        <v>375.64</v>
      </c>
      <c r="D543">
        <f>VLOOKUP(A543,dataset!$A$2:$N$63,14,FALSE)</f>
        <v>4509.62</v>
      </c>
      <c r="E543">
        <f t="shared" si="87"/>
        <v>8.3297484045218889E-2</v>
      </c>
      <c r="F543">
        <f t="shared" si="88"/>
        <v>2.0273154075971522E-3</v>
      </c>
      <c r="G543">
        <f t="shared" si="91"/>
        <v>6.5380493033226905E-3</v>
      </c>
    </row>
    <row r="544" spans="1:7" x14ac:dyDescent="0.35">
      <c r="A544">
        <f t="shared" ref="A544:A556" si="93">A543</f>
        <v>2003</v>
      </c>
      <c r="B544">
        <f t="shared" ref="B544:B565" si="94">B532</f>
        <v>3</v>
      </c>
      <c r="C544">
        <f>VLOOKUP(A544,dataset!$A$2:$N$63,B544+1,FALSE)</f>
        <v>376.45</v>
      </c>
      <c r="D544">
        <f>VLOOKUP(A544,dataset!$A$2:$N$63,14,FALSE)</f>
        <v>4509.62</v>
      </c>
      <c r="E544">
        <f t="shared" si="87"/>
        <v>8.3477100066080959E-2</v>
      </c>
      <c r="F544">
        <f t="shared" si="88"/>
        <v>2.1563198807368344E-3</v>
      </c>
      <c r="G544">
        <f t="shared" si="91"/>
        <v>6.2279482518976526E-3</v>
      </c>
    </row>
    <row r="545" spans="1:7" x14ac:dyDescent="0.35">
      <c r="A545">
        <f t="shared" si="93"/>
        <v>2003</v>
      </c>
      <c r="B545">
        <f t="shared" si="94"/>
        <v>4</v>
      </c>
      <c r="C545">
        <f>VLOOKUP(A545,dataset!$A$2:$N$63,B545+1,FALSE)</f>
        <v>377.73</v>
      </c>
      <c r="D545">
        <f>VLOOKUP(A545,dataset!$A$2:$N$63,14,FALSE)</f>
        <v>4509.62</v>
      </c>
      <c r="E545">
        <f t="shared" si="87"/>
        <v>8.3760937728677806E-2</v>
      </c>
      <c r="F545">
        <f t="shared" si="88"/>
        <v>3.4001859476691099E-3</v>
      </c>
      <c r="G545">
        <f t="shared" si="91"/>
        <v>7.2262812649992458E-3</v>
      </c>
    </row>
    <row r="546" spans="1:7" x14ac:dyDescent="0.35">
      <c r="A546">
        <f t="shared" si="93"/>
        <v>2003</v>
      </c>
      <c r="B546">
        <f t="shared" si="94"/>
        <v>5</v>
      </c>
      <c r="C546">
        <f>VLOOKUP(A546,dataset!$A$2:$N$63,B546+1,FALSE)</f>
        <v>378.6</v>
      </c>
      <c r="D546">
        <f>VLOOKUP(A546,dataset!$A$2:$N$63,14,FALSE)</f>
        <v>4509.62</v>
      </c>
      <c r="E546">
        <f t="shared" si="87"/>
        <v>8.3953858639974108E-2</v>
      </c>
      <c r="F546">
        <f t="shared" si="88"/>
        <v>2.3032324676355298E-3</v>
      </c>
      <c r="G546">
        <f t="shared" si="91"/>
        <v>7.5580157547372462E-3</v>
      </c>
    </row>
    <row r="547" spans="1:7" x14ac:dyDescent="0.35">
      <c r="A547">
        <f t="shared" si="93"/>
        <v>2003</v>
      </c>
      <c r="B547">
        <f t="shared" si="94"/>
        <v>6</v>
      </c>
      <c r="C547">
        <f>VLOOKUP(A547,dataset!$A$2:$N$63,B547+1,FALSE)</f>
        <v>378.28</v>
      </c>
      <c r="D547">
        <f>VLOOKUP(A547,dataset!$A$2:$N$63,14,FALSE)</f>
        <v>4509.62</v>
      </c>
      <c r="E547">
        <f t="shared" si="87"/>
        <v>8.3882899224324889E-2</v>
      </c>
      <c r="F547">
        <f t="shared" si="88"/>
        <v>-8.4521922873759259E-4</v>
      </c>
      <c r="G547">
        <f t="shared" si="91"/>
        <v>7.3498082658713937E-3</v>
      </c>
    </row>
    <row r="548" spans="1:7" x14ac:dyDescent="0.35">
      <c r="A548">
        <f t="shared" si="93"/>
        <v>2003</v>
      </c>
      <c r="B548">
        <f t="shared" si="94"/>
        <v>7</v>
      </c>
      <c r="C548">
        <f>VLOOKUP(A548,dataset!$A$2:$N$63,B548+1,FALSE)</f>
        <v>376.7</v>
      </c>
      <c r="D548">
        <f>VLOOKUP(A548,dataset!$A$2:$N$63,14,FALSE)</f>
        <v>4509.62</v>
      </c>
      <c r="E548">
        <f t="shared" si="87"/>
        <v>8.3532537109556909E-2</v>
      </c>
      <c r="F548">
        <f t="shared" si="88"/>
        <v>-4.1768002537801996E-3</v>
      </c>
      <c r="G548">
        <f t="shared" si="91"/>
        <v>7.1923210609341481E-3</v>
      </c>
    </row>
    <row r="549" spans="1:7" x14ac:dyDescent="0.35">
      <c r="A549">
        <f t="shared" si="93"/>
        <v>2003</v>
      </c>
      <c r="B549">
        <f t="shared" si="94"/>
        <v>8</v>
      </c>
      <c r="C549">
        <f>VLOOKUP(A549,dataset!$A$2:$N$63,B549+1,FALSE)</f>
        <v>374.38</v>
      </c>
      <c r="D549">
        <f>VLOOKUP(A549,dataset!$A$2:$N$63,14,FALSE)</f>
        <v>4509.62</v>
      </c>
      <c r="E549">
        <f t="shared" si="87"/>
        <v>8.3018081346100114E-2</v>
      </c>
      <c r="F549">
        <f t="shared" si="88"/>
        <v>-6.1587470135385791E-3</v>
      </c>
      <c r="G549">
        <f t="shared" si="91"/>
        <v>6.8038187441172848E-3</v>
      </c>
    </row>
    <row r="550" spans="1:7" x14ac:dyDescent="0.35">
      <c r="A550">
        <f t="shared" si="93"/>
        <v>2003</v>
      </c>
      <c r="B550">
        <f t="shared" si="94"/>
        <v>9</v>
      </c>
      <c r="C550">
        <f>VLOOKUP(A550,dataset!$A$2:$N$63,B550+1,FALSE)</f>
        <v>373.17</v>
      </c>
      <c r="D550">
        <f>VLOOKUP(A550,dataset!$A$2:$N$63,14,FALSE)</f>
        <v>4509.62</v>
      </c>
      <c r="E550">
        <f t="shared" si="87"/>
        <v>8.2749766055676535E-2</v>
      </c>
      <c r="F550">
        <f t="shared" si="88"/>
        <v>-3.2320102569580733E-3</v>
      </c>
      <c r="G550">
        <f t="shared" si="91"/>
        <v>6.5273095077544863E-3</v>
      </c>
    </row>
    <row r="551" spans="1:7" x14ac:dyDescent="0.35">
      <c r="A551">
        <f t="shared" si="93"/>
        <v>2003</v>
      </c>
      <c r="B551">
        <f t="shared" si="94"/>
        <v>10</v>
      </c>
      <c r="C551">
        <f>VLOOKUP(A551,dataset!$A$2:$N$63,B551+1,FALSE)</f>
        <v>373.14</v>
      </c>
      <c r="D551">
        <f>VLOOKUP(A551,dataset!$A$2:$N$63,14,FALSE)</f>
        <v>4509.62</v>
      </c>
      <c r="E551">
        <f t="shared" si="87"/>
        <v>8.2743113610459412E-2</v>
      </c>
      <c r="F551">
        <f t="shared" si="88"/>
        <v>-8.0392314494859285E-5</v>
      </c>
      <c r="G551">
        <f t="shared" si="91"/>
        <v>6.9896100391309002E-3</v>
      </c>
    </row>
    <row r="552" spans="1:7" x14ac:dyDescent="0.35">
      <c r="A552">
        <f t="shared" si="93"/>
        <v>2003</v>
      </c>
      <c r="B552">
        <f t="shared" si="94"/>
        <v>11</v>
      </c>
      <c r="C552">
        <f>VLOOKUP(A552,dataset!$A$2:$N$63,B552+1,FALSE)</f>
        <v>374.66</v>
      </c>
      <c r="D552">
        <f>VLOOKUP(A552,dataset!$A$2:$N$63,14,FALSE)</f>
        <v>4509.62</v>
      </c>
      <c r="E552">
        <f t="shared" si="87"/>
        <v>8.3080170834793188E-2</v>
      </c>
      <c r="F552">
        <f t="shared" si="88"/>
        <v>4.0735380822212175E-3</v>
      </c>
      <c r="G552">
        <f t="shared" si="91"/>
        <v>6.474143720617942E-3</v>
      </c>
    </row>
    <row r="553" spans="1:7" x14ac:dyDescent="0.35">
      <c r="A553">
        <f t="shared" si="93"/>
        <v>2003</v>
      </c>
      <c r="B553">
        <f t="shared" si="94"/>
        <v>12</v>
      </c>
      <c r="C553">
        <f>VLOOKUP(A553,dataset!$A$2:$N$63,B553+1,FALSE)</f>
        <v>375.99</v>
      </c>
      <c r="D553">
        <f>VLOOKUP(A553,dataset!$A$2:$N$63,14,FALSE)</f>
        <v>4509.62</v>
      </c>
      <c r="E553">
        <f t="shared" si="87"/>
        <v>8.3375095906085217E-2</v>
      </c>
      <c r="F553">
        <f t="shared" si="88"/>
        <v>3.5498852292745742E-3</v>
      </c>
      <c r="G553">
        <f t="shared" si="91"/>
        <v>5.8856577222503592E-3</v>
      </c>
    </row>
    <row r="554" spans="1:7" x14ac:dyDescent="0.35">
      <c r="A554">
        <f>A553+1</f>
        <v>2004</v>
      </c>
      <c r="B554">
        <f>B542</f>
        <v>1</v>
      </c>
      <c r="C554">
        <f>VLOOKUP(A554,dataset!$A$2:$N$63,B554+1,FALSE)</f>
        <v>377</v>
      </c>
      <c r="D554">
        <f>VLOOKUP(A554,dataset!$A$2:$N$63,14,FALSE)</f>
        <v>4530.2700000000004</v>
      </c>
      <c r="E554">
        <f t="shared" si="87"/>
        <v>8.3217998044266675E-2</v>
      </c>
      <c r="F554">
        <f t="shared" si="88"/>
        <v>2.6862416553632418E-3</v>
      </c>
      <c r="G554">
        <f t="shared" si="91"/>
        <v>5.655142979086758E-3</v>
      </c>
    </row>
    <row r="555" spans="1:7" x14ac:dyDescent="0.35">
      <c r="A555">
        <f>A554</f>
        <v>2004</v>
      </c>
      <c r="B555">
        <f>B543</f>
        <v>2</v>
      </c>
      <c r="C555">
        <f>VLOOKUP(A555,dataset!$A$2:$N$63,B555+1,FALSE)</f>
        <v>377.87</v>
      </c>
      <c r="D555">
        <f>VLOOKUP(A555,dataset!$A$2:$N$63,14,FALSE)</f>
        <v>4530.2700000000004</v>
      </c>
      <c r="E555">
        <f t="shared" si="87"/>
        <v>8.3410039578214981E-2</v>
      </c>
      <c r="F555">
        <f t="shared" si="88"/>
        <v>2.3076923076923439E-3</v>
      </c>
      <c r="G555">
        <f t="shared" si="91"/>
        <v>5.9365349803004452E-3</v>
      </c>
    </row>
    <row r="556" spans="1:7" x14ac:dyDescent="0.35">
      <c r="A556">
        <f t="shared" ref="A556:A565" si="95">A555</f>
        <v>2004</v>
      </c>
      <c r="B556">
        <f t="shared" si="94"/>
        <v>3</v>
      </c>
      <c r="C556">
        <f>VLOOKUP(A556,dataset!$A$2:$N$63,B556+1,FALSE)</f>
        <v>378.88</v>
      </c>
      <c r="D556">
        <f>VLOOKUP(A556,dataset!$A$2:$N$63,14,FALSE)</f>
        <v>4530.2700000000004</v>
      </c>
      <c r="E556">
        <f t="shared" si="87"/>
        <v>8.3632984347511291E-2</v>
      </c>
      <c r="F556">
        <f t="shared" si="88"/>
        <v>2.6728769153412379E-3</v>
      </c>
      <c r="G556">
        <f t="shared" si="91"/>
        <v>6.4550405100278763E-3</v>
      </c>
    </row>
    <row r="557" spans="1:7" x14ac:dyDescent="0.35">
      <c r="A557">
        <f t="shared" si="95"/>
        <v>2004</v>
      </c>
      <c r="B557">
        <f t="shared" si="94"/>
        <v>4</v>
      </c>
      <c r="C557">
        <f>VLOOKUP(A557,dataset!$A$2:$N$63,B557+1,FALSE)</f>
        <v>380.35</v>
      </c>
      <c r="D557">
        <f>VLOOKUP(A557,dataset!$A$2:$N$63,14,FALSE)</f>
        <v>4530.2700000000004</v>
      </c>
      <c r="E557">
        <f t="shared" si="87"/>
        <v>8.3957468318665324E-2</v>
      </c>
      <c r="F557">
        <f t="shared" si="88"/>
        <v>3.879856418919081E-3</v>
      </c>
      <c r="G557">
        <f t="shared" si="91"/>
        <v>6.9361713393163438E-3</v>
      </c>
    </row>
    <row r="558" spans="1:7" x14ac:dyDescent="0.35">
      <c r="A558">
        <f t="shared" si="95"/>
        <v>2004</v>
      </c>
      <c r="B558">
        <f t="shared" si="94"/>
        <v>5</v>
      </c>
      <c r="C558">
        <f>VLOOKUP(A558,dataset!$A$2:$N$63,B558+1,FALSE)</f>
        <v>380.62</v>
      </c>
      <c r="D558">
        <f>VLOOKUP(A558,dataset!$A$2:$N$63,14,FALSE)</f>
        <v>4530.2700000000004</v>
      </c>
      <c r="E558">
        <f t="shared" si="87"/>
        <v>8.4017067415407903E-2</v>
      </c>
      <c r="F558">
        <f t="shared" si="88"/>
        <v>7.0987248586829033E-4</v>
      </c>
      <c r="G558">
        <f t="shared" si="91"/>
        <v>5.3354463814050401E-3</v>
      </c>
    </row>
    <row r="559" spans="1:7" x14ac:dyDescent="0.35">
      <c r="A559">
        <f t="shared" si="95"/>
        <v>2004</v>
      </c>
      <c r="B559">
        <f t="shared" si="94"/>
        <v>6</v>
      </c>
      <c r="C559">
        <f>VLOOKUP(A559,dataset!$A$2:$N$63,B559+1,FALSE)</f>
        <v>379.69</v>
      </c>
      <c r="D559">
        <f>VLOOKUP(A559,dataset!$A$2:$N$63,14,FALSE)</f>
        <v>4530.2700000000004</v>
      </c>
      <c r="E559">
        <f t="shared" si="87"/>
        <v>8.3811781637739016E-2</v>
      </c>
      <c r="F559">
        <f t="shared" si="88"/>
        <v>-2.4433818506647276E-3</v>
      </c>
      <c r="G559">
        <f t="shared" si="91"/>
        <v>3.7273976948293264E-3</v>
      </c>
    </row>
    <row r="560" spans="1:7" x14ac:dyDescent="0.35">
      <c r="A560">
        <f t="shared" si="95"/>
        <v>2004</v>
      </c>
      <c r="B560">
        <f t="shared" si="94"/>
        <v>7</v>
      </c>
      <c r="C560">
        <f>VLOOKUP(A560,dataset!$A$2:$N$63,B560+1,FALSE)</f>
        <v>377.47</v>
      </c>
      <c r="D560">
        <f>VLOOKUP(A560,dataset!$A$2:$N$63,14,FALSE)</f>
        <v>4530.2700000000004</v>
      </c>
      <c r="E560">
        <f t="shared" si="87"/>
        <v>8.3321744620077826E-2</v>
      </c>
      <c r="F560">
        <f t="shared" si="88"/>
        <v>-5.8468750823038595E-3</v>
      </c>
      <c r="G560">
        <f t="shared" si="91"/>
        <v>2.0440668967349751E-3</v>
      </c>
    </row>
    <row r="561" spans="1:7" x14ac:dyDescent="0.35">
      <c r="A561">
        <f t="shared" si="95"/>
        <v>2004</v>
      </c>
      <c r="B561">
        <f t="shared" si="94"/>
        <v>8</v>
      </c>
      <c r="C561">
        <f>VLOOKUP(A561,dataset!$A$2:$N$63,B561+1,FALSE)</f>
        <v>376.01</v>
      </c>
      <c r="D561">
        <f>VLOOKUP(A561,dataset!$A$2:$N$63,14,FALSE)</f>
        <v>4530.2700000000004</v>
      </c>
      <c r="E561">
        <f t="shared" si="87"/>
        <v>8.2999468022877207E-2</v>
      </c>
      <c r="F561">
        <f t="shared" si="88"/>
        <v>-3.8678570482423291E-3</v>
      </c>
      <c r="G561">
        <f t="shared" si="91"/>
        <v>4.3538650568939463E-3</v>
      </c>
    </row>
    <row r="562" spans="1:7" x14ac:dyDescent="0.35">
      <c r="A562">
        <f t="shared" si="95"/>
        <v>2004</v>
      </c>
      <c r="B562">
        <f t="shared" si="94"/>
        <v>9</v>
      </c>
      <c r="C562">
        <f>VLOOKUP(A562,dataset!$A$2:$N$63,B562+1,FALSE)</f>
        <v>374.25</v>
      </c>
      <c r="D562">
        <f>VLOOKUP(A562,dataset!$A$2:$N$63,14,FALSE)</f>
        <v>4530.2700000000004</v>
      </c>
      <c r="E562">
        <f t="shared" si="87"/>
        <v>8.2610970207073739E-2</v>
      </c>
      <c r="F562">
        <f t="shared" si="88"/>
        <v>-4.6807265764208239E-3</v>
      </c>
      <c r="G562">
        <f t="shared" si="91"/>
        <v>2.8941233218104934E-3</v>
      </c>
    </row>
    <row r="563" spans="1:7" x14ac:dyDescent="0.35">
      <c r="A563">
        <f t="shared" si="95"/>
        <v>2004</v>
      </c>
      <c r="B563">
        <f t="shared" si="94"/>
        <v>10</v>
      </c>
      <c r="C563">
        <f>VLOOKUP(A563,dataset!$A$2:$N$63,B563+1,FALSE)</f>
        <v>374.46</v>
      </c>
      <c r="D563">
        <f>VLOOKUP(A563,dataset!$A$2:$N$63,14,FALSE)</f>
        <v>4530.2700000000004</v>
      </c>
      <c r="E563">
        <f t="shared" si="87"/>
        <v>8.2657325060095738E-2</v>
      </c>
      <c r="F563">
        <f t="shared" si="88"/>
        <v>5.611222444890096E-4</v>
      </c>
      <c r="G563">
        <f t="shared" si="91"/>
        <v>3.5375462292972504E-3</v>
      </c>
    </row>
    <row r="564" spans="1:7" x14ac:dyDescent="0.35">
      <c r="A564">
        <f t="shared" si="95"/>
        <v>2004</v>
      </c>
      <c r="B564">
        <f t="shared" si="94"/>
        <v>11</v>
      </c>
      <c r="C564">
        <f>VLOOKUP(A564,dataset!$A$2:$N$63,B564+1,FALSE)</f>
        <v>376.16</v>
      </c>
      <c r="D564">
        <f>VLOOKUP(A564,dataset!$A$2:$N$63,14,FALSE)</f>
        <v>4530.2700000000004</v>
      </c>
      <c r="E564">
        <f t="shared" si="87"/>
        <v>8.3032578632178652E-2</v>
      </c>
      <c r="F564">
        <f t="shared" si="88"/>
        <v>4.5398707472095179E-3</v>
      </c>
      <c r="G564">
        <f t="shared" si="91"/>
        <v>4.0036299578283252E-3</v>
      </c>
    </row>
    <row r="565" spans="1:7" x14ac:dyDescent="0.35">
      <c r="A565">
        <f t="shared" si="95"/>
        <v>2004</v>
      </c>
      <c r="B565">
        <f t="shared" si="94"/>
        <v>12</v>
      </c>
      <c r="C565">
        <f>VLOOKUP(A565,dataset!$A$2:$N$63,B565+1,FALSE)</f>
        <v>377.51</v>
      </c>
      <c r="D565">
        <f>VLOOKUP(A565,dataset!$A$2:$N$63,14,FALSE)</f>
        <v>4530.2700000000004</v>
      </c>
      <c r="E565">
        <f t="shared" si="87"/>
        <v>8.3330574115891537E-2</v>
      </c>
      <c r="F565">
        <f t="shared" si="88"/>
        <v>3.5888983411314079E-3</v>
      </c>
      <c r="G565">
        <f t="shared" si="91"/>
        <v>4.0426607090613409E-3</v>
      </c>
    </row>
    <row r="566" spans="1:7" x14ac:dyDescent="0.35">
      <c r="A566">
        <f>A565+1</f>
        <v>2005</v>
      </c>
      <c r="B566">
        <f>B554</f>
        <v>1</v>
      </c>
      <c r="C566">
        <f>VLOOKUP(A566,dataset!$A$2:$N$63,B566+1,FALSE)</f>
        <v>378.46</v>
      </c>
      <c r="D566">
        <f>VLOOKUP(A566,dataset!$A$2:$N$63,14,FALSE)</f>
        <v>4557.5499999999993</v>
      </c>
      <c r="E566">
        <f t="shared" si="87"/>
        <v>8.3040229948108099E-2</v>
      </c>
      <c r="F566">
        <f t="shared" si="88"/>
        <v>2.516489629413865E-3</v>
      </c>
      <c r="G566">
        <f t="shared" si="91"/>
        <v>3.8726790450926973E-3</v>
      </c>
    </row>
    <row r="567" spans="1:7" x14ac:dyDescent="0.35">
      <c r="A567">
        <f>A566</f>
        <v>2005</v>
      </c>
      <c r="B567">
        <f>B555</f>
        <v>2</v>
      </c>
      <c r="C567">
        <f>VLOOKUP(A567,dataset!$A$2:$N$63,B567+1,FALSE)</f>
        <v>379.73</v>
      </c>
      <c r="D567">
        <f>VLOOKUP(A567,dataset!$A$2:$N$63,14,FALSE)</f>
        <v>4557.5499999999993</v>
      </c>
      <c r="E567">
        <f t="shared" si="87"/>
        <v>8.3318888437866848E-2</v>
      </c>
      <c r="F567">
        <f t="shared" si="88"/>
        <v>3.3557046979866278E-3</v>
      </c>
      <c r="G567">
        <f t="shared" si="91"/>
        <v>4.9223277846879299E-3</v>
      </c>
    </row>
    <row r="568" spans="1:7" x14ac:dyDescent="0.35">
      <c r="A568">
        <f t="shared" ref="A568:A580" si="96">A567</f>
        <v>2005</v>
      </c>
      <c r="B568">
        <f t="shared" ref="B568:B589" si="97">B556</f>
        <v>3</v>
      </c>
      <c r="C568">
        <f>VLOOKUP(A568,dataset!$A$2:$N$63,B568+1,FALSE)</f>
        <v>380.77</v>
      </c>
      <c r="D568">
        <f>VLOOKUP(A568,dataset!$A$2:$N$63,14,FALSE)</f>
        <v>4557.5499999999993</v>
      </c>
      <c r="E568">
        <f t="shared" si="87"/>
        <v>8.3547081216881883E-2</v>
      </c>
      <c r="F568">
        <f t="shared" si="88"/>
        <v>2.738788086271704E-3</v>
      </c>
      <c r="G568">
        <f t="shared" si="91"/>
        <v>4.9883868243243423E-3</v>
      </c>
    </row>
    <row r="569" spans="1:7" x14ac:dyDescent="0.35">
      <c r="A569">
        <f t="shared" si="96"/>
        <v>2005</v>
      </c>
      <c r="B569">
        <f t="shared" si="97"/>
        <v>4</v>
      </c>
      <c r="C569">
        <f>VLOOKUP(A569,dataset!$A$2:$N$63,B569+1,FALSE)</f>
        <v>382.29</v>
      </c>
      <c r="D569">
        <f>VLOOKUP(A569,dataset!$A$2:$N$63,14,FALSE)</f>
        <v>4557.5499999999993</v>
      </c>
      <c r="E569">
        <f t="shared" si="87"/>
        <v>8.3880593740057727E-2</v>
      </c>
      <c r="F569">
        <f t="shared" si="88"/>
        <v>3.9919111274524521E-3</v>
      </c>
      <c r="G569">
        <f t="shared" si="91"/>
        <v>5.1005652688314029E-3</v>
      </c>
    </row>
    <row r="570" spans="1:7" x14ac:dyDescent="0.35">
      <c r="A570">
        <f t="shared" si="96"/>
        <v>2005</v>
      </c>
      <c r="B570">
        <f t="shared" si="97"/>
        <v>5</v>
      </c>
      <c r="C570">
        <f>VLOOKUP(A570,dataset!$A$2:$N$63,B570+1,FALSE)</f>
        <v>382.45</v>
      </c>
      <c r="D570">
        <f>VLOOKUP(A570,dataset!$A$2:$N$63,14,FALSE)</f>
        <v>4557.5499999999993</v>
      </c>
      <c r="E570">
        <f t="shared" si="87"/>
        <v>8.3915700321444645E-2</v>
      </c>
      <c r="F570">
        <f t="shared" si="88"/>
        <v>4.1853043500994502E-4</v>
      </c>
      <c r="G570">
        <f t="shared" si="91"/>
        <v>4.8079449319531342E-3</v>
      </c>
    </row>
    <row r="571" spans="1:7" x14ac:dyDescent="0.35">
      <c r="A571">
        <f t="shared" si="96"/>
        <v>2005</v>
      </c>
      <c r="B571">
        <f t="shared" si="97"/>
        <v>6</v>
      </c>
      <c r="C571">
        <f>VLOOKUP(A571,dataset!$A$2:$N$63,B571+1,FALSE)</f>
        <v>382.21</v>
      </c>
      <c r="D571">
        <f>VLOOKUP(A571,dataset!$A$2:$N$63,14,FALSE)</f>
        <v>4557.5499999999993</v>
      </c>
      <c r="E571">
        <f t="shared" si="87"/>
        <v>8.3863040449364254E-2</v>
      </c>
      <c r="F571">
        <f t="shared" si="88"/>
        <v>-6.2753301085116675E-4</v>
      </c>
      <c r="G571">
        <f t="shared" si="91"/>
        <v>6.63699333666945E-3</v>
      </c>
    </row>
    <row r="572" spans="1:7" x14ac:dyDescent="0.35">
      <c r="A572">
        <f t="shared" si="96"/>
        <v>2005</v>
      </c>
      <c r="B572">
        <f t="shared" si="97"/>
        <v>7</v>
      </c>
      <c r="C572">
        <f>VLOOKUP(A572,dataset!$A$2:$N$63,B572+1,FALSE)</f>
        <v>380.74</v>
      </c>
      <c r="D572">
        <f>VLOOKUP(A572,dataset!$A$2:$N$63,14,FALSE)</f>
        <v>4557.5499999999993</v>
      </c>
      <c r="E572">
        <f t="shared" si="87"/>
        <v>8.3540498732871837E-2</v>
      </c>
      <c r="F572">
        <f t="shared" si="88"/>
        <v>-3.8460532168178574E-3</v>
      </c>
      <c r="G572">
        <f t="shared" si="91"/>
        <v>8.6629401011999452E-3</v>
      </c>
    </row>
    <row r="573" spans="1:7" x14ac:dyDescent="0.35">
      <c r="A573">
        <f t="shared" si="96"/>
        <v>2005</v>
      </c>
      <c r="B573">
        <f t="shared" si="97"/>
        <v>8</v>
      </c>
      <c r="C573">
        <f>VLOOKUP(A573,dataset!$A$2:$N$63,B573+1,FALSE)</f>
        <v>378.74</v>
      </c>
      <c r="D573">
        <f>VLOOKUP(A573,dataset!$A$2:$N$63,14,FALSE)</f>
        <v>4557.5499999999993</v>
      </c>
      <c r="E573">
        <f t="shared" si="87"/>
        <v>8.3101666465535226E-2</v>
      </c>
      <c r="F573">
        <f t="shared" si="88"/>
        <v>-5.2529285076430288E-3</v>
      </c>
      <c r="G573">
        <f t="shared" si="91"/>
        <v>7.2604452009255027E-3</v>
      </c>
    </row>
    <row r="574" spans="1:7" x14ac:dyDescent="0.35">
      <c r="A574">
        <f t="shared" si="96"/>
        <v>2005</v>
      </c>
      <c r="B574">
        <f t="shared" si="97"/>
        <v>9</v>
      </c>
      <c r="C574">
        <f>VLOOKUP(A574,dataset!$A$2:$N$63,B574+1,FALSE)</f>
        <v>376.7</v>
      </c>
      <c r="D574">
        <f>VLOOKUP(A574,dataset!$A$2:$N$63,14,FALSE)</f>
        <v>4557.5499999999993</v>
      </c>
      <c r="E574">
        <f t="shared" si="87"/>
        <v>8.2654057552851878E-2</v>
      </c>
      <c r="F574">
        <f t="shared" si="88"/>
        <v>-5.3862808258964279E-3</v>
      </c>
      <c r="G574">
        <f t="shared" si="91"/>
        <v>6.5464261857046679E-3</v>
      </c>
    </row>
    <row r="575" spans="1:7" x14ac:dyDescent="0.35">
      <c r="A575">
        <f t="shared" si="96"/>
        <v>2005</v>
      </c>
      <c r="B575">
        <f t="shared" si="97"/>
        <v>10</v>
      </c>
      <c r="C575">
        <f>VLOOKUP(A575,dataset!$A$2:$N$63,B575+1,FALSE)</f>
        <v>377</v>
      </c>
      <c r="D575">
        <f>VLOOKUP(A575,dataset!$A$2:$N$63,14,FALSE)</f>
        <v>4557.5499999999993</v>
      </c>
      <c r="E575">
        <f t="shared" si="87"/>
        <v>8.2719882392952374E-2</v>
      </c>
      <c r="F575">
        <f t="shared" si="88"/>
        <v>7.9638970002648968E-4</v>
      </c>
      <c r="G575">
        <f t="shared" si="91"/>
        <v>6.7831009987715518E-3</v>
      </c>
    </row>
    <row r="576" spans="1:7" x14ac:dyDescent="0.35">
      <c r="A576">
        <f t="shared" si="96"/>
        <v>2005</v>
      </c>
      <c r="B576">
        <f t="shared" si="97"/>
        <v>11</v>
      </c>
      <c r="C576">
        <f>VLOOKUP(A576,dataset!$A$2:$N$63,B576+1,FALSE)</f>
        <v>378.35</v>
      </c>
      <c r="D576">
        <f>VLOOKUP(A576,dataset!$A$2:$N$63,14,FALSE)</f>
        <v>4557.5499999999993</v>
      </c>
      <c r="E576">
        <f t="shared" si="87"/>
        <v>8.3016094173404595E-2</v>
      </c>
      <c r="F576">
        <f t="shared" si="88"/>
        <v>3.5809018567640738E-3</v>
      </c>
      <c r="G576">
        <f t="shared" si="91"/>
        <v>5.8219906422798395E-3</v>
      </c>
    </row>
    <row r="577" spans="1:7" x14ac:dyDescent="0.35">
      <c r="A577">
        <f t="shared" si="96"/>
        <v>2005</v>
      </c>
      <c r="B577">
        <f t="shared" si="97"/>
        <v>12</v>
      </c>
      <c r="C577">
        <f>VLOOKUP(A577,dataset!$A$2:$N$63,B577+1,FALSE)</f>
        <v>380.11</v>
      </c>
      <c r="D577">
        <f>VLOOKUP(A577,dataset!$A$2:$N$63,14,FALSE)</f>
        <v>4557.5499999999993</v>
      </c>
      <c r="E577">
        <f t="shared" si="87"/>
        <v>8.3402266568660816E-2</v>
      </c>
      <c r="F577">
        <f t="shared" si="88"/>
        <v>4.65177745473766E-3</v>
      </c>
      <c r="G577">
        <f t="shared" si="91"/>
        <v>6.8872347752377827E-3</v>
      </c>
    </row>
    <row r="578" spans="1:7" x14ac:dyDescent="0.35">
      <c r="A578">
        <f>A577+1</f>
        <v>2006</v>
      </c>
      <c r="B578">
        <f>B566</f>
        <v>1</v>
      </c>
      <c r="C578">
        <f>VLOOKUP(A578,dataset!$A$2:$N$63,B578+1,FALSE)</f>
        <v>381.38</v>
      </c>
      <c r="D578">
        <f>VLOOKUP(A578,dataset!$A$2:$N$63,14,FALSE)</f>
        <v>4582.7499999999991</v>
      </c>
      <c r="E578">
        <f t="shared" si="87"/>
        <v>8.3220773552997673E-2</v>
      </c>
      <c r="F578">
        <f t="shared" si="88"/>
        <v>3.3411380916050781E-3</v>
      </c>
      <c r="G578">
        <f t="shared" si="91"/>
        <v>7.7154785182054209E-3</v>
      </c>
    </row>
    <row r="579" spans="1:7" x14ac:dyDescent="0.35">
      <c r="A579">
        <f>A578</f>
        <v>2006</v>
      </c>
      <c r="B579">
        <f>B567</f>
        <v>2</v>
      </c>
      <c r="C579">
        <f>VLOOKUP(A579,dataset!$A$2:$N$63,B579+1,FALSE)</f>
        <v>382.19</v>
      </c>
      <c r="D579">
        <f>VLOOKUP(A579,dataset!$A$2:$N$63,14,FALSE)</f>
        <v>4582.7499999999991</v>
      </c>
      <c r="E579">
        <f t="shared" si="87"/>
        <v>8.3397523321149983E-2</v>
      </c>
      <c r="F579">
        <f t="shared" si="88"/>
        <v>2.1238659604594368E-3</v>
      </c>
      <c r="G579">
        <f t="shared" si="91"/>
        <v>6.4782872040660688E-3</v>
      </c>
    </row>
    <row r="580" spans="1:7" x14ac:dyDescent="0.35">
      <c r="A580">
        <f t="shared" ref="A580:A589" si="98">A579</f>
        <v>2006</v>
      </c>
      <c r="B580">
        <f t="shared" si="97"/>
        <v>3</v>
      </c>
      <c r="C580">
        <f>VLOOKUP(A580,dataset!$A$2:$N$63,B580+1,FALSE)</f>
        <v>382.67</v>
      </c>
      <c r="D580">
        <f>VLOOKUP(A580,dataset!$A$2:$N$63,14,FALSE)</f>
        <v>4582.7499999999991</v>
      </c>
      <c r="E580">
        <f t="shared" si="87"/>
        <v>8.3502263924499498E-2</v>
      </c>
      <c r="F580">
        <f t="shared" si="88"/>
        <v>1.2559198304509245E-3</v>
      </c>
      <c r="G580">
        <f t="shared" si="91"/>
        <v>4.9898889093153986E-3</v>
      </c>
    </row>
    <row r="581" spans="1:7" x14ac:dyDescent="0.35">
      <c r="A581">
        <f t="shared" si="98"/>
        <v>2006</v>
      </c>
      <c r="B581">
        <f t="shared" si="97"/>
        <v>4</v>
      </c>
      <c r="C581">
        <f>VLOOKUP(A581,dataset!$A$2:$N$63,B581+1,FALSE)</f>
        <v>384.61</v>
      </c>
      <c r="D581">
        <f>VLOOKUP(A581,dataset!$A$2:$N$63,14,FALSE)</f>
        <v>4582.7499999999991</v>
      </c>
      <c r="E581">
        <f t="shared" ref="E581:E644" si="99">C581/D581</f>
        <v>8.3925590529703803E-2</v>
      </c>
      <c r="F581">
        <f t="shared" si="88"/>
        <v>5.0696422505029926E-3</v>
      </c>
      <c r="G581">
        <f t="shared" si="91"/>
        <v>6.0686913076459792E-3</v>
      </c>
    </row>
    <row r="582" spans="1:7" x14ac:dyDescent="0.35">
      <c r="A582">
        <f t="shared" si="98"/>
        <v>2006</v>
      </c>
      <c r="B582">
        <f t="shared" si="97"/>
        <v>5</v>
      </c>
      <c r="C582">
        <f>VLOOKUP(A582,dataset!$A$2:$N$63,B582+1,FALSE)</f>
        <v>385.03</v>
      </c>
      <c r="D582">
        <f>VLOOKUP(A582,dataset!$A$2:$N$63,14,FALSE)</f>
        <v>4582.7499999999991</v>
      </c>
      <c r="E582">
        <f t="shared" si="99"/>
        <v>8.4017238557634613E-2</v>
      </c>
      <c r="F582">
        <f t="shared" ref="F582:F645" si="100">C582/C581-1</f>
        <v>1.0920152882138989E-3</v>
      </c>
      <c r="G582">
        <f t="shared" si="91"/>
        <v>6.7459798666491544E-3</v>
      </c>
    </row>
    <row r="583" spans="1:7" x14ac:dyDescent="0.35">
      <c r="A583">
        <f t="shared" si="98"/>
        <v>2006</v>
      </c>
      <c r="B583">
        <f t="shared" si="97"/>
        <v>6</v>
      </c>
      <c r="C583">
        <f>VLOOKUP(A583,dataset!$A$2:$N$63,B583+1,FALSE)</f>
        <v>384.05</v>
      </c>
      <c r="D583">
        <f>VLOOKUP(A583,dataset!$A$2:$N$63,14,FALSE)</f>
        <v>4582.7499999999991</v>
      </c>
      <c r="E583">
        <f t="shared" si="99"/>
        <v>8.3803393159129366E-2</v>
      </c>
      <c r="F583">
        <f t="shared" si="100"/>
        <v>-2.5452562138014168E-3</v>
      </c>
      <c r="G583">
        <f t="shared" si="91"/>
        <v>4.8141074278538198E-3</v>
      </c>
    </row>
    <row r="584" spans="1:7" x14ac:dyDescent="0.35">
      <c r="A584">
        <f t="shared" si="98"/>
        <v>2006</v>
      </c>
      <c r="B584">
        <f t="shared" si="97"/>
        <v>7</v>
      </c>
      <c r="C584">
        <f>VLOOKUP(A584,dataset!$A$2:$N$63,B584+1,FALSE)</f>
        <v>382.46</v>
      </c>
      <c r="D584">
        <f>VLOOKUP(A584,dataset!$A$2:$N$63,14,FALSE)</f>
        <v>4582.7499999999991</v>
      </c>
      <c r="E584">
        <f t="shared" si="99"/>
        <v>8.3456439910534086E-2</v>
      </c>
      <c r="F584">
        <f t="shared" si="100"/>
        <v>-4.1400859263117651E-3</v>
      </c>
      <c r="G584">
        <f t="shared" si="91"/>
        <v>4.5175185165728937E-3</v>
      </c>
    </row>
    <row r="585" spans="1:7" x14ac:dyDescent="0.35">
      <c r="A585">
        <f t="shared" si="98"/>
        <v>2006</v>
      </c>
      <c r="B585">
        <f t="shared" si="97"/>
        <v>8</v>
      </c>
      <c r="C585">
        <f>VLOOKUP(A585,dataset!$A$2:$N$63,B585+1,FALSE)</f>
        <v>380.41</v>
      </c>
      <c r="D585">
        <f>VLOOKUP(A585,dataset!$A$2:$N$63,14,FALSE)</f>
        <v>4582.7499999999991</v>
      </c>
      <c r="E585">
        <f t="shared" si="99"/>
        <v>8.3009110250395521E-2</v>
      </c>
      <c r="F585">
        <f t="shared" si="100"/>
        <v>-5.360037650996019E-3</v>
      </c>
      <c r="G585">
        <f t="shared" si="91"/>
        <v>4.4093573427681498E-3</v>
      </c>
    </row>
    <row r="586" spans="1:7" x14ac:dyDescent="0.35">
      <c r="A586">
        <f t="shared" si="98"/>
        <v>2006</v>
      </c>
      <c r="B586">
        <f t="shared" si="97"/>
        <v>9</v>
      </c>
      <c r="C586">
        <f>VLOOKUP(A586,dataset!$A$2:$N$63,B586+1,FALSE)</f>
        <v>378.85</v>
      </c>
      <c r="D586">
        <f>VLOOKUP(A586,dataset!$A$2:$N$63,14,FALSE)</f>
        <v>4582.7499999999991</v>
      </c>
      <c r="E586">
        <f t="shared" si="99"/>
        <v>8.2668703289509593E-2</v>
      </c>
      <c r="F586">
        <f t="shared" si="100"/>
        <v>-4.1008385689125237E-3</v>
      </c>
      <c r="G586">
        <f t="shared" si="91"/>
        <v>5.7074595168569164E-3</v>
      </c>
    </row>
    <row r="587" spans="1:7" x14ac:dyDescent="0.35">
      <c r="A587">
        <f t="shared" si="98"/>
        <v>2006</v>
      </c>
      <c r="B587">
        <f t="shared" si="97"/>
        <v>10</v>
      </c>
      <c r="C587">
        <f>VLOOKUP(A587,dataset!$A$2:$N$63,B587+1,FALSE)</f>
        <v>379.13</v>
      </c>
      <c r="D587">
        <f>VLOOKUP(A587,dataset!$A$2:$N$63,14,FALSE)</f>
        <v>4582.7499999999991</v>
      </c>
      <c r="E587">
        <f t="shared" si="99"/>
        <v>8.2729801974796804E-2</v>
      </c>
      <c r="F587">
        <f t="shared" si="100"/>
        <v>7.3907879107815155E-4</v>
      </c>
      <c r="G587">
        <f t="shared" si="91"/>
        <v>5.6498673740053018E-3</v>
      </c>
    </row>
    <row r="588" spans="1:7" x14ac:dyDescent="0.35">
      <c r="A588">
        <f t="shared" si="98"/>
        <v>2006</v>
      </c>
      <c r="B588">
        <f t="shared" si="97"/>
        <v>11</v>
      </c>
      <c r="C588">
        <f>VLOOKUP(A588,dataset!$A$2:$N$63,B588+1,FALSE)</f>
        <v>380.15</v>
      </c>
      <c r="D588">
        <f>VLOOKUP(A588,dataset!$A$2:$N$63,14,FALSE)</f>
        <v>4582.7499999999991</v>
      </c>
      <c r="E588">
        <f t="shared" si="99"/>
        <v>8.2952375756914526E-2</v>
      </c>
      <c r="F588">
        <f t="shared" si="100"/>
        <v>2.6903700577638467E-3</v>
      </c>
      <c r="G588">
        <f t="shared" si="91"/>
        <v>4.7574996696180261E-3</v>
      </c>
    </row>
    <row r="589" spans="1:7" x14ac:dyDescent="0.35">
      <c r="A589">
        <f t="shared" si="98"/>
        <v>2006</v>
      </c>
      <c r="B589">
        <f t="shared" si="97"/>
        <v>12</v>
      </c>
      <c r="C589">
        <f>VLOOKUP(A589,dataset!$A$2:$N$63,B589+1,FALSE)</f>
        <v>381.82</v>
      </c>
      <c r="D589">
        <f>VLOOKUP(A589,dataset!$A$2:$N$63,14,FALSE)</f>
        <v>4582.7499999999991</v>
      </c>
      <c r="E589">
        <f t="shared" si="99"/>
        <v>8.3316785772734728E-2</v>
      </c>
      <c r="F589">
        <f t="shared" si="100"/>
        <v>4.3930027620675549E-3</v>
      </c>
      <c r="G589">
        <f t="shared" si="91"/>
        <v>4.4986977453893573E-3</v>
      </c>
    </row>
    <row r="590" spans="1:7" x14ac:dyDescent="0.35">
      <c r="A590">
        <f>A589+1</f>
        <v>2007</v>
      </c>
      <c r="B590">
        <f>B578</f>
        <v>1</v>
      </c>
      <c r="C590">
        <f>VLOOKUP(A590,dataset!$A$2:$N$63,B590+1,FALSE)</f>
        <v>382.89</v>
      </c>
      <c r="D590">
        <f>VLOOKUP(A590,dataset!$A$2:$N$63,14,FALSE)</f>
        <v>4605.4999999999991</v>
      </c>
      <c r="E590">
        <f t="shared" si="99"/>
        <v>8.3137552925849539E-2</v>
      </c>
      <c r="F590">
        <f t="shared" si="100"/>
        <v>2.802367607773304E-3</v>
      </c>
      <c r="G590">
        <f t="shared" si="91"/>
        <v>3.9593056793749692E-3</v>
      </c>
    </row>
    <row r="591" spans="1:7" x14ac:dyDescent="0.35">
      <c r="A591">
        <f>A590</f>
        <v>2007</v>
      </c>
      <c r="B591">
        <f>B579</f>
        <v>2</v>
      </c>
      <c r="C591">
        <f>VLOOKUP(A591,dataset!$A$2:$N$63,B591+1,FALSE)</f>
        <v>383.9</v>
      </c>
      <c r="D591">
        <f>VLOOKUP(A591,dataset!$A$2:$N$63,14,FALSE)</f>
        <v>4605.4999999999991</v>
      </c>
      <c r="E591">
        <f t="shared" si="99"/>
        <v>8.3356855933123447E-2</v>
      </c>
      <c r="F591">
        <f t="shared" si="100"/>
        <v>2.637833320274785E-3</v>
      </c>
      <c r="G591">
        <f t="shared" si="91"/>
        <v>4.4742143959810576E-3</v>
      </c>
    </row>
    <row r="592" spans="1:7" x14ac:dyDescent="0.35">
      <c r="A592">
        <f t="shared" ref="A592:A604" si="101">A591</f>
        <v>2007</v>
      </c>
      <c r="B592">
        <f t="shared" ref="B592:B613" si="102">B580</f>
        <v>3</v>
      </c>
      <c r="C592">
        <f>VLOOKUP(A592,dataset!$A$2:$N$63,B592+1,FALSE)</f>
        <v>384.58</v>
      </c>
      <c r="D592">
        <f>VLOOKUP(A592,dataset!$A$2:$N$63,14,FALSE)</f>
        <v>4605.4999999999991</v>
      </c>
      <c r="E592">
        <f t="shared" si="99"/>
        <v>8.3504505482575195E-2</v>
      </c>
      <c r="F592">
        <f t="shared" si="100"/>
        <v>1.7712946079708747E-3</v>
      </c>
      <c r="G592">
        <f t="shared" si="91"/>
        <v>4.9912457208560745E-3</v>
      </c>
    </row>
    <row r="593" spans="1:7" x14ac:dyDescent="0.35">
      <c r="A593">
        <f t="shared" si="101"/>
        <v>2007</v>
      </c>
      <c r="B593">
        <f t="shared" si="102"/>
        <v>4</v>
      </c>
      <c r="C593">
        <f>VLOOKUP(A593,dataset!$A$2:$N$63,B593+1,FALSE)</f>
        <v>386.5</v>
      </c>
      <c r="D593">
        <f>VLOOKUP(A593,dataset!$A$2:$N$63,14,FALSE)</f>
        <v>4605.4999999999991</v>
      </c>
      <c r="E593">
        <f t="shared" si="99"/>
        <v>8.3921398328085997E-2</v>
      </c>
      <c r="F593">
        <f t="shared" si="100"/>
        <v>4.9924593062562472E-3</v>
      </c>
      <c r="G593">
        <f t="shared" ref="G593:G656" si="103">C593/C581-1</f>
        <v>4.9140687969631003E-3</v>
      </c>
    </row>
    <row r="594" spans="1:7" x14ac:dyDescent="0.35">
      <c r="A594">
        <f t="shared" si="101"/>
        <v>2007</v>
      </c>
      <c r="B594">
        <f t="shared" si="102"/>
        <v>5</v>
      </c>
      <c r="C594">
        <f>VLOOKUP(A594,dataset!$A$2:$N$63,B594+1,FALSE)</f>
        <v>386.56</v>
      </c>
      <c r="D594">
        <f>VLOOKUP(A594,dataset!$A$2:$N$63,14,FALSE)</f>
        <v>4605.4999999999991</v>
      </c>
      <c r="E594">
        <f t="shared" si="99"/>
        <v>8.3934426229508211E-2</v>
      </c>
      <c r="F594">
        <f t="shared" si="100"/>
        <v>1.5523932729633039E-4</v>
      </c>
      <c r="G594">
        <f t="shared" si="103"/>
        <v>3.9737163337922876E-3</v>
      </c>
    </row>
    <row r="595" spans="1:7" x14ac:dyDescent="0.35">
      <c r="A595">
        <f t="shared" si="101"/>
        <v>2007</v>
      </c>
      <c r="B595">
        <f t="shared" si="102"/>
        <v>6</v>
      </c>
      <c r="C595">
        <f>VLOOKUP(A595,dataset!$A$2:$N$63,B595+1,FALSE)</f>
        <v>386.1</v>
      </c>
      <c r="D595">
        <f>VLOOKUP(A595,dataset!$A$2:$N$63,14,FALSE)</f>
        <v>4605.4999999999991</v>
      </c>
      <c r="E595">
        <f t="shared" si="99"/>
        <v>8.3834545651937917E-2</v>
      </c>
      <c r="F595">
        <f t="shared" si="100"/>
        <v>-1.1899834437085755E-3</v>
      </c>
      <c r="G595">
        <f t="shared" si="103"/>
        <v>5.3378466345528341E-3</v>
      </c>
    </row>
    <row r="596" spans="1:7" x14ac:dyDescent="0.35">
      <c r="A596">
        <f t="shared" si="101"/>
        <v>2007</v>
      </c>
      <c r="B596">
        <f t="shared" si="102"/>
        <v>7</v>
      </c>
      <c r="C596">
        <f>VLOOKUP(A596,dataset!$A$2:$N$63,B596+1,FALSE)</f>
        <v>384.5</v>
      </c>
      <c r="D596">
        <f>VLOOKUP(A596,dataset!$A$2:$N$63,14,FALSE)</f>
        <v>4605.4999999999991</v>
      </c>
      <c r="E596">
        <f t="shared" si="99"/>
        <v>8.3487134947345581E-2</v>
      </c>
      <c r="F596">
        <f t="shared" si="100"/>
        <v>-4.1440041440041764E-3</v>
      </c>
      <c r="G596">
        <f t="shared" si="103"/>
        <v>5.33389112586935E-3</v>
      </c>
    </row>
    <row r="597" spans="1:7" x14ac:dyDescent="0.35">
      <c r="A597">
        <f t="shared" si="101"/>
        <v>2007</v>
      </c>
      <c r="B597">
        <f t="shared" si="102"/>
        <v>8</v>
      </c>
      <c r="C597">
        <f>VLOOKUP(A597,dataset!$A$2:$N$63,B597+1,FALSE)</f>
        <v>381.99</v>
      </c>
      <c r="D597">
        <f>VLOOKUP(A597,dataset!$A$2:$N$63,14,FALSE)</f>
        <v>4605.4999999999991</v>
      </c>
      <c r="E597">
        <f t="shared" si="99"/>
        <v>8.2942134404516352E-2</v>
      </c>
      <c r="F597">
        <f t="shared" si="100"/>
        <v>-6.5279583875161862E-3</v>
      </c>
      <c r="G597">
        <f t="shared" si="103"/>
        <v>4.153413422359975E-3</v>
      </c>
    </row>
    <row r="598" spans="1:7" x14ac:dyDescent="0.35">
      <c r="A598">
        <f t="shared" si="101"/>
        <v>2007</v>
      </c>
      <c r="B598">
        <f t="shared" si="102"/>
        <v>9</v>
      </c>
      <c r="C598">
        <f>VLOOKUP(A598,dataset!$A$2:$N$63,B598+1,FALSE)</f>
        <v>380.96</v>
      </c>
      <c r="D598">
        <f>VLOOKUP(A598,dataset!$A$2:$N$63,14,FALSE)</f>
        <v>4605.4999999999991</v>
      </c>
      <c r="E598">
        <f t="shared" si="99"/>
        <v>8.271848876343503E-2</v>
      </c>
      <c r="F598">
        <f t="shared" si="100"/>
        <v>-2.6964056650697898E-3</v>
      </c>
      <c r="G598">
        <f t="shared" si="103"/>
        <v>5.5694866041968716E-3</v>
      </c>
    </row>
    <row r="599" spans="1:7" x14ac:dyDescent="0.35">
      <c r="A599">
        <f t="shared" si="101"/>
        <v>2007</v>
      </c>
      <c r="B599">
        <f t="shared" si="102"/>
        <v>10</v>
      </c>
      <c r="C599">
        <f>VLOOKUP(A599,dataset!$A$2:$N$63,B599+1,FALSE)</f>
        <v>381.12</v>
      </c>
      <c r="D599">
        <f>VLOOKUP(A599,dataset!$A$2:$N$63,14,FALSE)</f>
        <v>4605.4999999999991</v>
      </c>
      <c r="E599">
        <f t="shared" si="99"/>
        <v>8.2753229833894271E-2</v>
      </c>
      <c r="F599">
        <f t="shared" si="100"/>
        <v>4.1999160016814585E-4</v>
      </c>
      <c r="G599">
        <f t="shared" si="103"/>
        <v>5.2488592303432391E-3</v>
      </c>
    </row>
    <row r="600" spans="1:7" x14ac:dyDescent="0.35">
      <c r="A600">
        <f t="shared" si="101"/>
        <v>2007</v>
      </c>
      <c r="B600">
        <f t="shared" si="102"/>
        <v>11</v>
      </c>
      <c r="C600">
        <f>VLOOKUP(A600,dataset!$A$2:$N$63,B600+1,FALSE)</f>
        <v>382.45</v>
      </c>
      <c r="D600">
        <f>VLOOKUP(A600,dataset!$A$2:$N$63,14,FALSE)</f>
        <v>4605.4999999999991</v>
      </c>
      <c r="E600">
        <f t="shared" si="99"/>
        <v>8.3042014982086645E-2</v>
      </c>
      <c r="F600">
        <f t="shared" si="100"/>
        <v>3.4897145256087558E-3</v>
      </c>
      <c r="G600">
        <f t="shared" si="103"/>
        <v>6.0502433250033683E-3</v>
      </c>
    </row>
    <row r="601" spans="1:7" x14ac:dyDescent="0.35">
      <c r="A601">
        <f t="shared" si="101"/>
        <v>2007</v>
      </c>
      <c r="B601">
        <f t="shared" si="102"/>
        <v>12</v>
      </c>
      <c r="C601">
        <f>VLOOKUP(A601,dataset!$A$2:$N$63,B601+1,FALSE)</f>
        <v>383.95</v>
      </c>
      <c r="D601">
        <f>VLOOKUP(A601,dataset!$A$2:$N$63,14,FALSE)</f>
        <v>4605.4999999999991</v>
      </c>
      <c r="E601">
        <f t="shared" si="99"/>
        <v>8.3367712517641968E-2</v>
      </c>
      <c r="F601">
        <f t="shared" si="100"/>
        <v>3.9220813178193481E-3</v>
      </c>
      <c r="G601">
        <f t="shared" si="103"/>
        <v>5.5785448640721658E-3</v>
      </c>
    </row>
    <row r="602" spans="1:7" x14ac:dyDescent="0.35">
      <c r="A602">
        <f>A601+1</f>
        <v>2008</v>
      </c>
      <c r="B602">
        <f>B590</f>
        <v>1</v>
      </c>
      <c r="C602">
        <f>VLOOKUP(A602,dataset!$A$2:$N$63,B602+1,FALSE)</f>
        <v>385.52</v>
      </c>
      <c r="D602">
        <f>VLOOKUP(A602,dataset!$A$2:$N$63,14,FALSE)</f>
        <v>4627.25</v>
      </c>
      <c r="E602">
        <f t="shared" si="99"/>
        <v>8.3315143984007772E-2</v>
      </c>
      <c r="F602">
        <f t="shared" si="100"/>
        <v>4.0890740981898155E-3</v>
      </c>
      <c r="G602">
        <f t="shared" si="103"/>
        <v>6.8688134973491355E-3</v>
      </c>
    </row>
    <row r="603" spans="1:7" x14ac:dyDescent="0.35">
      <c r="A603">
        <f>A602</f>
        <v>2008</v>
      </c>
      <c r="B603">
        <f>B591</f>
        <v>2</v>
      </c>
      <c r="C603">
        <f>VLOOKUP(A603,dataset!$A$2:$N$63,B603+1,FALSE)</f>
        <v>385.82</v>
      </c>
      <c r="D603">
        <f>VLOOKUP(A603,dataset!$A$2:$N$63,14,FALSE)</f>
        <v>4627.25</v>
      </c>
      <c r="E603">
        <f t="shared" si="99"/>
        <v>8.3379977308336489E-2</v>
      </c>
      <c r="F603">
        <f t="shared" si="100"/>
        <v>7.7816974476041523E-4</v>
      </c>
      <c r="G603">
        <f t="shared" si="103"/>
        <v>5.0013024225059599E-3</v>
      </c>
    </row>
    <row r="604" spans="1:7" x14ac:dyDescent="0.35">
      <c r="A604">
        <f t="shared" ref="A604:A613" si="104">A603</f>
        <v>2008</v>
      </c>
      <c r="B604">
        <f t="shared" si="102"/>
        <v>3</v>
      </c>
      <c r="C604">
        <f>VLOOKUP(A604,dataset!$A$2:$N$63,B604+1,FALSE)</f>
        <v>386.03</v>
      </c>
      <c r="D604">
        <f>VLOOKUP(A604,dataset!$A$2:$N$63,14,FALSE)</f>
        <v>4627.25</v>
      </c>
      <c r="E604">
        <f t="shared" si="99"/>
        <v>8.3425360635366569E-2</v>
      </c>
      <c r="F604">
        <f t="shared" si="100"/>
        <v>5.4429526722299393E-4</v>
      </c>
      <c r="G604">
        <f t="shared" si="103"/>
        <v>3.7703468719121336E-3</v>
      </c>
    </row>
    <row r="605" spans="1:7" x14ac:dyDescent="0.35">
      <c r="A605">
        <f t="shared" si="104"/>
        <v>2008</v>
      </c>
      <c r="B605">
        <f t="shared" si="102"/>
        <v>4</v>
      </c>
      <c r="C605">
        <f>VLOOKUP(A605,dataset!$A$2:$N$63,B605+1,FALSE)</f>
        <v>387.21</v>
      </c>
      <c r="D605">
        <f>VLOOKUP(A605,dataset!$A$2:$N$63,14,FALSE)</f>
        <v>4627.25</v>
      </c>
      <c r="E605">
        <f t="shared" si="99"/>
        <v>8.3680371711059479E-2</v>
      </c>
      <c r="F605">
        <f t="shared" si="100"/>
        <v>3.0567572468460646E-3</v>
      </c>
      <c r="G605">
        <f t="shared" si="103"/>
        <v>1.8369987063389104E-3</v>
      </c>
    </row>
    <row r="606" spans="1:7" x14ac:dyDescent="0.35">
      <c r="A606">
        <f t="shared" si="104"/>
        <v>2008</v>
      </c>
      <c r="B606">
        <f t="shared" si="102"/>
        <v>5</v>
      </c>
      <c r="C606">
        <f>VLOOKUP(A606,dataset!$A$2:$N$63,B606+1,FALSE)</f>
        <v>388.54</v>
      </c>
      <c r="D606">
        <f>VLOOKUP(A606,dataset!$A$2:$N$63,14,FALSE)</f>
        <v>4627.25</v>
      </c>
      <c r="E606">
        <f t="shared" si="99"/>
        <v>8.3967799448916747E-2</v>
      </c>
      <c r="F606">
        <f t="shared" si="100"/>
        <v>3.4348286459544575E-3</v>
      </c>
      <c r="G606">
        <f t="shared" si="103"/>
        <v>5.122102649006699E-3</v>
      </c>
    </row>
    <row r="607" spans="1:7" x14ac:dyDescent="0.35">
      <c r="A607">
        <f t="shared" si="104"/>
        <v>2008</v>
      </c>
      <c r="B607">
        <f t="shared" si="102"/>
        <v>6</v>
      </c>
      <c r="C607">
        <f>VLOOKUP(A607,dataset!$A$2:$N$63,B607+1,FALSE)</f>
        <v>387.76</v>
      </c>
      <c r="D607">
        <f>VLOOKUP(A607,dataset!$A$2:$N$63,14,FALSE)</f>
        <v>4627.25</v>
      </c>
      <c r="E607">
        <f t="shared" si="99"/>
        <v>8.3799232805662108E-2</v>
      </c>
      <c r="F607">
        <f t="shared" si="100"/>
        <v>-2.0075153137386614E-3</v>
      </c>
      <c r="G607">
        <f t="shared" si="103"/>
        <v>4.2994042994042303E-3</v>
      </c>
    </row>
    <row r="608" spans="1:7" x14ac:dyDescent="0.35">
      <c r="A608">
        <f t="shared" si="104"/>
        <v>2008</v>
      </c>
      <c r="B608">
        <f t="shared" si="102"/>
        <v>7</v>
      </c>
      <c r="C608">
        <f>VLOOKUP(A608,dataset!$A$2:$N$63,B608+1,FALSE)</f>
        <v>386.36</v>
      </c>
      <c r="D608">
        <f>VLOOKUP(A608,dataset!$A$2:$N$63,14,FALSE)</f>
        <v>4627.25</v>
      </c>
      <c r="E608">
        <f t="shared" si="99"/>
        <v>8.349667729212816E-2</v>
      </c>
      <c r="F608">
        <f t="shared" si="100"/>
        <v>-3.6104807097172564E-3</v>
      </c>
      <c r="G608">
        <f t="shared" si="103"/>
        <v>4.8374512353706045E-3</v>
      </c>
    </row>
    <row r="609" spans="1:7" x14ac:dyDescent="0.35">
      <c r="A609">
        <f t="shared" si="104"/>
        <v>2008</v>
      </c>
      <c r="B609">
        <f t="shared" si="102"/>
        <v>8</v>
      </c>
      <c r="C609">
        <f>VLOOKUP(A609,dataset!$A$2:$N$63,B609+1,FALSE)</f>
        <v>384.09</v>
      </c>
      <c r="D609">
        <f>VLOOKUP(A609,dataset!$A$2:$N$63,14,FALSE)</f>
        <v>4627.25</v>
      </c>
      <c r="E609">
        <f t="shared" si="99"/>
        <v>8.300610513804095E-2</v>
      </c>
      <c r="F609">
        <f t="shared" si="100"/>
        <v>-5.8753494150534102E-3</v>
      </c>
      <c r="G609">
        <f t="shared" si="103"/>
        <v>5.4975261132490516E-3</v>
      </c>
    </row>
    <row r="610" spans="1:7" x14ac:dyDescent="0.35">
      <c r="A610">
        <f t="shared" si="104"/>
        <v>2008</v>
      </c>
      <c r="B610">
        <f t="shared" si="102"/>
        <v>9</v>
      </c>
      <c r="C610">
        <f>VLOOKUP(A610,dataset!$A$2:$N$63,B610+1,FALSE)</f>
        <v>383.18</v>
      </c>
      <c r="D610">
        <f>VLOOKUP(A610,dataset!$A$2:$N$63,14,FALSE)</f>
        <v>4627.25</v>
      </c>
      <c r="E610">
        <f t="shared" si="99"/>
        <v>8.2809444054243883E-2</v>
      </c>
      <c r="F610">
        <f t="shared" si="100"/>
        <v>-2.3692363768907931E-3</v>
      </c>
      <c r="G610">
        <f t="shared" si="103"/>
        <v>5.8273834523310253E-3</v>
      </c>
    </row>
    <row r="611" spans="1:7" x14ac:dyDescent="0.35">
      <c r="A611">
        <f t="shared" si="104"/>
        <v>2008</v>
      </c>
      <c r="B611">
        <f t="shared" si="102"/>
        <v>10</v>
      </c>
      <c r="C611">
        <f>VLOOKUP(A611,dataset!$A$2:$N$63,B611+1,FALSE)</f>
        <v>382.99</v>
      </c>
      <c r="D611">
        <f>VLOOKUP(A611,dataset!$A$2:$N$63,14,FALSE)</f>
        <v>4627.25</v>
      </c>
      <c r="E611">
        <f t="shared" si="99"/>
        <v>8.2768382948835706E-2</v>
      </c>
      <c r="F611">
        <f t="shared" si="100"/>
        <v>-4.9585051411871195E-4</v>
      </c>
      <c r="G611">
        <f t="shared" si="103"/>
        <v>4.9065910999159801E-3</v>
      </c>
    </row>
    <row r="612" spans="1:7" x14ac:dyDescent="0.35">
      <c r="A612">
        <f t="shared" si="104"/>
        <v>2008</v>
      </c>
      <c r="B612">
        <f t="shared" si="102"/>
        <v>11</v>
      </c>
      <c r="C612">
        <f>VLOOKUP(A612,dataset!$A$2:$N$63,B612+1,FALSE)</f>
        <v>384.19</v>
      </c>
      <c r="D612">
        <f>VLOOKUP(A612,dataset!$A$2:$N$63,14,FALSE)</f>
        <v>4627.25</v>
      </c>
      <c r="E612">
        <f t="shared" si="99"/>
        <v>8.3027716246150518E-2</v>
      </c>
      <c r="F612">
        <f t="shared" si="100"/>
        <v>3.1332410767905827E-3</v>
      </c>
      <c r="G612">
        <f t="shared" si="103"/>
        <v>4.5496143286705149E-3</v>
      </c>
    </row>
    <row r="613" spans="1:7" x14ac:dyDescent="0.35">
      <c r="A613">
        <f t="shared" si="104"/>
        <v>2008</v>
      </c>
      <c r="B613">
        <f t="shared" si="102"/>
        <v>12</v>
      </c>
      <c r="C613">
        <f>VLOOKUP(A613,dataset!$A$2:$N$63,B613+1,FALSE)</f>
        <v>385.56</v>
      </c>
      <c r="D613">
        <f>VLOOKUP(A613,dataset!$A$2:$N$63,14,FALSE)</f>
        <v>4627.25</v>
      </c>
      <c r="E613">
        <f t="shared" si="99"/>
        <v>8.3323788427251605E-2</v>
      </c>
      <c r="F613">
        <f t="shared" si="100"/>
        <v>3.5659439339910115E-3</v>
      </c>
      <c r="G613">
        <f t="shared" si="103"/>
        <v>4.1932543299909586E-3</v>
      </c>
    </row>
    <row r="614" spans="1:7" x14ac:dyDescent="0.35">
      <c r="A614">
        <f>A613+1</f>
        <v>2009</v>
      </c>
      <c r="B614">
        <f>B602</f>
        <v>1</v>
      </c>
      <c r="C614">
        <f>VLOOKUP(A614,dataset!$A$2:$N$63,B614+1,FALSE)</f>
        <v>386.94</v>
      </c>
      <c r="D614">
        <f>VLOOKUP(A614,dataset!$A$2:$N$63,14,FALSE)</f>
        <v>4649.16</v>
      </c>
      <c r="E614">
        <f t="shared" si="99"/>
        <v>8.3227937950081307E-2</v>
      </c>
      <c r="F614">
        <f t="shared" si="100"/>
        <v>3.579209461562316E-3</v>
      </c>
      <c r="G614">
        <f t="shared" si="103"/>
        <v>3.6833367918656101E-3</v>
      </c>
    </row>
    <row r="615" spans="1:7" x14ac:dyDescent="0.35">
      <c r="A615">
        <f>A614</f>
        <v>2009</v>
      </c>
      <c r="B615">
        <f>B603</f>
        <v>2</v>
      </c>
      <c r="C615">
        <f>VLOOKUP(A615,dataset!$A$2:$N$63,B615+1,FALSE)</f>
        <v>387.48</v>
      </c>
      <c r="D615">
        <f>VLOOKUP(A615,dataset!$A$2:$N$63,14,FALSE)</f>
        <v>4649.16</v>
      </c>
      <c r="E615">
        <f t="shared" si="99"/>
        <v>8.3344087964277419E-2</v>
      </c>
      <c r="F615">
        <f t="shared" si="100"/>
        <v>1.3955652039077115E-3</v>
      </c>
      <c r="G615">
        <f t="shared" si="103"/>
        <v>4.3025244932870521E-3</v>
      </c>
    </row>
    <row r="616" spans="1:7" x14ac:dyDescent="0.35">
      <c r="A616">
        <f t="shared" ref="A616:A628" si="105">A615</f>
        <v>2009</v>
      </c>
      <c r="B616">
        <f t="shared" ref="B616:B637" si="106">B604</f>
        <v>3</v>
      </c>
      <c r="C616">
        <f>VLOOKUP(A616,dataset!$A$2:$N$63,B616+1,FALSE)</f>
        <v>388.82</v>
      </c>
      <c r="D616">
        <f>VLOOKUP(A616,dataset!$A$2:$N$63,14,FALSE)</f>
        <v>4649.16</v>
      </c>
      <c r="E616">
        <f t="shared" si="99"/>
        <v>8.3632312073578879E-2</v>
      </c>
      <c r="F616">
        <f t="shared" si="100"/>
        <v>3.4582430060905445E-3</v>
      </c>
      <c r="G616">
        <f t="shared" si="103"/>
        <v>7.2274175582209832E-3</v>
      </c>
    </row>
    <row r="617" spans="1:7" x14ac:dyDescent="0.35">
      <c r="A617">
        <f t="shared" si="105"/>
        <v>2009</v>
      </c>
      <c r="B617">
        <f t="shared" si="106"/>
        <v>4</v>
      </c>
      <c r="C617">
        <f>VLOOKUP(A617,dataset!$A$2:$N$63,B617+1,FALSE)</f>
        <v>389.55</v>
      </c>
      <c r="D617">
        <f>VLOOKUP(A617,dataset!$A$2:$N$63,14,FALSE)</f>
        <v>4649.16</v>
      </c>
      <c r="E617">
        <f t="shared" si="99"/>
        <v>8.3789329685362526E-2</v>
      </c>
      <c r="F617">
        <f t="shared" si="100"/>
        <v>1.8774754385062487E-3</v>
      </c>
      <c r="G617">
        <f t="shared" si="103"/>
        <v>6.0432323545362987E-3</v>
      </c>
    </row>
    <row r="618" spans="1:7" x14ac:dyDescent="0.35">
      <c r="A618">
        <f t="shared" si="105"/>
        <v>2009</v>
      </c>
      <c r="B618">
        <f t="shared" si="106"/>
        <v>5</v>
      </c>
      <c r="C618">
        <f>VLOOKUP(A618,dataset!$A$2:$N$63,B618+1,FALSE)</f>
        <v>390.14</v>
      </c>
      <c r="D618">
        <f>VLOOKUP(A618,dataset!$A$2:$N$63,14,FALSE)</f>
        <v>4649.16</v>
      </c>
      <c r="E618">
        <f t="shared" si="99"/>
        <v>8.3916234330502715E-2</v>
      </c>
      <c r="F618">
        <f t="shared" si="100"/>
        <v>1.5145680913875026E-3</v>
      </c>
      <c r="G618">
        <f t="shared" si="103"/>
        <v>4.1179801307458241E-3</v>
      </c>
    </row>
    <row r="619" spans="1:7" x14ac:dyDescent="0.35">
      <c r="A619">
        <f t="shared" si="105"/>
        <v>2009</v>
      </c>
      <c r="B619">
        <f t="shared" si="106"/>
        <v>6</v>
      </c>
      <c r="C619">
        <f>VLOOKUP(A619,dataset!$A$2:$N$63,B619+1,FALSE)</f>
        <v>389.48</v>
      </c>
      <c r="D619">
        <f>VLOOKUP(A619,dataset!$A$2:$N$63,14,FALSE)</f>
        <v>4649.16</v>
      </c>
      <c r="E619">
        <f t="shared" si="99"/>
        <v>8.3774273202040811E-2</v>
      </c>
      <c r="F619">
        <f t="shared" si="100"/>
        <v>-1.6917004152354753E-3</v>
      </c>
      <c r="G619">
        <f t="shared" si="103"/>
        <v>4.4357334433671181E-3</v>
      </c>
    </row>
    <row r="620" spans="1:7" x14ac:dyDescent="0.35">
      <c r="A620">
        <f t="shared" si="105"/>
        <v>2009</v>
      </c>
      <c r="B620">
        <f t="shared" si="106"/>
        <v>7</v>
      </c>
      <c r="C620">
        <f>VLOOKUP(A620,dataset!$A$2:$N$63,B620+1,FALSE)</f>
        <v>388.03</v>
      </c>
      <c r="D620">
        <f>VLOOKUP(A620,dataset!$A$2:$N$63,14,FALSE)</f>
        <v>4649.16</v>
      </c>
      <c r="E620">
        <f t="shared" si="99"/>
        <v>8.3462388904662344E-2</v>
      </c>
      <c r="F620">
        <f t="shared" si="100"/>
        <v>-3.7229126014174385E-3</v>
      </c>
      <c r="G620">
        <f t="shared" si="103"/>
        <v>4.3223936225280646E-3</v>
      </c>
    </row>
    <row r="621" spans="1:7" x14ac:dyDescent="0.35">
      <c r="A621">
        <f t="shared" si="105"/>
        <v>2009</v>
      </c>
      <c r="B621">
        <f t="shared" si="106"/>
        <v>8</v>
      </c>
      <c r="C621">
        <f>VLOOKUP(A621,dataset!$A$2:$N$63,B621+1,FALSE)</f>
        <v>386.11</v>
      </c>
      <c r="D621">
        <f>VLOOKUP(A621,dataset!$A$2:$N$63,14,FALSE)</f>
        <v>4649.16</v>
      </c>
      <c r="E621">
        <f t="shared" si="99"/>
        <v>8.3049411076409507E-2</v>
      </c>
      <c r="F621">
        <f t="shared" si="100"/>
        <v>-4.9480710254360405E-3</v>
      </c>
      <c r="G621">
        <f t="shared" si="103"/>
        <v>5.2591840454061511E-3</v>
      </c>
    </row>
    <row r="622" spans="1:7" x14ac:dyDescent="0.35">
      <c r="A622">
        <f t="shared" si="105"/>
        <v>2009</v>
      </c>
      <c r="B622">
        <f t="shared" si="106"/>
        <v>9</v>
      </c>
      <c r="C622">
        <f>VLOOKUP(A622,dataset!$A$2:$N$63,B622+1,FALSE)</f>
        <v>384.74</v>
      </c>
      <c r="D622">
        <f>VLOOKUP(A622,dataset!$A$2:$N$63,14,FALSE)</f>
        <v>4649.16</v>
      </c>
      <c r="E622">
        <f t="shared" si="99"/>
        <v>8.2754734188541595E-2</v>
      </c>
      <c r="F622">
        <f t="shared" si="100"/>
        <v>-3.5482116495298976E-3</v>
      </c>
      <c r="G622">
        <f t="shared" si="103"/>
        <v>4.0711936948691907E-3</v>
      </c>
    </row>
    <row r="623" spans="1:7" x14ac:dyDescent="0.35">
      <c r="A623">
        <f t="shared" si="105"/>
        <v>2009</v>
      </c>
      <c r="B623">
        <f t="shared" si="106"/>
        <v>10</v>
      </c>
      <c r="C623">
        <f>VLOOKUP(A623,dataset!$A$2:$N$63,B623+1,FALSE)</f>
        <v>384.43</v>
      </c>
      <c r="D623">
        <f>VLOOKUP(A623,dataset!$A$2:$N$63,14,FALSE)</f>
        <v>4649.16</v>
      </c>
      <c r="E623">
        <f t="shared" si="99"/>
        <v>8.2688055476688269E-2</v>
      </c>
      <c r="F623">
        <f t="shared" si="100"/>
        <v>-8.0573894058322271E-4</v>
      </c>
      <c r="G623">
        <f t="shared" si="103"/>
        <v>3.7598892921486549E-3</v>
      </c>
    </row>
    <row r="624" spans="1:7" x14ac:dyDescent="0.35">
      <c r="A624">
        <f t="shared" si="105"/>
        <v>2009</v>
      </c>
      <c r="B624">
        <f t="shared" si="106"/>
        <v>11</v>
      </c>
      <c r="C624">
        <f>VLOOKUP(A624,dataset!$A$2:$N$63,B624+1,FALSE)</f>
        <v>386.02</v>
      </c>
      <c r="D624">
        <f>VLOOKUP(A624,dataset!$A$2:$N$63,14,FALSE)</f>
        <v>4649.16</v>
      </c>
      <c r="E624">
        <f t="shared" si="99"/>
        <v>8.3030052740710153E-2</v>
      </c>
      <c r="F624">
        <f t="shared" si="100"/>
        <v>4.1359935488904931E-3</v>
      </c>
      <c r="G624">
        <f t="shared" si="103"/>
        <v>4.763268174601043E-3</v>
      </c>
    </row>
    <row r="625" spans="1:7" x14ac:dyDescent="0.35">
      <c r="A625">
        <f t="shared" si="105"/>
        <v>2009</v>
      </c>
      <c r="B625">
        <f t="shared" si="106"/>
        <v>12</v>
      </c>
      <c r="C625">
        <f>VLOOKUP(A625,dataset!$A$2:$N$63,B625+1,FALSE)</f>
        <v>387.42</v>
      </c>
      <c r="D625">
        <f>VLOOKUP(A625,dataset!$A$2:$N$63,14,FALSE)</f>
        <v>4649.16</v>
      </c>
      <c r="E625">
        <f t="shared" si="99"/>
        <v>8.3331182407144516E-2</v>
      </c>
      <c r="F625">
        <f t="shared" si="100"/>
        <v>3.6267550904098833E-3</v>
      </c>
      <c r="G625">
        <f t="shared" si="103"/>
        <v>4.8241518829754693E-3</v>
      </c>
    </row>
    <row r="626" spans="1:7" x14ac:dyDescent="0.35">
      <c r="A626">
        <f>A625+1</f>
        <v>2010</v>
      </c>
      <c r="B626">
        <f>B614</f>
        <v>1</v>
      </c>
      <c r="C626">
        <f>VLOOKUP(A626,dataset!$A$2:$N$63,B626+1,FALSE)</f>
        <v>388.71</v>
      </c>
      <c r="D626">
        <f>VLOOKUP(A626,dataset!$A$2:$N$63,14,FALSE)</f>
        <v>4678.79</v>
      </c>
      <c r="E626">
        <f t="shared" si="99"/>
        <v>8.3079172179131786E-2</v>
      </c>
      <c r="F626">
        <f t="shared" si="100"/>
        <v>3.3297196840638144E-3</v>
      </c>
      <c r="G626">
        <f t="shared" si="103"/>
        <v>4.5743526128081413E-3</v>
      </c>
    </row>
    <row r="627" spans="1:7" x14ac:dyDescent="0.35">
      <c r="A627">
        <f>A626</f>
        <v>2010</v>
      </c>
      <c r="B627">
        <f>B615</f>
        <v>2</v>
      </c>
      <c r="C627">
        <f>VLOOKUP(A627,dataset!$A$2:$N$63,B627+1,FALSE)</f>
        <v>390.2</v>
      </c>
      <c r="D627">
        <f>VLOOKUP(A627,dataset!$A$2:$N$63,14,FALSE)</f>
        <v>4678.79</v>
      </c>
      <c r="E627">
        <f t="shared" si="99"/>
        <v>8.3397630583975771E-2</v>
      </c>
      <c r="F627">
        <f t="shared" si="100"/>
        <v>3.8331918396747877E-3</v>
      </c>
      <c r="G627">
        <f t="shared" si="103"/>
        <v>7.0197171466914732E-3</v>
      </c>
    </row>
    <row r="628" spans="1:7" x14ac:dyDescent="0.35">
      <c r="A628">
        <f t="shared" ref="A628:A637" si="107">A627</f>
        <v>2010</v>
      </c>
      <c r="B628">
        <f t="shared" si="106"/>
        <v>3</v>
      </c>
      <c r="C628">
        <f>VLOOKUP(A628,dataset!$A$2:$N$63,B628+1,FALSE)</f>
        <v>391.17</v>
      </c>
      <c r="D628">
        <f>VLOOKUP(A628,dataset!$A$2:$N$63,14,FALSE)</f>
        <v>4678.79</v>
      </c>
      <c r="E628">
        <f t="shared" si="99"/>
        <v>8.3604949142833937E-2</v>
      </c>
      <c r="F628">
        <f t="shared" si="100"/>
        <v>2.4859046642748961E-3</v>
      </c>
      <c r="G628">
        <f t="shared" si="103"/>
        <v>6.0439277814927639E-3</v>
      </c>
    </row>
    <row r="629" spans="1:7" x14ac:dyDescent="0.35">
      <c r="A629">
        <f t="shared" si="107"/>
        <v>2010</v>
      </c>
      <c r="B629">
        <f t="shared" si="106"/>
        <v>4</v>
      </c>
      <c r="C629">
        <f>VLOOKUP(A629,dataset!$A$2:$N$63,B629+1,FALSE)</f>
        <v>392.46</v>
      </c>
      <c r="D629">
        <f>VLOOKUP(A629,dataset!$A$2:$N$63,14,FALSE)</f>
        <v>4678.79</v>
      </c>
      <c r="E629">
        <f t="shared" si="99"/>
        <v>8.3880661453067995E-2</v>
      </c>
      <c r="F629">
        <f t="shared" si="100"/>
        <v>3.2977989109592709E-3</v>
      </c>
      <c r="G629">
        <f t="shared" si="103"/>
        <v>7.4701578744704733E-3</v>
      </c>
    </row>
    <row r="630" spans="1:7" x14ac:dyDescent="0.35">
      <c r="A630">
        <f t="shared" si="107"/>
        <v>2010</v>
      </c>
      <c r="B630">
        <f t="shared" si="106"/>
        <v>5</v>
      </c>
      <c r="C630">
        <f>VLOOKUP(A630,dataset!$A$2:$N$63,B630+1,FALSE)</f>
        <v>393</v>
      </c>
      <c r="D630">
        <f>VLOOKUP(A630,dataset!$A$2:$N$63,14,FALSE)</f>
        <v>4678.79</v>
      </c>
      <c r="E630">
        <f t="shared" si="99"/>
        <v>8.3996075908514808E-2</v>
      </c>
      <c r="F630">
        <f t="shared" si="100"/>
        <v>1.375936401161848E-3</v>
      </c>
      <c r="G630">
        <f t="shared" si="103"/>
        <v>7.3307017993540224E-3</v>
      </c>
    </row>
    <row r="631" spans="1:7" x14ac:dyDescent="0.35">
      <c r="A631">
        <f t="shared" si="107"/>
        <v>2010</v>
      </c>
      <c r="B631">
        <f t="shared" si="106"/>
        <v>6</v>
      </c>
      <c r="C631">
        <f>VLOOKUP(A631,dataset!$A$2:$N$63,B631+1,FALSE)</f>
        <v>392.15</v>
      </c>
      <c r="D631">
        <f>VLOOKUP(A631,dataset!$A$2:$N$63,14,FALSE)</f>
        <v>4678.79</v>
      </c>
      <c r="E631">
        <f t="shared" si="99"/>
        <v>8.3814405006422593E-2</v>
      </c>
      <c r="F631">
        <f t="shared" si="100"/>
        <v>-2.1628498727735979E-3</v>
      </c>
      <c r="G631">
        <f t="shared" si="103"/>
        <v>6.8552942384716431E-3</v>
      </c>
    </row>
    <row r="632" spans="1:7" x14ac:dyDescent="0.35">
      <c r="A632">
        <f t="shared" si="107"/>
        <v>2010</v>
      </c>
      <c r="B632">
        <f t="shared" si="106"/>
        <v>7</v>
      </c>
      <c r="C632">
        <f>VLOOKUP(A632,dataset!$A$2:$N$63,B632+1,FALSE)</f>
        <v>390.2</v>
      </c>
      <c r="D632">
        <f>VLOOKUP(A632,dataset!$A$2:$N$63,14,FALSE)</f>
        <v>4678.79</v>
      </c>
      <c r="E632">
        <f t="shared" si="99"/>
        <v>8.3397630583975771E-2</v>
      </c>
      <c r="F632">
        <f t="shared" si="100"/>
        <v>-4.9725870202728117E-3</v>
      </c>
      <c r="G632">
        <f t="shared" si="103"/>
        <v>5.5923511068731724E-3</v>
      </c>
    </row>
    <row r="633" spans="1:7" x14ac:dyDescent="0.35">
      <c r="A633">
        <f t="shared" si="107"/>
        <v>2010</v>
      </c>
      <c r="B633">
        <f t="shared" si="106"/>
        <v>8</v>
      </c>
      <c r="C633">
        <f>VLOOKUP(A633,dataset!$A$2:$N$63,B633+1,FALSE)</f>
        <v>388.35</v>
      </c>
      <c r="D633">
        <f>VLOOKUP(A633,dataset!$A$2:$N$63,14,FALSE)</f>
        <v>4678.79</v>
      </c>
      <c r="E633">
        <f t="shared" si="99"/>
        <v>8.3002229208833919E-2</v>
      </c>
      <c r="F633">
        <f t="shared" si="100"/>
        <v>-4.7411583803177448E-3</v>
      </c>
      <c r="G633">
        <f t="shared" si="103"/>
        <v>5.8014555437568838E-3</v>
      </c>
    </row>
    <row r="634" spans="1:7" x14ac:dyDescent="0.35">
      <c r="A634">
        <f t="shared" si="107"/>
        <v>2010</v>
      </c>
      <c r="B634">
        <f t="shared" si="106"/>
        <v>9</v>
      </c>
      <c r="C634">
        <f>VLOOKUP(A634,dataset!$A$2:$N$63,B634+1,FALSE)</f>
        <v>386.85</v>
      </c>
      <c r="D634">
        <f>VLOOKUP(A634,dataset!$A$2:$N$63,14,FALSE)</f>
        <v>4678.79</v>
      </c>
      <c r="E634">
        <f t="shared" si="99"/>
        <v>8.268163349925943E-2</v>
      </c>
      <c r="F634">
        <f t="shared" si="100"/>
        <v>-3.8624951718810863E-3</v>
      </c>
      <c r="G634">
        <f t="shared" si="103"/>
        <v>5.4842231117118168E-3</v>
      </c>
    </row>
    <row r="635" spans="1:7" x14ac:dyDescent="0.35">
      <c r="A635">
        <f t="shared" si="107"/>
        <v>2010</v>
      </c>
      <c r="B635">
        <f t="shared" si="106"/>
        <v>10</v>
      </c>
      <c r="C635">
        <f>VLOOKUP(A635,dataset!$A$2:$N$63,B635+1,FALSE)</f>
        <v>387.24</v>
      </c>
      <c r="D635">
        <f>VLOOKUP(A635,dataset!$A$2:$N$63,14,FALSE)</f>
        <v>4678.79</v>
      </c>
      <c r="E635">
        <f t="shared" si="99"/>
        <v>8.2764988383748794E-2</v>
      </c>
      <c r="F635">
        <f t="shared" si="100"/>
        <v>1.0081426909653857E-3</v>
      </c>
      <c r="G635">
        <f t="shared" si="103"/>
        <v>7.3095231901776359E-3</v>
      </c>
    </row>
    <row r="636" spans="1:7" x14ac:dyDescent="0.35">
      <c r="A636">
        <f t="shared" si="107"/>
        <v>2010</v>
      </c>
      <c r="B636">
        <f t="shared" si="106"/>
        <v>11</v>
      </c>
      <c r="C636">
        <f>VLOOKUP(A636,dataset!$A$2:$N$63,B636+1,FALSE)</f>
        <v>388.67</v>
      </c>
      <c r="D636">
        <f>VLOOKUP(A636,dataset!$A$2:$N$63,14,FALSE)</f>
        <v>4678.79</v>
      </c>
      <c r="E636">
        <f t="shared" si="99"/>
        <v>8.3070622960209797E-2</v>
      </c>
      <c r="F636">
        <f t="shared" si="100"/>
        <v>3.6928003305443102E-3</v>
      </c>
      <c r="G636">
        <f t="shared" si="103"/>
        <v>6.8649292782758664E-3</v>
      </c>
    </row>
    <row r="637" spans="1:7" x14ac:dyDescent="0.35">
      <c r="A637">
        <f t="shared" si="107"/>
        <v>2010</v>
      </c>
      <c r="B637">
        <f t="shared" si="106"/>
        <v>12</v>
      </c>
      <c r="C637">
        <f>VLOOKUP(A637,dataset!$A$2:$N$63,B637+1,FALSE)</f>
        <v>389.79</v>
      </c>
      <c r="D637">
        <f>VLOOKUP(A637,dataset!$A$2:$N$63,14,FALSE)</f>
        <v>4678.79</v>
      </c>
      <c r="E637">
        <f t="shared" si="99"/>
        <v>8.3310001090025412E-2</v>
      </c>
      <c r="F637">
        <f t="shared" si="100"/>
        <v>2.8816219414928845E-3</v>
      </c>
      <c r="G637">
        <f t="shared" si="103"/>
        <v>6.1173919776986718E-3</v>
      </c>
    </row>
    <row r="638" spans="1:7" x14ac:dyDescent="0.35">
      <c r="A638">
        <f>A637+1</f>
        <v>2011</v>
      </c>
      <c r="B638">
        <f>B626</f>
        <v>1</v>
      </c>
      <c r="C638">
        <f>VLOOKUP(A638,dataset!$A$2:$N$63,B638+1,FALSE)</f>
        <v>391.33</v>
      </c>
      <c r="D638">
        <f>VLOOKUP(A638,dataset!$A$2:$N$63,14,FALSE)</f>
        <v>4699.82</v>
      </c>
      <c r="E638">
        <f t="shared" si="99"/>
        <v>8.3264890995825375E-2</v>
      </c>
      <c r="F638">
        <f t="shared" si="100"/>
        <v>3.9508453269707644E-3</v>
      </c>
      <c r="G638">
        <f t="shared" si="103"/>
        <v>6.7402433690926244E-3</v>
      </c>
    </row>
    <row r="639" spans="1:7" x14ac:dyDescent="0.35">
      <c r="A639">
        <f>A638</f>
        <v>2011</v>
      </c>
      <c r="B639">
        <f>B627</f>
        <v>2</v>
      </c>
      <c r="C639">
        <f>VLOOKUP(A639,dataset!$A$2:$N$63,B639+1,FALSE)</f>
        <v>391.86</v>
      </c>
      <c r="D639">
        <f>VLOOKUP(A639,dataset!$A$2:$N$63,14,FALSE)</f>
        <v>4699.82</v>
      </c>
      <c r="E639">
        <f t="shared" si="99"/>
        <v>8.3377661272133835E-2</v>
      </c>
      <c r="F639">
        <f t="shared" si="100"/>
        <v>1.3543556589068473E-3</v>
      </c>
      <c r="G639">
        <f t="shared" si="103"/>
        <v>4.2542286007176688E-3</v>
      </c>
    </row>
    <row r="640" spans="1:7" x14ac:dyDescent="0.35">
      <c r="A640">
        <f t="shared" ref="A640:A652" si="108">A639</f>
        <v>2011</v>
      </c>
      <c r="B640">
        <f t="shared" ref="B640:B661" si="109">B628</f>
        <v>3</v>
      </c>
      <c r="C640">
        <f>VLOOKUP(A640,dataset!$A$2:$N$63,B640+1,FALSE)</f>
        <v>392.6</v>
      </c>
      <c r="D640">
        <f>VLOOKUP(A640,dataset!$A$2:$N$63,14,FALSE)</f>
        <v>4699.82</v>
      </c>
      <c r="E640">
        <f t="shared" si="99"/>
        <v>8.3535114110753192E-2</v>
      </c>
      <c r="F640">
        <f t="shared" si="100"/>
        <v>1.8884295411627505E-3</v>
      </c>
      <c r="G640">
        <f t="shared" si="103"/>
        <v>3.6556995679628557E-3</v>
      </c>
    </row>
    <row r="641" spans="1:7" x14ac:dyDescent="0.35">
      <c r="A641">
        <f t="shared" si="108"/>
        <v>2011</v>
      </c>
      <c r="B641">
        <f t="shared" si="109"/>
        <v>4</v>
      </c>
      <c r="C641">
        <f>VLOOKUP(A641,dataset!$A$2:$N$63,B641+1,FALSE)</f>
        <v>393.25</v>
      </c>
      <c r="D641">
        <f>VLOOKUP(A641,dataset!$A$2:$N$63,14,FALSE)</f>
        <v>4699.82</v>
      </c>
      <c r="E641">
        <f t="shared" si="99"/>
        <v>8.3673417279810716E-2</v>
      </c>
      <c r="F641">
        <f t="shared" si="100"/>
        <v>1.6556291390728006E-3</v>
      </c>
      <c r="G641">
        <f t="shared" si="103"/>
        <v>2.0129439942924154E-3</v>
      </c>
    </row>
    <row r="642" spans="1:7" x14ac:dyDescent="0.35">
      <c r="A642">
        <f t="shared" si="108"/>
        <v>2011</v>
      </c>
      <c r="B642">
        <f t="shared" si="109"/>
        <v>5</v>
      </c>
      <c r="C642">
        <f>VLOOKUP(A642,dataset!$A$2:$N$63,B642+1,FALSE)</f>
        <v>394.19</v>
      </c>
      <c r="D642">
        <f>VLOOKUP(A642,dataset!$A$2:$N$63,14,FALSE)</f>
        <v>4699.82</v>
      </c>
      <c r="E642">
        <f t="shared" si="99"/>
        <v>8.3873424939678545E-2</v>
      </c>
      <c r="F642">
        <f t="shared" si="100"/>
        <v>2.3903369357913817E-3</v>
      </c>
      <c r="G642">
        <f t="shared" si="103"/>
        <v>3.0279898218830148E-3</v>
      </c>
    </row>
    <row r="643" spans="1:7" x14ac:dyDescent="0.35">
      <c r="A643">
        <f t="shared" si="108"/>
        <v>2011</v>
      </c>
      <c r="B643">
        <f t="shared" si="109"/>
        <v>6</v>
      </c>
      <c r="C643">
        <f>VLOOKUP(A643,dataset!$A$2:$N$63,B643+1,FALSE)</f>
        <v>393.73</v>
      </c>
      <c r="D643">
        <f>VLOOKUP(A643,dataset!$A$2:$N$63,14,FALSE)</f>
        <v>4699.82</v>
      </c>
      <c r="E643">
        <f t="shared" si="99"/>
        <v>8.3775548850807055E-2</v>
      </c>
      <c r="F643">
        <f t="shared" si="100"/>
        <v>-1.1669499479945999E-3</v>
      </c>
      <c r="G643">
        <f t="shared" si="103"/>
        <v>4.0290705087340228E-3</v>
      </c>
    </row>
    <row r="644" spans="1:7" x14ac:dyDescent="0.35">
      <c r="A644">
        <f t="shared" si="108"/>
        <v>2011</v>
      </c>
      <c r="B644">
        <f t="shared" si="109"/>
        <v>7</v>
      </c>
      <c r="C644">
        <f>VLOOKUP(A644,dataset!$A$2:$N$63,B644+1,FALSE)</f>
        <v>392.51</v>
      </c>
      <c r="D644">
        <f>VLOOKUP(A644,dataset!$A$2:$N$63,14,FALSE)</f>
        <v>4699.82</v>
      </c>
      <c r="E644">
        <f t="shared" si="99"/>
        <v>8.3515964441191373E-2</v>
      </c>
      <c r="F644">
        <f t="shared" si="100"/>
        <v>-3.0985700860997056E-3</v>
      </c>
      <c r="G644">
        <f t="shared" si="103"/>
        <v>5.9200410046129637E-3</v>
      </c>
    </row>
    <row r="645" spans="1:7" x14ac:dyDescent="0.35">
      <c r="A645">
        <f t="shared" si="108"/>
        <v>2011</v>
      </c>
      <c r="B645">
        <f t="shared" si="109"/>
        <v>8</v>
      </c>
      <c r="C645">
        <f>VLOOKUP(A645,dataset!$A$2:$N$63,B645+1,FALSE)</f>
        <v>390.13</v>
      </c>
      <c r="D645">
        <f>VLOOKUP(A645,dataset!$A$2:$N$63,14,FALSE)</f>
        <v>4699.82</v>
      </c>
      <c r="E645">
        <f t="shared" ref="E645:E708" si="110">C645/D645</f>
        <v>8.3009562068334541E-2</v>
      </c>
      <c r="F645">
        <f t="shared" si="100"/>
        <v>-6.0635397824259085E-3</v>
      </c>
      <c r="G645">
        <f t="shared" si="103"/>
        <v>4.5834942706319826E-3</v>
      </c>
    </row>
    <row r="646" spans="1:7" x14ac:dyDescent="0.35">
      <c r="A646">
        <f t="shared" si="108"/>
        <v>2011</v>
      </c>
      <c r="B646">
        <f t="shared" si="109"/>
        <v>9</v>
      </c>
      <c r="C646">
        <f>VLOOKUP(A646,dataset!$A$2:$N$63,B646+1,FALSE)</f>
        <v>389.08</v>
      </c>
      <c r="D646">
        <f>VLOOKUP(A646,dataset!$A$2:$N$63,14,FALSE)</f>
        <v>4699.82</v>
      </c>
      <c r="E646">
        <f t="shared" si="110"/>
        <v>8.2786149256780045E-2</v>
      </c>
      <c r="F646">
        <f t="shared" ref="F646:F709" si="111">C646/C645-1</f>
        <v>-2.6914105554558532E-3</v>
      </c>
      <c r="G646">
        <f t="shared" si="103"/>
        <v>5.7645082073154441E-3</v>
      </c>
    </row>
    <row r="647" spans="1:7" x14ac:dyDescent="0.35">
      <c r="A647">
        <f t="shared" si="108"/>
        <v>2011</v>
      </c>
      <c r="B647">
        <f t="shared" si="109"/>
        <v>10</v>
      </c>
      <c r="C647">
        <f>VLOOKUP(A647,dataset!$A$2:$N$63,B647+1,FALSE)</f>
        <v>389</v>
      </c>
      <c r="D647">
        <f>VLOOKUP(A647,dataset!$A$2:$N$63,14,FALSE)</f>
        <v>4699.82</v>
      </c>
      <c r="E647">
        <f t="shared" si="110"/>
        <v>8.2769127328280664E-2</v>
      </c>
      <c r="F647">
        <f t="shared" si="111"/>
        <v>-2.056132414927081E-4</v>
      </c>
      <c r="G647">
        <f t="shared" si="103"/>
        <v>4.5449850222083477E-3</v>
      </c>
    </row>
    <row r="648" spans="1:7" x14ac:dyDescent="0.35">
      <c r="A648">
        <f t="shared" si="108"/>
        <v>2011</v>
      </c>
      <c r="B648">
        <f t="shared" si="109"/>
        <v>11</v>
      </c>
      <c r="C648">
        <f>VLOOKUP(A648,dataset!$A$2:$N$63,B648+1,FALSE)</f>
        <v>390.28</v>
      </c>
      <c r="D648">
        <f>VLOOKUP(A648,dataset!$A$2:$N$63,14,FALSE)</f>
        <v>4699.82</v>
      </c>
      <c r="E648">
        <f t="shared" si="110"/>
        <v>8.3041478184270892E-2</v>
      </c>
      <c r="F648">
        <f t="shared" si="111"/>
        <v>3.2904884318765149E-3</v>
      </c>
      <c r="G648">
        <f t="shared" si="103"/>
        <v>4.1423315408957162E-3</v>
      </c>
    </row>
    <row r="649" spans="1:7" x14ac:dyDescent="0.35">
      <c r="A649">
        <f t="shared" si="108"/>
        <v>2011</v>
      </c>
      <c r="B649">
        <f t="shared" si="109"/>
        <v>12</v>
      </c>
      <c r="C649">
        <f>VLOOKUP(A649,dataset!$A$2:$N$63,B649+1,FALSE)</f>
        <v>391.86</v>
      </c>
      <c r="D649">
        <f>VLOOKUP(A649,dataset!$A$2:$N$63,14,FALSE)</f>
        <v>4699.82</v>
      </c>
      <c r="E649">
        <f t="shared" si="110"/>
        <v>8.3377661272133835E-2</v>
      </c>
      <c r="F649">
        <f t="shared" si="111"/>
        <v>4.0483755252640474E-3</v>
      </c>
      <c r="G649">
        <f t="shared" si="103"/>
        <v>5.3105518356038051E-3</v>
      </c>
    </row>
    <row r="650" spans="1:7" x14ac:dyDescent="0.35">
      <c r="A650">
        <f>A649+1</f>
        <v>2012</v>
      </c>
      <c r="B650">
        <f>B638</f>
        <v>1</v>
      </c>
      <c r="C650">
        <f>VLOOKUP(A650,dataset!$A$2:$N$63,B650+1,FALSE)</f>
        <v>393.12</v>
      </c>
      <c r="D650">
        <f>VLOOKUP(A650,dataset!$A$2:$N$63,14,FALSE)</f>
        <v>4726.2400000000007</v>
      </c>
      <c r="E650">
        <f t="shared" si="110"/>
        <v>8.3178171231253581E-2</v>
      </c>
      <c r="F650">
        <f t="shared" si="111"/>
        <v>3.215434083601254E-3</v>
      </c>
      <c r="G650">
        <f t="shared" si="103"/>
        <v>4.5741445838551886E-3</v>
      </c>
    </row>
    <row r="651" spans="1:7" x14ac:dyDescent="0.35">
      <c r="A651">
        <f>A650</f>
        <v>2012</v>
      </c>
      <c r="B651">
        <f>B639</f>
        <v>2</v>
      </c>
      <c r="C651">
        <f>VLOOKUP(A651,dataset!$A$2:$N$63,B651+1,FALSE)</f>
        <v>393.86</v>
      </c>
      <c r="D651">
        <f>VLOOKUP(A651,dataset!$A$2:$N$63,14,FALSE)</f>
        <v>4726.2400000000007</v>
      </c>
      <c r="E651">
        <f t="shared" si="110"/>
        <v>8.333474389789769E-2</v>
      </c>
      <c r="F651">
        <f t="shared" si="111"/>
        <v>1.8823768823768017E-3</v>
      </c>
      <c r="G651">
        <f t="shared" si="103"/>
        <v>5.1038636247640046E-3</v>
      </c>
    </row>
    <row r="652" spans="1:7" x14ac:dyDescent="0.35">
      <c r="A652">
        <f t="shared" ref="A652:A661" si="112">A651</f>
        <v>2012</v>
      </c>
      <c r="B652">
        <f t="shared" si="109"/>
        <v>3</v>
      </c>
      <c r="C652">
        <f>VLOOKUP(A652,dataset!$A$2:$N$63,B652+1,FALSE)</f>
        <v>394.4</v>
      </c>
      <c r="D652">
        <f>VLOOKUP(A652,dataset!$A$2:$N$63,14,FALSE)</f>
        <v>4726.2400000000007</v>
      </c>
      <c r="E652">
        <f t="shared" si="110"/>
        <v>8.3448999627610931E-2</v>
      </c>
      <c r="F652">
        <f t="shared" si="111"/>
        <v>1.3710455491797724E-3</v>
      </c>
      <c r="G652">
        <f t="shared" si="103"/>
        <v>4.5848191543553796E-3</v>
      </c>
    </row>
    <row r="653" spans="1:7" x14ac:dyDescent="0.35">
      <c r="A653">
        <f t="shared" si="112"/>
        <v>2012</v>
      </c>
      <c r="B653">
        <f t="shared" si="109"/>
        <v>4</v>
      </c>
      <c r="C653">
        <f>VLOOKUP(A653,dataset!$A$2:$N$63,B653+1,FALSE)</f>
        <v>396.18</v>
      </c>
      <c r="D653">
        <f>VLOOKUP(A653,dataset!$A$2:$N$63,14,FALSE)</f>
        <v>4726.2400000000007</v>
      </c>
      <c r="E653">
        <f t="shared" si="110"/>
        <v>8.38256203662954E-2</v>
      </c>
      <c r="F653">
        <f t="shared" si="111"/>
        <v>4.5131845841785978E-3</v>
      </c>
      <c r="G653">
        <f t="shared" si="103"/>
        <v>7.4507310870948196E-3</v>
      </c>
    </row>
    <row r="654" spans="1:7" x14ac:dyDescent="0.35">
      <c r="A654">
        <f t="shared" si="112"/>
        <v>2012</v>
      </c>
      <c r="B654">
        <f t="shared" si="109"/>
        <v>5</v>
      </c>
      <c r="C654">
        <f>VLOOKUP(A654,dataset!$A$2:$N$63,B654+1,FALSE)</f>
        <v>396.74</v>
      </c>
      <c r="D654">
        <f>VLOOKUP(A654,dataset!$A$2:$N$63,14,FALSE)</f>
        <v>4726.2400000000007</v>
      </c>
      <c r="E654">
        <f t="shared" si="110"/>
        <v>8.3944107789701738E-2</v>
      </c>
      <c r="F654">
        <f t="shared" si="111"/>
        <v>1.4134989146348254E-3</v>
      </c>
      <c r="G654">
        <f t="shared" si="103"/>
        <v>6.4689616682311879E-3</v>
      </c>
    </row>
    <row r="655" spans="1:7" x14ac:dyDescent="0.35">
      <c r="A655">
        <f t="shared" si="112"/>
        <v>2012</v>
      </c>
      <c r="B655">
        <f t="shared" si="109"/>
        <v>6</v>
      </c>
      <c r="C655">
        <f>VLOOKUP(A655,dataset!$A$2:$N$63,B655+1,FALSE)</f>
        <v>395.71</v>
      </c>
      <c r="D655">
        <f>VLOOKUP(A655,dataset!$A$2:$N$63,14,FALSE)</f>
        <v>4726.2400000000007</v>
      </c>
      <c r="E655">
        <f t="shared" si="110"/>
        <v>8.3726175564507926E-2</v>
      </c>
      <c r="F655">
        <f t="shared" si="111"/>
        <v>-2.5961586933508363E-3</v>
      </c>
      <c r="G655">
        <f t="shared" si="103"/>
        <v>5.0288268610467757E-3</v>
      </c>
    </row>
    <row r="656" spans="1:7" x14ac:dyDescent="0.35">
      <c r="A656">
        <f t="shared" si="112"/>
        <v>2012</v>
      </c>
      <c r="B656">
        <f t="shared" si="109"/>
        <v>7</v>
      </c>
      <c r="C656">
        <f>VLOOKUP(A656,dataset!$A$2:$N$63,B656+1,FALSE)</f>
        <v>394.36</v>
      </c>
      <c r="D656">
        <f>VLOOKUP(A656,dataset!$A$2:$N$63,14,FALSE)</f>
        <v>4726.2400000000007</v>
      </c>
      <c r="E656">
        <f t="shared" si="110"/>
        <v>8.344053624022478E-2</v>
      </c>
      <c r="F656">
        <f t="shared" si="111"/>
        <v>-3.4115892951908089E-3</v>
      </c>
      <c r="G656">
        <f t="shared" si="103"/>
        <v>4.7132557132303354E-3</v>
      </c>
    </row>
    <row r="657" spans="1:7" x14ac:dyDescent="0.35">
      <c r="A657">
        <f t="shared" si="112"/>
        <v>2012</v>
      </c>
      <c r="B657">
        <f t="shared" si="109"/>
        <v>8</v>
      </c>
      <c r="C657">
        <f>VLOOKUP(A657,dataset!$A$2:$N$63,B657+1,FALSE)</f>
        <v>392.39</v>
      </c>
      <c r="D657">
        <f>VLOOKUP(A657,dataset!$A$2:$N$63,14,FALSE)</f>
        <v>4726.2400000000007</v>
      </c>
      <c r="E657">
        <f t="shared" si="110"/>
        <v>8.302371441145602E-2</v>
      </c>
      <c r="F657">
        <f t="shared" si="111"/>
        <v>-4.9954356425602198E-3</v>
      </c>
      <c r="G657">
        <f t="shared" ref="G657:G720" si="113">C657/C645-1</f>
        <v>5.7929408146002448E-3</v>
      </c>
    </row>
    <row r="658" spans="1:7" x14ac:dyDescent="0.35">
      <c r="A658">
        <f t="shared" si="112"/>
        <v>2012</v>
      </c>
      <c r="B658">
        <f t="shared" si="109"/>
        <v>9</v>
      </c>
      <c r="C658">
        <f>VLOOKUP(A658,dataset!$A$2:$N$63,B658+1,FALSE)</f>
        <v>391.11</v>
      </c>
      <c r="D658">
        <f>VLOOKUP(A658,dataset!$A$2:$N$63,14,FALSE)</f>
        <v>4726.2400000000007</v>
      </c>
      <c r="E658">
        <f t="shared" si="110"/>
        <v>8.275288601509867E-2</v>
      </c>
      <c r="F658">
        <f t="shared" si="111"/>
        <v>-3.262060704910863E-3</v>
      </c>
      <c r="G658">
        <f t="shared" si="113"/>
        <v>5.217436002878717E-3</v>
      </c>
    </row>
    <row r="659" spans="1:7" x14ac:dyDescent="0.35">
      <c r="A659">
        <f t="shared" si="112"/>
        <v>2012</v>
      </c>
      <c r="B659">
        <f t="shared" si="109"/>
        <v>10</v>
      </c>
      <c r="C659">
        <f>VLOOKUP(A659,dataset!$A$2:$N$63,B659+1,FALSE)</f>
        <v>391.05</v>
      </c>
      <c r="D659">
        <f>VLOOKUP(A659,dataset!$A$2:$N$63,14,FALSE)</f>
        <v>4726.2400000000007</v>
      </c>
      <c r="E659">
        <f t="shared" si="110"/>
        <v>8.2740190934019422E-2</v>
      </c>
      <c r="F659">
        <f t="shared" si="111"/>
        <v>-1.5340952673159602E-4</v>
      </c>
      <c r="G659">
        <f t="shared" si="113"/>
        <v>5.269922879177491E-3</v>
      </c>
    </row>
    <row r="660" spans="1:7" x14ac:dyDescent="0.35">
      <c r="A660">
        <f t="shared" si="112"/>
        <v>2012</v>
      </c>
      <c r="B660">
        <f t="shared" si="109"/>
        <v>11</v>
      </c>
      <c r="C660">
        <f>VLOOKUP(A660,dataset!$A$2:$N$63,B660+1,FALSE)</f>
        <v>392.98</v>
      </c>
      <c r="D660">
        <f>VLOOKUP(A660,dataset!$A$2:$N$63,14,FALSE)</f>
        <v>4726.2400000000007</v>
      </c>
      <c r="E660">
        <f t="shared" si="110"/>
        <v>8.3148549375402003E-2</v>
      </c>
      <c r="F660">
        <f t="shared" si="111"/>
        <v>4.9354302518860305E-3</v>
      </c>
      <c r="G660">
        <f t="shared" si="113"/>
        <v>6.918110074818129E-3</v>
      </c>
    </row>
    <row r="661" spans="1:7" x14ac:dyDescent="0.35">
      <c r="A661">
        <f t="shared" si="112"/>
        <v>2012</v>
      </c>
      <c r="B661">
        <f t="shared" si="109"/>
        <v>12</v>
      </c>
      <c r="C661">
        <f>VLOOKUP(A661,dataset!$A$2:$N$63,B661+1,FALSE)</f>
        <v>394.34</v>
      </c>
      <c r="D661">
        <f>VLOOKUP(A661,dataset!$A$2:$N$63,14,FALSE)</f>
        <v>4726.2400000000007</v>
      </c>
      <c r="E661">
        <f t="shared" si="110"/>
        <v>8.3436304546531684E-2</v>
      </c>
      <c r="F661">
        <f t="shared" si="111"/>
        <v>3.4607359153135953E-3</v>
      </c>
      <c r="G661">
        <f t="shared" si="113"/>
        <v>6.3287908947071703E-3</v>
      </c>
    </row>
    <row r="662" spans="1:7" x14ac:dyDescent="0.35">
      <c r="A662">
        <f>A661+1</f>
        <v>2013</v>
      </c>
      <c r="B662">
        <f>B650</f>
        <v>1</v>
      </c>
      <c r="C662">
        <f>VLOOKUP(A662,dataset!$A$2:$N$63,B662+1,FALSE)</f>
        <v>395.55</v>
      </c>
      <c r="D662">
        <f>VLOOKUP(A662,dataset!$A$2:$N$63,14,FALSE)</f>
        <v>4758.25</v>
      </c>
      <c r="E662">
        <f t="shared" si="110"/>
        <v>8.3129301739084754E-2</v>
      </c>
      <c r="F662">
        <f t="shared" si="111"/>
        <v>3.0684181163462831E-3</v>
      </c>
      <c r="G662">
        <f t="shared" si="113"/>
        <v>6.1813186813186594E-3</v>
      </c>
    </row>
    <row r="663" spans="1:7" x14ac:dyDescent="0.35">
      <c r="A663">
        <f>A662</f>
        <v>2013</v>
      </c>
      <c r="B663">
        <f>B651</f>
        <v>2</v>
      </c>
      <c r="C663">
        <f>VLOOKUP(A663,dataset!$A$2:$N$63,B663+1,FALSE)</f>
        <v>396.8</v>
      </c>
      <c r="D663">
        <f>VLOOKUP(A663,dataset!$A$2:$N$63,14,FALSE)</f>
        <v>4758.25</v>
      </c>
      <c r="E663">
        <f t="shared" si="110"/>
        <v>8.3392003362580777E-2</v>
      </c>
      <c r="F663">
        <f t="shared" si="111"/>
        <v>3.160156743774456E-3</v>
      </c>
      <c r="G663">
        <f t="shared" si="113"/>
        <v>7.4645813233127356E-3</v>
      </c>
    </row>
    <row r="664" spans="1:7" x14ac:dyDescent="0.35">
      <c r="A664">
        <f t="shared" ref="A664:A676" si="114">A663</f>
        <v>2013</v>
      </c>
      <c r="B664">
        <f t="shared" ref="B664:B685" si="115">B652</f>
        <v>3</v>
      </c>
      <c r="C664">
        <f>VLOOKUP(A664,dataset!$A$2:$N$63,B664+1,FALSE)</f>
        <v>397.43</v>
      </c>
      <c r="D664">
        <f>VLOOKUP(A664,dataset!$A$2:$N$63,14,FALSE)</f>
        <v>4758.25</v>
      </c>
      <c r="E664">
        <f t="shared" si="110"/>
        <v>8.3524404980822781E-2</v>
      </c>
      <c r="F664">
        <f t="shared" si="111"/>
        <v>1.5877016129031141E-3</v>
      </c>
      <c r="G664">
        <f t="shared" si="113"/>
        <v>7.6825557809332423E-3</v>
      </c>
    </row>
    <row r="665" spans="1:7" x14ac:dyDescent="0.35">
      <c r="A665">
        <f t="shared" si="114"/>
        <v>2013</v>
      </c>
      <c r="B665">
        <f t="shared" si="115"/>
        <v>4</v>
      </c>
      <c r="C665">
        <f>VLOOKUP(A665,dataset!$A$2:$N$63,B665+1,FALSE)</f>
        <v>398.41</v>
      </c>
      <c r="D665">
        <f>VLOOKUP(A665,dataset!$A$2:$N$63,14,FALSE)</f>
        <v>4758.25</v>
      </c>
      <c r="E665">
        <f t="shared" si="110"/>
        <v>8.3730363053643675E-2</v>
      </c>
      <c r="F665">
        <f t="shared" si="111"/>
        <v>2.4658430415418486E-3</v>
      </c>
      <c r="G665">
        <f t="shared" si="113"/>
        <v>5.6287546064921479E-3</v>
      </c>
    </row>
    <row r="666" spans="1:7" x14ac:dyDescent="0.35">
      <c r="A666">
        <f t="shared" si="114"/>
        <v>2013</v>
      </c>
      <c r="B666">
        <f t="shared" si="115"/>
        <v>5</v>
      </c>
      <c r="C666">
        <f>VLOOKUP(A666,dataset!$A$2:$N$63,B666+1,FALSE)</f>
        <v>399.78</v>
      </c>
      <c r="D666">
        <f>VLOOKUP(A666,dataset!$A$2:$N$63,14,FALSE)</f>
        <v>4758.25</v>
      </c>
      <c r="E666">
        <f t="shared" si="110"/>
        <v>8.4018284032995313E-2</v>
      </c>
      <c r="F666">
        <f t="shared" si="111"/>
        <v>3.4386687081147116E-3</v>
      </c>
      <c r="G666">
        <f t="shared" si="113"/>
        <v>7.6624489590157996E-3</v>
      </c>
    </row>
    <row r="667" spans="1:7" x14ac:dyDescent="0.35">
      <c r="A667">
        <f t="shared" si="114"/>
        <v>2013</v>
      </c>
      <c r="B667">
        <f t="shared" si="115"/>
        <v>6</v>
      </c>
      <c r="C667">
        <f>VLOOKUP(A667,dataset!$A$2:$N$63,B667+1,FALSE)</f>
        <v>398.61</v>
      </c>
      <c r="D667">
        <f>VLOOKUP(A667,dataset!$A$2:$N$63,14,FALSE)</f>
        <v>4758.25</v>
      </c>
      <c r="E667">
        <f t="shared" si="110"/>
        <v>8.3772395313403039E-2</v>
      </c>
      <c r="F667">
        <f t="shared" si="111"/>
        <v>-2.9266096352993376E-3</v>
      </c>
      <c r="G667">
        <f t="shared" si="113"/>
        <v>7.3285992267064781E-3</v>
      </c>
    </row>
    <row r="668" spans="1:7" x14ac:dyDescent="0.35">
      <c r="A668">
        <f t="shared" si="114"/>
        <v>2013</v>
      </c>
      <c r="B668">
        <f t="shared" si="115"/>
        <v>7</v>
      </c>
      <c r="C668">
        <f>VLOOKUP(A668,dataset!$A$2:$N$63,B668+1,FALSE)</f>
        <v>397.32</v>
      </c>
      <c r="D668">
        <f>VLOOKUP(A668,dataset!$A$2:$N$63,14,FALSE)</f>
        <v>4758.25</v>
      </c>
      <c r="E668">
        <f t="shared" si="110"/>
        <v>8.3501287237955135E-2</v>
      </c>
      <c r="F668">
        <f t="shared" si="111"/>
        <v>-3.2362459546926292E-3</v>
      </c>
      <c r="G668">
        <f t="shared" si="113"/>
        <v>7.5058322345065154E-3</v>
      </c>
    </row>
    <row r="669" spans="1:7" x14ac:dyDescent="0.35">
      <c r="A669">
        <f t="shared" si="114"/>
        <v>2013</v>
      </c>
      <c r="B669">
        <f t="shared" si="115"/>
        <v>8</v>
      </c>
      <c r="C669">
        <f>VLOOKUP(A669,dataset!$A$2:$N$63,B669+1,FALSE)</f>
        <v>395.2</v>
      </c>
      <c r="D669">
        <f>VLOOKUP(A669,dataset!$A$2:$N$63,14,FALSE)</f>
        <v>4758.25</v>
      </c>
      <c r="E669">
        <f t="shared" si="110"/>
        <v>8.305574528450585E-2</v>
      </c>
      <c r="F669">
        <f t="shared" si="111"/>
        <v>-5.3357495217960516E-3</v>
      </c>
      <c r="G669">
        <f t="shared" si="113"/>
        <v>7.1612426412497321E-3</v>
      </c>
    </row>
    <row r="670" spans="1:7" x14ac:dyDescent="0.35">
      <c r="A670">
        <f t="shared" si="114"/>
        <v>2013</v>
      </c>
      <c r="B670">
        <f t="shared" si="115"/>
        <v>9</v>
      </c>
      <c r="C670">
        <f>VLOOKUP(A670,dataset!$A$2:$N$63,B670+1,FALSE)</f>
        <v>393.45</v>
      </c>
      <c r="D670">
        <f>VLOOKUP(A670,dataset!$A$2:$N$63,14,FALSE)</f>
        <v>4758.25</v>
      </c>
      <c r="E670">
        <f t="shared" si="110"/>
        <v>8.2687963011611409E-2</v>
      </c>
      <c r="F670">
        <f t="shared" si="111"/>
        <v>-4.4281376518218174E-3</v>
      </c>
      <c r="G670">
        <f t="shared" si="113"/>
        <v>5.9829715425328001E-3</v>
      </c>
    </row>
    <row r="671" spans="1:7" x14ac:dyDescent="0.35">
      <c r="A671">
        <f t="shared" si="114"/>
        <v>2013</v>
      </c>
      <c r="B671">
        <f t="shared" si="115"/>
        <v>10</v>
      </c>
      <c r="C671">
        <f>VLOOKUP(A671,dataset!$A$2:$N$63,B671+1,FALSE)</f>
        <v>393.7</v>
      </c>
      <c r="D671">
        <f>VLOOKUP(A671,dataset!$A$2:$N$63,14,FALSE)</f>
        <v>4758.25</v>
      </c>
      <c r="E671">
        <f t="shared" si="110"/>
        <v>8.2740503336310611E-2</v>
      </c>
      <c r="F671">
        <f t="shared" si="111"/>
        <v>6.3540475282763964E-4</v>
      </c>
      <c r="G671">
        <f t="shared" si="113"/>
        <v>6.7766270297915376E-3</v>
      </c>
    </row>
    <row r="672" spans="1:7" x14ac:dyDescent="0.35">
      <c r="A672">
        <f t="shared" si="114"/>
        <v>2013</v>
      </c>
      <c r="B672">
        <f t="shared" si="115"/>
        <v>11</v>
      </c>
      <c r="C672">
        <f>VLOOKUP(A672,dataset!$A$2:$N$63,B672+1,FALSE)</f>
        <v>395.16</v>
      </c>
      <c r="D672">
        <f>VLOOKUP(A672,dataset!$A$2:$N$63,14,FALSE)</f>
        <v>4758.25</v>
      </c>
      <c r="E672">
        <f t="shared" si="110"/>
        <v>8.3047338832553996E-2</v>
      </c>
      <c r="F672">
        <f t="shared" si="111"/>
        <v>3.7084074168149961E-3</v>
      </c>
      <c r="G672">
        <f t="shared" si="113"/>
        <v>5.5473560995471516E-3</v>
      </c>
    </row>
    <row r="673" spans="1:7" x14ac:dyDescent="0.35">
      <c r="A673">
        <f t="shared" si="114"/>
        <v>2013</v>
      </c>
      <c r="B673">
        <f t="shared" si="115"/>
        <v>12</v>
      </c>
      <c r="C673">
        <f>VLOOKUP(A673,dataset!$A$2:$N$63,B673+1,FALSE)</f>
        <v>396.84</v>
      </c>
      <c r="D673">
        <f>VLOOKUP(A673,dataset!$A$2:$N$63,14,FALSE)</f>
        <v>4758.25</v>
      </c>
      <c r="E673">
        <f t="shared" si="110"/>
        <v>8.3400409814532644E-2</v>
      </c>
      <c r="F673">
        <f t="shared" si="111"/>
        <v>4.251442453689469E-3</v>
      </c>
      <c r="G673">
        <f t="shared" si="113"/>
        <v>6.3397068519550626E-3</v>
      </c>
    </row>
    <row r="674" spans="1:7" x14ac:dyDescent="0.35">
      <c r="A674">
        <f>A673+1</f>
        <v>2014</v>
      </c>
      <c r="B674">
        <f>B662</f>
        <v>1</v>
      </c>
      <c r="C674">
        <f>VLOOKUP(A674,dataset!$A$2:$N$63,B674+1,FALSE)</f>
        <v>397.85</v>
      </c>
      <c r="D674">
        <f>VLOOKUP(A674,dataset!$A$2:$N$63,14,FALSE)</f>
        <v>4783.7699999999995</v>
      </c>
      <c r="E674">
        <f t="shared" si="110"/>
        <v>8.3166623813435855E-2</v>
      </c>
      <c r="F674">
        <f t="shared" si="111"/>
        <v>2.5451063400867557E-3</v>
      </c>
      <c r="G674">
        <f t="shared" si="113"/>
        <v>5.8146884085450434E-3</v>
      </c>
    </row>
    <row r="675" spans="1:7" x14ac:dyDescent="0.35">
      <c r="A675">
        <f>A674</f>
        <v>2014</v>
      </c>
      <c r="B675">
        <f>B663</f>
        <v>2</v>
      </c>
      <c r="C675">
        <f>VLOOKUP(A675,dataset!$A$2:$N$63,B675+1,FALSE)</f>
        <v>398.01</v>
      </c>
      <c r="D675">
        <f>VLOOKUP(A675,dataset!$A$2:$N$63,14,FALSE)</f>
        <v>4783.7699999999995</v>
      </c>
      <c r="E675">
        <f t="shared" si="110"/>
        <v>8.3200070237490514E-2</v>
      </c>
      <c r="F675">
        <f t="shared" si="111"/>
        <v>4.0216161870043621E-4</v>
      </c>
      <c r="G675">
        <f t="shared" si="113"/>
        <v>3.0493951612902137E-3</v>
      </c>
    </row>
    <row r="676" spans="1:7" x14ac:dyDescent="0.35">
      <c r="A676">
        <f t="shared" ref="A676:A685" si="116">A675</f>
        <v>2014</v>
      </c>
      <c r="B676">
        <f t="shared" si="115"/>
        <v>3</v>
      </c>
      <c r="C676">
        <f>VLOOKUP(A676,dataset!$A$2:$N$63,B676+1,FALSE)</f>
        <v>399.77</v>
      </c>
      <c r="D676">
        <f>VLOOKUP(A676,dataset!$A$2:$N$63,14,FALSE)</f>
        <v>4783.7699999999995</v>
      </c>
      <c r="E676">
        <f t="shared" si="110"/>
        <v>8.3567980902091873E-2</v>
      </c>
      <c r="F676">
        <f t="shared" si="111"/>
        <v>4.4219994472500801E-3</v>
      </c>
      <c r="G676">
        <f t="shared" si="113"/>
        <v>5.887829303273362E-3</v>
      </c>
    </row>
    <row r="677" spans="1:7" x14ac:dyDescent="0.35">
      <c r="A677">
        <f t="shared" si="116"/>
        <v>2014</v>
      </c>
      <c r="B677">
        <f t="shared" si="115"/>
        <v>4</v>
      </c>
      <c r="C677">
        <f>VLOOKUP(A677,dataset!$A$2:$N$63,B677+1,FALSE)</f>
        <v>401.38</v>
      </c>
      <c r="D677">
        <f>VLOOKUP(A677,dataset!$A$2:$N$63,14,FALSE)</f>
        <v>4783.7699999999995</v>
      </c>
      <c r="E677">
        <f t="shared" si="110"/>
        <v>8.390453554414197E-2</v>
      </c>
      <c r="F677">
        <f t="shared" si="111"/>
        <v>4.0273157065313647E-3</v>
      </c>
      <c r="G677">
        <f t="shared" si="113"/>
        <v>7.4546321628472523E-3</v>
      </c>
    </row>
    <row r="678" spans="1:7" x14ac:dyDescent="0.35">
      <c r="A678">
        <f t="shared" si="116"/>
        <v>2014</v>
      </c>
      <c r="B678">
        <f t="shared" si="115"/>
        <v>5</v>
      </c>
      <c r="C678">
        <f>VLOOKUP(A678,dataset!$A$2:$N$63,B678+1,FALSE)</f>
        <v>401.78</v>
      </c>
      <c r="D678">
        <f>VLOOKUP(A678,dataset!$A$2:$N$63,14,FALSE)</f>
        <v>4783.7699999999995</v>
      </c>
      <c r="E678">
        <f t="shared" si="110"/>
        <v>8.3988151604278638E-2</v>
      </c>
      <c r="F678">
        <f t="shared" si="111"/>
        <v>9.9656186157748294E-4</v>
      </c>
      <c r="G678">
        <f t="shared" si="113"/>
        <v>5.0027515133324041E-3</v>
      </c>
    </row>
    <row r="679" spans="1:7" x14ac:dyDescent="0.35">
      <c r="A679">
        <f t="shared" si="116"/>
        <v>2014</v>
      </c>
      <c r="B679">
        <f t="shared" si="115"/>
        <v>6</v>
      </c>
      <c r="C679">
        <f>VLOOKUP(A679,dataset!$A$2:$N$63,B679+1,FALSE)</f>
        <v>401.25</v>
      </c>
      <c r="D679">
        <f>VLOOKUP(A679,dataset!$A$2:$N$63,14,FALSE)</f>
        <v>4783.7699999999995</v>
      </c>
      <c r="E679">
        <f t="shared" si="110"/>
        <v>8.3877360324597555E-2</v>
      </c>
      <c r="F679">
        <f t="shared" si="111"/>
        <v>-1.3191298720691691E-3</v>
      </c>
      <c r="G679">
        <f t="shared" si="113"/>
        <v>6.6230149770452051E-3</v>
      </c>
    </row>
    <row r="680" spans="1:7" x14ac:dyDescent="0.35">
      <c r="A680">
        <f t="shared" si="116"/>
        <v>2014</v>
      </c>
      <c r="B680">
        <f t="shared" si="115"/>
        <v>7</v>
      </c>
      <c r="C680">
        <f>VLOOKUP(A680,dataset!$A$2:$N$63,B680+1,FALSE)</f>
        <v>399.1</v>
      </c>
      <c r="D680">
        <f>VLOOKUP(A680,dataset!$A$2:$N$63,14,FALSE)</f>
        <v>4783.7699999999995</v>
      </c>
      <c r="E680">
        <f t="shared" si="110"/>
        <v>8.3427924001362952E-2</v>
      </c>
      <c r="F680">
        <f t="shared" si="111"/>
        <v>-5.3582554517133119E-3</v>
      </c>
      <c r="G680">
        <f t="shared" si="113"/>
        <v>4.480016107923257E-3</v>
      </c>
    </row>
    <row r="681" spans="1:7" x14ac:dyDescent="0.35">
      <c r="A681">
        <f t="shared" si="116"/>
        <v>2014</v>
      </c>
      <c r="B681">
        <f t="shared" si="115"/>
        <v>8</v>
      </c>
      <c r="C681">
        <f>VLOOKUP(A681,dataset!$A$2:$N$63,B681+1,FALSE)</f>
        <v>397.03</v>
      </c>
      <c r="D681">
        <f>VLOOKUP(A681,dataset!$A$2:$N$63,14,FALSE)</f>
        <v>4783.7699999999995</v>
      </c>
      <c r="E681">
        <f t="shared" si="110"/>
        <v>8.2995210890155671E-2</v>
      </c>
      <c r="F681">
        <f t="shared" si="111"/>
        <v>-5.1866700075170469E-3</v>
      </c>
      <c r="G681">
        <f t="shared" si="113"/>
        <v>4.6305668016193291E-3</v>
      </c>
    </row>
    <row r="682" spans="1:7" x14ac:dyDescent="0.35">
      <c r="A682">
        <f t="shared" si="116"/>
        <v>2014</v>
      </c>
      <c r="B682">
        <f t="shared" si="115"/>
        <v>9</v>
      </c>
      <c r="C682">
        <f>VLOOKUP(A682,dataset!$A$2:$N$63,B682+1,FALSE)</f>
        <v>395.38</v>
      </c>
      <c r="D682">
        <f>VLOOKUP(A682,dataset!$A$2:$N$63,14,FALSE)</f>
        <v>4783.7699999999995</v>
      </c>
      <c r="E682">
        <f t="shared" si="110"/>
        <v>8.265029464209192E-2</v>
      </c>
      <c r="F682">
        <f t="shared" si="111"/>
        <v>-4.1558572400069993E-3</v>
      </c>
      <c r="G682">
        <f t="shared" si="113"/>
        <v>4.9053246918286941E-3</v>
      </c>
    </row>
    <row r="683" spans="1:7" x14ac:dyDescent="0.35">
      <c r="A683">
        <f t="shared" si="116"/>
        <v>2014</v>
      </c>
      <c r="B683">
        <f t="shared" si="115"/>
        <v>10</v>
      </c>
      <c r="C683">
        <f>VLOOKUP(A683,dataset!$A$2:$N$63,B683+1,FALSE)</f>
        <v>396.03</v>
      </c>
      <c r="D683">
        <f>VLOOKUP(A683,dataset!$A$2:$N$63,14,FALSE)</f>
        <v>4783.7699999999995</v>
      </c>
      <c r="E683">
        <f t="shared" si="110"/>
        <v>8.2786170739813994E-2</v>
      </c>
      <c r="F683">
        <f t="shared" si="111"/>
        <v>1.6439880621172964E-3</v>
      </c>
      <c r="G683">
        <f t="shared" si="113"/>
        <v>5.9182118364236036E-3</v>
      </c>
    </row>
    <row r="684" spans="1:7" x14ac:dyDescent="0.35">
      <c r="A684">
        <f t="shared" si="116"/>
        <v>2014</v>
      </c>
      <c r="B684">
        <f t="shared" si="115"/>
        <v>11</v>
      </c>
      <c r="C684">
        <f>VLOOKUP(A684,dataset!$A$2:$N$63,B684+1,FALSE)</f>
        <v>397.28</v>
      </c>
      <c r="D684">
        <f>VLOOKUP(A684,dataset!$A$2:$N$63,14,FALSE)</f>
        <v>4783.7699999999995</v>
      </c>
      <c r="E684">
        <f t="shared" si="110"/>
        <v>8.3047470927741091E-2</v>
      </c>
      <c r="F684">
        <f t="shared" si="111"/>
        <v>3.1563265409186858E-3</v>
      </c>
      <c r="G684">
        <f t="shared" si="113"/>
        <v>5.3649154772748009E-3</v>
      </c>
    </row>
    <row r="685" spans="1:7" x14ac:dyDescent="0.35">
      <c r="A685">
        <f t="shared" si="116"/>
        <v>2014</v>
      </c>
      <c r="B685">
        <f t="shared" si="115"/>
        <v>12</v>
      </c>
      <c r="C685">
        <f>VLOOKUP(A685,dataset!$A$2:$N$63,B685+1,FALSE)</f>
        <v>398.91</v>
      </c>
      <c r="D685">
        <f>VLOOKUP(A685,dataset!$A$2:$N$63,14,FALSE)</f>
        <v>4783.7699999999995</v>
      </c>
      <c r="E685">
        <f t="shared" si="110"/>
        <v>8.3388206372798035E-2</v>
      </c>
      <c r="F685">
        <f t="shared" si="111"/>
        <v>4.1028997180831972E-3</v>
      </c>
      <c r="G685">
        <f t="shared" si="113"/>
        <v>5.2162080435440572E-3</v>
      </c>
    </row>
    <row r="686" spans="1:7" x14ac:dyDescent="0.35">
      <c r="A686">
        <f>A685+1</f>
        <v>2015</v>
      </c>
      <c r="B686">
        <f>B674</f>
        <v>1</v>
      </c>
      <c r="C686">
        <f>VLOOKUP(A686,dataset!$A$2:$N$63,B686+1,FALSE)</f>
        <v>399.98</v>
      </c>
      <c r="D686">
        <f>VLOOKUP(A686,dataset!$A$2:$N$63,14,FALSE)</f>
        <v>4810.01</v>
      </c>
      <c r="E686">
        <f t="shared" si="110"/>
        <v>8.315575227494329E-2</v>
      </c>
      <c r="F686">
        <f t="shared" si="111"/>
        <v>2.6823092928229819E-3</v>
      </c>
      <c r="G686">
        <f t="shared" si="113"/>
        <v>5.3537765489506395E-3</v>
      </c>
    </row>
    <row r="687" spans="1:7" x14ac:dyDescent="0.35">
      <c r="A687">
        <f>A686</f>
        <v>2015</v>
      </c>
      <c r="B687">
        <f>B675</f>
        <v>2</v>
      </c>
      <c r="C687">
        <f>VLOOKUP(A687,dataset!$A$2:$N$63,B687+1,FALSE)</f>
        <v>400.28</v>
      </c>
      <c r="D687">
        <f>VLOOKUP(A687,dataset!$A$2:$N$63,14,FALSE)</f>
        <v>4810.01</v>
      </c>
      <c r="E687">
        <f t="shared" si="110"/>
        <v>8.3218122207646128E-2</v>
      </c>
      <c r="F687">
        <f t="shared" si="111"/>
        <v>7.5003750187496721E-4</v>
      </c>
      <c r="G687">
        <f t="shared" si="113"/>
        <v>5.7033742870782334E-3</v>
      </c>
    </row>
    <row r="688" spans="1:7" x14ac:dyDescent="0.35">
      <c r="A688">
        <f t="shared" ref="A688:A700" si="117">A687</f>
        <v>2015</v>
      </c>
      <c r="B688">
        <f t="shared" ref="B688:B709" si="118">B676</f>
        <v>3</v>
      </c>
      <c r="C688">
        <f>VLOOKUP(A688,dataset!$A$2:$N$63,B688+1,FALSE)</f>
        <v>401.54</v>
      </c>
      <c r="D688">
        <f>VLOOKUP(A688,dataset!$A$2:$N$63,14,FALSE)</f>
        <v>4810.01</v>
      </c>
      <c r="E688">
        <f t="shared" si="110"/>
        <v>8.3480075924998079E-2</v>
      </c>
      <c r="F688">
        <f t="shared" si="111"/>
        <v>3.1477965424204779E-3</v>
      </c>
      <c r="G688">
        <f t="shared" si="113"/>
        <v>4.4275458388574052E-3</v>
      </c>
    </row>
    <row r="689" spans="1:7" x14ac:dyDescent="0.35">
      <c r="A689">
        <f t="shared" si="117"/>
        <v>2015</v>
      </c>
      <c r="B689">
        <f t="shared" si="118"/>
        <v>4</v>
      </c>
      <c r="C689">
        <f>VLOOKUP(A689,dataset!$A$2:$N$63,B689+1,FALSE)</f>
        <v>403.28</v>
      </c>
      <c r="D689">
        <f>VLOOKUP(A689,dataset!$A$2:$N$63,14,FALSE)</f>
        <v>4810.01</v>
      </c>
      <c r="E689">
        <f t="shared" si="110"/>
        <v>8.3841821534674552E-2</v>
      </c>
      <c r="F689">
        <f t="shared" si="111"/>
        <v>4.3333167305870113E-3</v>
      </c>
      <c r="G689">
        <f t="shared" si="113"/>
        <v>4.733668842493266E-3</v>
      </c>
    </row>
    <row r="690" spans="1:7" x14ac:dyDescent="0.35">
      <c r="A690">
        <f t="shared" si="117"/>
        <v>2015</v>
      </c>
      <c r="B690">
        <f t="shared" si="118"/>
        <v>5</v>
      </c>
      <c r="C690">
        <f>VLOOKUP(A690,dataset!$A$2:$N$63,B690+1,FALSE)</f>
        <v>403.96</v>
      </c>
      <c r="D690">
        <f>VLOOKUP(A690,dataset!$A$2:$N$63,14,FALSE)</f>
        <v>4810.01</v>
      </c>
      <c r="E690">
        <f t="shared" si="110"/>
        <v>8.3983193382134336E-2</v>
      </c>
      <c r="F690">
        <f t="shared" si="111"/>
        <v>1.6861733782980171E-3</v>
      </c>
      <c r="G690">
        <f t="shared" si="113"/>
        <v>5.4258549454926364E-3</v>
      </c>
    </row>
    <row r="691" spans="1:7" x14ac:dyDescent="0.35">
      <c r="A691">
        <f t="shared" si="117"/>
        <v>2015</v>
      </c>
      <c r="B691">
        <f t="shared" si="118"/>
        <v>6</v>
      </c>
      <c r="C691">
        <f>VLOOKUP(A691,dataset!$A$2:$N$63,B691+1,FALSE)</f>
        <v>402.8</v>
      </c>
      <c r="D691">
        <f>VLOOKUP(A691,dataset!$A$2:$N$63,14,FALSE)</f>
        <v>4810.01</v>
      </c>
      <c r="E691">
        <f t="shared" si="110"/>
        <v>8.3742029642350016E-2</v>
      </c>
      <c r="F691">
        <f t="shared" si="111"/>
        <v>-2.8715714427169914E-3</v>
      </c>
      <c r="G691">
        <f t="shared" si="113"/>
        <v>3.8629283489097777E-3</v>
      </c>
    </row>
    <row r="692" spans="1:7" x14ac:dyDescent="0.35">
      <c r="A692">
        <f t="shared" si="117"/>
        <v>2015</v>
      </c>
      <c r="B692">
        <f t="shared" si="118"/>
        <v>7</v>
      </c>
      <c r="C692">
        <f>VLOOKUP(A692,dataset!$A$2:$N$63,B692+1,FALSE)</f>
        <v>401.31</v>
      </c>
      <c r="D692">
        <f>VLOOKUP(A692,dataset!$A$2:$N$63,14,FALSE)</f>
        <v>4810.01</v>
      </c>
      <c r="E692">
        <f t="shared" si="110"/>
        <v>8.3432258976592566E-2</v>
      </c>
      <c r="F692">
        <f t="shared" si="111"/>
        <v>-3.699106256206619E-3</v>
      </c>
      <c r="G692">
        <f t="shared" si="113"/>
        <v>5.537459283387669E-3</v>
      </c>
    </row>
    <row r="693" spans="1:7" x14ac:dyDescent="0.35">
      <c r="A693">
        <f t="shared" si="117"/>
        <v>2015</v>
      </c>
      <c r="B693">
        <f t="shared" si="118"/>
        <v>8</v>
      </c>
      <c r="C693">
        <f>VLOOKUP(A693,dataset!$A$2:$N$63,B693+1,FALSE)</f>
        <v>398.93</v>
      </c>
      <c r="D693">
        <f>VLOOKUP(A693,dataset!$A$2:$N$63,14,FALSE)</f>
        <v>4810.01</v>
      </c>
      <c r="E693">
        <f t="shared" si="110"/>
        <v>8.2937457510483342E-2</v>
      </c>
      <c r="F693">
        <f t="shared" si="111"/>
        <v>-5.9305773591488142E-3</v>
      </c>
      <c r="G693">
        <f t="shared" si="113"/>
        <v>4.7855325794021741E-3</v>
      </c>
    </row>
    <row r="694" spans="1:7" x14ac:dyDescent="0.35">
      <c r="A694">
        <f t="shared" si="117"/>
        <v>2015</v>
      </c>
      <c r="B694">
        <f t="shared" si="118"/>
        <v>9</v>
      </c>
      <c r="C694">
        <f>VLOOKUP(A694,dataset!$A$2:$N$63,B694+1,FALSE)</f>
        <v>397.63</v>
      </c>
      <c r="D694">
        <f>VLOOKUP(A694,dataset!$A$2:$N$63,14,FALSE)</f>
        <v>4810.01</v>
      </c>
      <c r="E694">
        <f t="shared" si="110"/>
        <v>8.2667187802104358E-2</v>
      </c>
      <c r="F694">
        <f t="shared" si="111"/>
        <v>-3.2587170681573907E-3</v>
      </c>
      <c r="G694">
        <f t="shared" si="113"/>
        <v>5.6907279073297179E-3</v>
      </c>
    </row>
    <row r="695" spans="1:7" x14ac:dyDescent="0.35">
      <c r="A695">
        <f t="shared" si="117"/>
        <v>2015</v>
      </c>
      <c r="B695">
        <f t="shared" si="118"/>
        <v>10</v>
      </c>
      <c r="C695">
        <f>VLOOKUP(A695,dataset!$A$2:$N$63,B695+1,FALSE)</f>
        <v>398.29</v>
      </c>
      <c r="D695">
        <f>VLOOKUP(A695,dataset!$A$2:$N$63,14,FALSE)</f>
        <v>4810.01</v>
      </c>
      <c r="E695">
        <f t="shared" si="110"/>
        <v>8.2804401654050619E-2</v>
      </c>
      <c r="F695">
        <f t="shared" si="111"/>
        <v>1.6598345195282249E-3</v>
      </c>
      <c r="G695">
        <f t="shared" si="113"/>
        <v>5.7066383859809555E-3</v>
      </c>
    </row>
    <row r="696" spans="1:7" x14ac:dyDescent="0.35">
      <c r="A696">
        <f t="shared" si="117"/>
        <v>2015</v>
      </c>
      <c r="B696">
        <f t="shared" si="118"/>
        <v>11</v>
      </c>
      <c r="C696">
        <f>VLOOKUP(A696,dataset!$A$2:$N$63,B696+1,FALSE)</f>
        <v>400.16</v>
      </c>
      <c r="D696">
        <f>VLOOKUP(A696,dataset!$A$2:$N$63,14,FALSE)</f>
        <v>4810.01</v>
      </c>
      <c r="E696">
        <f t="shared" si="110"/>
        <v>8.3193174234565001E-2</v>
      </c>
      <c r="F696">
        <f t="shared" si="111"/>
        <v>4.69507143036485E-3</v>
      </c>
      <c r="G696">
        <f t="shared" si="113"/>
        <v>7.2492952074105776E-3</v>
      </c>
    </row>
    <row r="697" spans="1:7" x14ac:dyDescent="0.35">
      <c r="A697">
        <f t="shared" si="117"/>
        <v>2015</v>
      </c>
      <c r="B697">
        <f t="shared" si="118"/>
        <v>12</v>
      </c>
      <c r="C697">
        <f>VLOOKUP(A697,dataset!$A$2:$N$63,B697+1,FALSE)</f>
        <v>401.85</v>
      </c>
      <c r="D697">
        <f>VLOOKUP(A697,dataset!$A$2:$N$63,14,FALSE)</f>
        <v>4810.01</v>
      </c>
      <c r="E697">
        <f t="shared" si="110"/>
        <v>8.3544524855457686E-2</v>
      </c>
      <c r="F697">
        <f t="shared" si="111"/>
        <v>4.2233106757296746E-3</v>
      </c>
      <c r="G697">
        <f t="shared" si="113"/>
        <v>7.3700834774761415E-3</v>
      </c>
    </row>
    <row r="698" spans="1:7" x14ac:dyDescent="0.35">
      <c r="A698">
        <f>A697+1</f>
        <v>2016</v>
      </c>
      <c r="B698">
        <f>B686</f>
        <v>1</v>
      </c>
      <c r="C698">
        <f>VLOOKUP(A698,dataset!$A$2:$N$63,B698+1,FALSE)</f>
        <v>402.52</v>
      </c>
      <c r="D698">
        <f>VLOOKUP(A698,dataset!$A$2:$N$63,14,FALSE)</f>
        <v>4850.51</v>
      </c>
      <c r="E698">
        <f t="shared" si="110"/>
        <v>8.2985088165986667E-2</v>
      </c>
      <c r="F698">
        <f t="shared" si="111"/>
        <v>1.6672887893491861E-3</v>
      </c>
      <c r="G698">
        <f t="shared" si="113"/>
        <v>6.3503175158756697E-3</v>
      </c>
    </row>
    <row r="699" spans="1:7" x14ac:dyDescent="0.35">
      <c r="A699">
        <f>A698</f>
        <v>2016</v>
      </c>
      <c r="B699">
        <f>B687</f>
        <v>2</v>
      </c>
      <c r="C699">
        <f>VLOOKUP(A699,dataset!$A$2:$N$63,B699+1,FALSE)</f>
        <v>404.04</v>
      </c>
      <c r="D699">
        <f>VLOOKUP(A699,dataset!$A$2:$N$63,14,FALSE)</f>
        <v>4850.51</v>
      </c>
      <c r="E699">
        <f t="shared" si="110"/>
        <v>8.3298457275626681E-2</v>
      </c>
      <c r="F699">
        <f t="shared" si="111"/>
        <v>3.7762098777700537E-3</v>
      </c>
      <c r="G699">
        <f t="shared" si="113"/>
        <v>9.3934246027782553E-3</v>
      </c>
    </row>
    <row r="700" spans="1:7" x14ac:dyDescent="0.35">
      <c r="A700">
        <f t="shared" ref="A700:A709" si="119">A699</f>
        <v>2016</v>
      </c>
      <c r="B700">
        <f t="shared" si="118"/>
        <v>3</v>
      </c>
      <c r="C700">
        <f>VLOOKUP(A700,dataset!$A$2:$N$63,B700+1,FALSE)</f>
        <v>404.83</v>
      </c>
      <c r="D700">
        <f>VLOOKUP(A700,dataset!$A$2:$N$63,14,FALSE)</f>
        <v>4850.51</v>
      </c>
      <c r="E700">
        <f t="shared" si="110"/>
        <v>8.3461326747084313E-2</v>
      </c>
      <c r="F700">
        <f t="shared" si="111"/>
        <v>1.9552519552519243E-3</v>
      </c>
      <c r="G700">
        <f t="shared" si="113"/>
        <v>8.1934551974895964E-3</v>
      </c>
    </row>
    <row r="701" spans="1:7" x14ac:dyDescent="0.35">
      <c r="A701">
        <f t="shared" si="119"/>
        <v>2016</v>
      </c>
      <c r="B701">
        <f t="shared" si="118"/>
        <v>4</v>
      </c>
      <c r="C701">
        <f>VLOOKUP(A701,dataset!$A$2:$N$63,B701+1,FALSE)</f>
        <v>407.42</v>
      </c>
      <c r="D701">
        <f>VLOOKUP(A701,dataset!$A$2:$N$63,14,FALSE)</f>
        <v>4850.51</v>
      </c>
      <c r="E701">
        <f t="shared" si="110"/>
        <v>8.3995291216799883E-2</v>
      </c>
      <c r="F701">
        <f t="shared" si="111"/>
        <v>6.3977472025296134E-3</v>
      </c>
      <c r="G701">
        <f t="shared" si="113"/>
        <v>1.0265820273755333E-2</v>
      </c>
    </row>
    <row r="702" spans="1:7" x14ac:dyDescent="0.35">
      <c r="A702">
        <f t="shared" si="119"/>
        <v>2016</v>
      </c>
      <c r="B702">
        <f t="shared" si="118"/>
        <v>5</v>
      </c>
      <c r="C702">
        <f>VLOOKUP(A702,dataset!$A$2:$N$63,B702+1,FALSE)</f>
        <v>407.7</v>
      </c>
      <c r="D702">
        <f>VLOOKUP(A702,dataset!$A$2:$N$63,14,FALSE)</f>
        <v>4850.51</v>
      </c>
      <c r="E702">
        <f t="shared" si="110"/>
        <v>8.4053017105417779E-2</v>
      </c>
      <c r="F702">
        <f t="shared" si="111"/>
        <v>6.8725148495407673E-4</v>
      </c>
      <c r="G702">
        <f t="shared" si="113"/>
        <v>9.2583424101395639E-3</v>
      </c>
    </row>
    <row r="703" spans="1:7" x14ac:dyDescent="0.35">
      <c r="A703">
        <f t="shared" si="119"/>
        <v>2016</v>
      </c>
      <c r="B703">
        <f t="shared" si="118"/>
        <v>6</v>
      </c>
      <c r="C703">
        <f>VLOOKUP(A703,dataset!$A$2:$N$63,B703+1,FALSE)</f>
        <v>406.81</v>
      </c>
      <c r="D703">
        <f>VLOOKUP(A703,dataset!$A$2:$N$63,14,FALSE)</f>
        <v>4850.51</v>
      </c>
      <c r="E703">
        <f t="shared" si="110"/>
        <v>8.3869531245168036E-2</v>
      </c>
      <c r="F703">
        <f t="shared" si="111"/>
        <v>-2.1829776796663536E-3</v>
      </c>
      <c r="G703">
        <f t="shared" si="113"/>
        <v>9.9553128103275768E-3</v>
      </c>
    </row>
    <row r="704" spans="1:7" x14ac:dyDescent="0.35">
      <c r="A704">
        <f t="shared" si="119"/>
        <v>2016</v>
      </c>
      <c r="B704">
        <f t="shared" si="118"/>
        <v>7</v>
      </c>
      <c r="C704">
        <f>VLOOKUP(A704,dataset!$A$2:$N$63,B704+1,FALSE)</f>
        <v>404.39</v>
      </c>
      <c r="D704">
        <f>VLOOKUP(A704,dataset!$A$2:$N$63,14,FALSE)</f>
        <v>4850.51</v>
      </c>
      <c r="E704">
        <f t="shared" si="110"/>
        <v>8.3370614636399054E-2</v>
      </c>
      <c r="F704">
        <f t="shared" si="111"/>
        <v>-5.9487229910769601E-3</v>
      </c>
      <c r="G704">
        <f t="shared" si="113"/>
        <v>7.6748648177218382E-3</v>
      </c>
    </row>
    <row r="705" spans="1:7" x14ac:dyDescent="0.35">
      <c r="A705">
        <f t="shared" si="119"/>
        <v>2016</v>
      </c>
      <c r="B705">
        <f t="shared" si="118"/>
        <v>8</v>
      </c>
      <c r="C705">
        <f>VLOOKUP(A705,dataset!$A$2:$N$63,B705+1,FALSE)</f>
        <v>402.25</v>
      </c>
      <c r="D705">
        <f>VLOOKUP(A705,dataset!$A$2:$N$63,14,FALSE)</f>
        <v>4850.51</v>
      </c>
      <c r="E705">
        <f t="shared" si="110"/>
        <v>8.2929423916247982E-2</v>
      </c>
      <c r="F705">
        <f t="shared" si="111"/>
        <v>-5.2919211652118214E-3</v>
      </c>
      <c r="G705">
        <f t="shared" si="113"/>
        <v>8.3222620509864065E-3</v>
      </c>
    </row>
    <row r="706" spans="1:7" x14ac:dyDescent="0.35">
      <c r="A706">
        <f t="shared" si="119"/>
        <v>2016</v>
      </c>
      <c r="B706">
        <f t="shared" si="118"/>
        <v>9</v>
      </c>
      <c r="C706">
        <f>VLOOKUP(A706,dataset!$A$2:$N$63,B706+1,FALSE)</f>
        <v>401.03</v>
      </c>
      <c r="D706">
        <f>VLOOKUP(A706,dataset!$A$2:$N$63,14,FALSE)</f>
        <v>4850.51</v>
      </c>
      <c r="E706">
        <f t="shared" si="110"/>
        <v>8.2677903972984274E-2</v>
      </c>
      <c r="F706">
        <f t="shared" si="111"/>
        <v>-3.0329397141082293E-3</v>
      </c>
      <c r="G706">
        <f t="shared" si="113"/>
        <v>8.5506626763574012E-3</v>
      </c>
    </row>
    <row r="707" spans="1:7" x14ac:dyDescent="0.35">
      <c r="A707">
        <f t="shared" si="119"/>
        <v>2016</v>
      </c>
      <c r="B707">
        <f t="shared" si="118"/>
        <v>10</v>
      </c>
      <c r="C707">
        <f>VLOOKUP(A707,dataset!$A$2:$N$63,B707+1,FALSE)</f>
        <v>401.57</v>
      </c>
      <c r="D707">
        <f>VLOOKUP(A707,dataset!$A$2:$N$63,14,FALSE)</f>
        <v>4850.51</v>
      </c>
      <c r="E707">
        <f t="shared" si="110"/>
        <v>8.2789232472461657E-2</v>
      </c>
      <c r="F707">
        <f t="shared" si="111"/>
        <v>1.3465326783532738E-3</v>
      </c>
      <c r="G707">
        <f t="shared" si="113"/>
        <v>8.2352055035275207E-3</v>
      </c>
    </row>
    <row r="708" spans="1:7" x14ac:dyDescent="0.35">
      <c r="A708">
        <f t="shared" si="119"/>
        <v>2016</v>
      </c>
      <c r="B708">
        <f t="shared" si="118"/>
        <v>11</v>
      </c>
      <c r="C708">
        <f>VLOOKUP(A708,dataset!$A$2:$N$63,B708+1,FALSE)</f>
        <v>403.53</v>
      </c>
      <c r="D708">
        <f>VLOOKUP(A708,dataset!$A$2:$N$63,14,FALSE)</f>
        <v>4850.51</v>
      </c>
      <c r="E708">
        <f t="shared" si="110"/>
        <v>8.319331369278693E-2</v>
      </c>
      <c r="F708">
        <f t="shared" si="111"/>
        <v>4.8808426924320525E-3</v>
      </c>
      <c r="G708">
        <f t="shared" si="113"/>
        <v>8.4216313474609894E-3</v>
      </c>
    </row>
    <row r="709" spans="1:7" x14ac:dyDescent="0.35">
      <c r="A709">
        <f t="shared" si="119"/>
        <v>2016</v>
      </c>
      <c r="B709">
        <f t="shared" si="118"/>
        <v>12</v>
      </c>
      <c r="C709">
        <f>VLOOKUP(A709,dataset!$A$2:$N$63,B709+1,FALSE)</f>
        <v>404.42</v>
      </c>
      <c r="D709">
        <f>VLOOKUP(A709,dataset!$A$2:$N$63,14,FALSE)</f>
        <v>4850.51</v>
      </c>
      <c r="E709">
        <f t="shared" ref="E709:E729" si="120">C709/D709</f>
        <v>8.3376799553036687E-2</v>
      </c>
      <c r="F709">
        <f t="shared" si="111"/>
        <v>2.2055361435333598E-3</v>
      </c>
      <c r="G709">
        <f t="shared" si="113"/>
        <v>6.3954211770560487E-3</v>
      </c>
    </row>
    <row r="710" spans="1:7" x14ac:dyDescent="0.35">
      <c r="A710">
        <f>A709+1</f>
        <v>2017</v>
      </c>
      <c r="B710">
        <f>B698</f>
        <v>1</v>
      </c>
      <c r="C710">
        <f>VLOOKUP(A710,dataset!$A$2:$N$63,B710+1,FALSE)</f>
        <v>406.13</v>
      </c>
      <c r="D710">
        <f>VLOOKUP(A710,dataset!$A$2:$N$63,14,FALSE)</f>
        <v>4878.34</v>
      </c>
      <c r="E710">
        <f t="shared" si="120"/>
        <v>8.3251679874711479E-2</v>
      </c>
      <c r="F710">
        <f t="shared" ref="F710:F729" si="121">C710/C709-1</f>
        <v>4.2282775332573852E-3</v>
      </c>
      <c r="G710">
        <f t="shared" si="113"/>
        <v>8.968498459703822E-3</v>
      </c>
    </row>
    <row r="711" spans="1:7" x14ac:dyDescent="0.35">
      <c r="A711">
        <f>A710</f>
        <v>2017</v>
      </c>
      <c r="B711">
        <f>B699</f>
        <v>2</v>
      </c>
      <c r="C711">
        <f>VLOOKUP(A711,dataset!$A$2:$N$63,B711+1,FALSE)</f>
        <v>406.42</v>
      </c>
      <c r="D711">
        <f>VLOOKUP(A711,dataset!$A$2:$N$63,14,FALSE)</f>
        <v>4878.34</v>
      </c>
      <c r="E711">
        <f t="shared" si="120"/>
        <v>8.331112632575835E-2</v>
      </c>
      <c r="F711">
        <f t="shared" si="121"/>
        <v>7.1405707532079532E-4</v>
      </c>
      <c r="G711">
        <f t="shared" si="113"/>
        <v>5.8905058905058816E-3</v>
      </c>
    </row>
    <row r="712" spans="1:7" x14ac:dyDescent="0.35">
      <c r="A712">
        <f t="shared" ref="A712:A724" si="122">A711</f>
        <v>2017</v>
      </c>
      <c r="B712">
        <f t="shared" ref="B712:B733" si="123">B700</f>
        <v>3</v>
      </c>
      <c r="C712">
        <f>VLOOKUP(A712,dataset!$A$2:$N$63,B712+1,FALSE)</f>
        <v>407.18</v>
      </c>
      <c r="D712">
        <f>VLOOKUP(A712,dataset!$A$2:$N$63,14,FALSE)</f>
        <v>4878.34</v>
      </c>
      <c r="E712">
        <f t="shared" si="120"/>
        <v>8.34669170250536E-2</v>
      </c>
      <c r="F712">
        <f t="shared" si="121"/>
        <v>1.8699867132523362E-3</v>
      </c>
      <c r="G712">
        <f t="shared" si="113"/>
        <v>5.8049057629128153E-3</v>
      </c>
    </row>
    <row r="713" spans="1:7" x14ac:dyDescent="0.35">
      <c r="A713">
        <f t="shared" si="122"/>
        <v>2017</v>
      </c>
      <c r="B713">
        <f t="shared" si="123"/>
        <v>4</v>
      </c>
      <c r="C713">
        <f>VLOOKUP(A713,dataset!$A$2:$N$63,B713+1,FALSE)</f>
        <v>409</v>
      </c>
      <c r="D713">
        <f>VLOOKUP(A713,dataset!$A$2:$N$63,14,FALSE)</f>
        <v>4878.34</v>
      </c>
      <c r="E713">
        <f t="shared" si="120"/>
        <v>8.3839994752313282E-2</v>
      </c>
      <c r="F713">
        <f t="shared" si="121"/>
        <v>4.4697676703178146E-3</v>
      </c>
      <c r="G713">
        <f t="shared" si="113"/>
        <v>3.878061950812306E-3</v>
      </c>
    </row>
    <row r="714" spans="1:7" x14ac:dyDescent="0.35">
      <c r="A714">
        <f t="shared" si="122"/>
        <v>2017</v>
      </c>
      <c r="B714">
        <f t="shared" si="123"/>
        <v>5</v>
      </c>
      <c r="C714">
        <f>VLOOKUP(A714,dataset!$A$2:$N$63,B714+1,FALSE)</f>
        <v>409.65</v>
      </c>
      <c r="D714">
        <f>VLOOKUP(A714,dataset!$A$2:$N$63,14,FALSE)</f>
        <v>4878.34</v>
      </c>
      <c r="E714">
        <f t="shared" si="120"/>
        <v>8.3973236797763168E-2</v>
      </c>
      <c r="F714">
        <f t="shared" si="121"/>
        <v>1.5892420537897411E-3</v>
      </c>
      <c r="G714">
        <f t="shared" si="113"/>
        <v>4.7829286239882141E-3</v>
      </c>
    </row>
    <row r="715" spans="1:7" x14ac:dyDescent="0.35">
      <c r="A715">
        <f t="shared" si="122"/>
        <v>2017</v>
      </c>
      <c r="B715">
        <f t="shared" si="123"/>
        <v>6</v>
      </c>
      <c r="C715">
        <f>VLOOKUP(A715,dataset!$A$2:$N$63,B715+1,FALSE)</f>
        <v>408.84</v>
      </c>
      <c r="D715">
        <f>VLOOKUP(A715,dataset!$A$2:$N$63,14,FALSE)</f>
        <v>4878.34</v>
      </c>
      <c r="E715">
        <f t="shared" si="120"/>
        <v>8.3807196710356385E-2</v>
      </c>
      <c r="F715">
        <f t="shared" si="121"/>
        <v>-1.9772976931526909E-3</v>
      </c>
      <c r="G715">
        <f t="shared" si="113"/>
        <v>4.9900444925148335E-3</v>
      </c>
    </row>
    <row r="716" spans="1:7" x14ac:dyDescent="0.35">
      <c r="A716">
        <f t="shared" si="122"/>
        <v>2017</v>
      </c>
      <c r="B716">
        <f t="shared" si="123"/>
        <v>7</v>
      </c>
      <c r="C716">
        <f>VLOOKUP(A716,dataset!$A$2:$N$63,B716+1,FALSE)</f>
        <v>407.07</v>
      </c>
      <c r="D716">
        <f>VLOOKUP(A716,dataset!$A$2:$N$63,14,FALSE)</f>
        <v>4878.34</v>
      </c>
      <c r="E716">
        <f t="shared" si="120"/>
        <v>8.3444368371208236E-2</v>
      </c>
      <c r="F716">
        <f t="shared" si="121"/>
        <v>-4.3293219841502584E-3</v>
      </c>
      <c r="G716">
        <f t="shared" si="113"/>
        <v>6.6272657583026362E-3</v>
      </c>
    </row>
    <row r="717" spans="1:7" x14ac:dyDescent="0.35">
      <c r="A717">
        <f t="shared" si="122"/>
        <v>2017</v>
      </c>
      <c r="B717">
        <f t="shared" si="123"/>
        <v>8</v>
      </c>
      <c r="C717">
        <f>VLOOKUP(A717,dataset!$A$2:$N$63,B717+1,FALSE)</f>
        <v>405.07</v>
      </c>
      <c r="D717">
        <f>VLOOKUP(A717,dataset!$A$2:$N$63,14,FALSE)</f>
        <v>4878.34</v>
      </c>
      <c r="E717">
        <f t="shared" si="120"/>
        <v>8.3034392846747046E-2</v>
      </c>
      <c r="F717">
        <f t="shared" si="121"/>
        <v>-4.9131598987889324E-3</v>
      </c>
      <c r="G717">
        <f t="shared" si="113"/>
        <v>7.0105655686760748E-3</v>
      </c>
    </row>
    <row r="718" spans="1:7" x14ac:dyDescent="0.35">
      <c r="A718">
        <f t="shared" si="122"/>
        <v>2017</v>
      </c>
      <c r="B718">
        <f t="shared" si="123"/>
        <v>9</v>
      </c>
      <c r="C718">
        <f>VLOOKUP(A718,dataset!$A$2:$N$63,B718+1,FALSE)</f>
        <v>403.38</v>
      </c>
      <c r="D718">
        <f>VLOOKUP(A718,dataset!$A$2:$N$63,14,FALSE)</f>
        <v>4878.34</v>
      </c>
      <c r="E718">
        <f t="shared" si="120"/>
        <v>8.2687963528577338E-2</v>
      </c>
      <c r="F718">
        <f t="shared" si="121"/>
        <v>-4.1721183992889932E-3</v>
      </c>
      <c r="G718">
        <f t="shared" si="113"/>
        <v>5.8599107298706876E-3</v>
      </c>
    </row>
    <row r="719" spans="1:7" x14ac:dyDescent="0.35">
      <c r="A719">
        <f t="shared" si="122"/>
        <v>2017</v>
      </c>
      <c r="B719">
        <f t="shared" si="123"/>
        <v>10</v>
      </c>
      <c r="C719">
        <f>VLOOKUP(A719,dataset!$A$2:$N$63,B719+1,FALSE)</f>
        <v>403.64</v>
      </c>
      <c r="D719">
        <f>VLOOKUP(A719,dataset!$A$2:$N$63,14,FALSE)</f>
        <v>4878.34</v>
      </c>
      <c r="E719">
        <f t="shared" si="120"/>
        <v>8.2741260346757287E-2</v>
      </c>
      <c r="F719">
        <f t="shared" si="121"/>
        <v>6.4455352273284916E-4</v>
      </c>
      <c r="G719">
        <f t="shared" si="113"/>
        <v>5.1547675374157276E-3</v>
      </c>
    </row>
    <row r="720" spans="1:7" x14ac:dyDescent="0.35">
      <c r="A720">
        <f t="shared" si="122"/>
        <v>2017</v>
      </c>
      <c r="B720">
        <f t="shared" si="123"/>
        <v>11</v>
      </c>
      <c r="C720">
        <f>VLOOKUP(A720,dataset!$A$2:$N$63,B720+1,FALSE)</f>
        <v>405.14</v>
      </c>
      <c r="D720">
        <f>VLOOKUP(A720,dataset!$A$2:$N$63,14,FALSE)</f>
        <v>4878.34</v>
      </c>
      <c r="E720">
        <f t="shared" si="120"/>
        <v>8.3048741990103189E-2</v>
      </c>
      <c r="F720">
        <f t="shared" si="121"/>
        <v>3.7161827370923994E-3</v>
      </c>
      <c r="G720">
        <f t="shared" si="113"/>
        <v>3.9897901023469018E-3</v>
      </c>
    </row>
    <row r="721" spans="1:7" x14ac:dyDescent="0.35">
      <c r="A721">
        <f t="shared" si="122"/>
        <v>2017</v>
      </c>
      <c r="B721">
        <f t="shared" si="123"/>
        <v>12</v>
      </c>
      <c r="C721">
        <f>VLOOKUP(A721,dataset!$A$2:$N$63,B721+1,FALSE)</f>
        <v>406.82</v>
      </c>
      <c r="D721">
        <f>VLOOKUP(A721,dataset!$A$2:$N$63,14,FALSE)</f>
        <v>4878.34</v>
      </c>
      <c r="E721">
        <f t="shared" si="120"/>
        <v>8.3393121430650585E-2</v>
      </c>
      <c r="F721">
        <f t="shared" si="121"/>
        <v>4.1467147159006679E-3</v>
      </c>
      <c r="G721">
        <f t="shared" ref="G721:G729" si="124">C721/C709-1</f>
        <v>5.9344246080805796E-3</v>
      </c>
    </row>
    <row r="722" spans="1:7" x14ac:dyDescent="0.35">
      <c r="A722">
        <f>A721+1</f>
        <v>2018</v>
      </c>
      <c r="B722">
        <f>B710</f>
        <v>1</v>
      </c>
      <c r="C722">
        <f>VLOOKUP(A722,dataset!$A$2:$N$63,B722+1,FALSE)</f>
        <v>407.98</v>
      </c>
      <c r="D722">
        <f>VLOOKUP(A722,dataset!$A$2:$N$63,14,FALSE)</f>
        <v>4365.0399999999991</v>
      </c>
      <c r="E722">
        <f t="shared" si="120"/>
        <v>9.3465351978446951E-2</v>
      </c>
      <c r="F722">
        <f t="shared" si="121"/>
        <v>2.8513839044295164E-3</v>
      </c>
      <c r="G722">
        <f t="shared" si="124"/>
        <v>4.5551916873907139E-3</v>
      </c>
    </row>
    <row r="723" spans="1:7" x14ac:dyDescent="0.35">
      <c r="A723">
        <f>A722</f>
        <v>2018</v>
      </c>
      <c r="B723">
        <f>B711</f>
        <v>2</v>
      </c>
      <c r="C723">
        <f>VLOOKUP(A723,dataset!$A$2:$N$63,B723+1,FALSE)</f>
        <v>408.35</v>
      </c>
      <c r="D723">
        <f>VLOOKUP(A723,dataset!$A$2:$N$63,14,FALSE)</f>
        <v>4365.0399999999991</v>
      </c>
      <c r="E723">
        <f t="shared" si="120"/>
        <v>9.3550116379231371E-2</v>
      </c>
      <c r="F723">
        <f t="shared" si="121"/>
        <v>9.0690720133346225E-4</v>
      </c>
      <c r="G723">
        <f t="shared" si="124"/>
        <v>4.7487820481275644E-3</v>
      </c>
    </row>
    <row r="724" spans="1:7" x14ac:dyDescent="0.35">
      <c r="A724">
        <f t="shared" ref="A724:A733" si="125">A723</f>
        <v>2018</v>
      </c>
      <c r="B724">
        <f t="shared" si="123"/>
        <v>3</v>
      </c>
      <c r="C724">
        <f>VLOOKUP(A724,dataset!$A$2:$N$63,B724+1,FALSE)</f>
        <v>409.46</v>
      </c>
      <c r="D724">
        <f>VLOOKUP(A724,dataset!$A$2:$N$63,14,FALSE)</f>
        <v>4365.0399999999991</v>
      </c>
      <c r="E724">
        <f t="shared" si="120"/>
        <v>9.3804409581584605E-2</v>
      </c>
      <c r="F724">
        <f t="shared" si="121"/>
        <v>2.7182563976979601E-3</v>
      </c>
      <c r="G724">
        <f t="shared" si="124"/>
        <v>5.5994891694091109E-3</v>
      </c>
    </row>
    <row r="725" spans="1:7" x14ac:dyDescent="0.35">
      <c r="A725">
        <f t="shared" si="125"/>
        <v>2018</v>
      </c>
      <c r="B725">
        <f t="shared" si="123"/>
        <v>4</v>
      </c>
      <c r="C725">
        <f>VLOOKUP(A725,dataset!$A$2:$N$63,B725+1,FALSE)</f>
        <v>410.26</v>
      </c>
      <c r="D725">
        <f>VLOOKUP(A725,dataset!$A$2:$N$63,14,FALSE)</f>
        <v>4365.0399999999991</v>
      </c>
      <c r="E725">
        <f t="shared" si="120"/>
        <v>9.3987683961659019E-2</v>
      </c>
      <c r="F725">
        <f t="shared" si="121"/>
        <v>1.9537928002735239E-3</v>
      </c>
      <c r="G725">
        <f t="shared" si="124"/>
        <v>3.0806845965769547E-3</v>
      </c>
    </row>
    <row r="726" spans="1:7" x14ac:dyDescent="0.35">
      <c r="A726">
        <f t="shared" si="125"/>
        <v>2018</v>
      </c>
      <c r="B726">
        <f t="shared" si="123"/>
        <v>5</v>
      </c>
      <c r="C726">
        <f>VLOOKUP(A726,dataset!$A$2:$N$63,B726+1,FALSE)</f>
        <v>411.24</v>
      </c>
      <c r="D726">
        <f>VLOOKUP(A726,dataset!$A$2:$N$63,14,FALSE)</f>
        <v>4365.0399999999991</v>
      </c>
      <c r="E726">
        <f t="shared" si="120"/>
        <v>9.4212195077250177E-2</v>
      </c>
      <c r="F726">
        <f t="shared" si="121"/>
        <v>2.3887290986204235E-3</v>
      </c>
      <c r="G726">
        <f t="shared" si="124"/>
        <v>3.8813621384108377E-3</v>
      </c>
    </row>
    <row r="727" spans="1:7" x14ac:dyDescent="0.35">
      <c r="A727">
        <f t="shared" si="125"/>
        <v>2018</v>
      </c>
      <c r="B727">
        <f t="shared" si="123"/>
        <v>6</v>
      </c>
      <c r="C727">
        <f>VLOOKUP(A727,dataset!$A$2:$N$63,B727+1,FALSE)</f>
        <v>410.79</v>
      </c>
      <c r="D727">
        <f>VLOOKUP(A727,dataset!$A$2:$N$63,14,FALSE)</f>
        <v>4365.0399999999991</v>
      </c>
      <c r="E727">
        <f t="shared" si="120"/>
        <v>9.4109103238458322E-2</v>
      </c>
      <c r="F727">
        <f t="shared" si="121"/>
        <v>-1.094251531952084E-3</v>
      </c>
      <c r="G727">
        <f t="shared" si="124"/>
        <v>4.7695920164367855E-3</v>
      </c>
    </row>
    <row r="728" spans="1:7" x14ac:dyDescent="0.35">
      <c r="A728">
        <f t="shared" si="125"/>
        <v>2018</v>
      </c>
      <c r="B728">
        <f t="shared" si="123"/>
        <v>7</v>
      </c>
      <c r="C728">
        <f>VLOOKUP(A728,dataset!$A$2:$N$63,B728+1,FALSE)</f>
        <v>408.71</v>
      </c>
      <c r="D728">
        <f>VLOOKUP(A728,dataset!$A$2:$N$63,14,FALSE)</f>
        <v>4365.0399999999991</v>
      </c>
      <c r="E728">
        <f t="shared" si="120"/>
        <v>9.3632589850264847E-2</v>
      </c>
      <c r="F728">
        <f t="shared" si="121"/>
        <v>-5.0634143966504785E-3</v>
      </c>
      <c r="G728">
        <f t="shared" si="124"/>
        <v>4.0287911170069357E-3</v>
      </c>
    </row>
    <row r="729" spans="1:7" x14ac:dyDescent="0.35">
      <c r="A729">
        <f t="shared" si="125"/>
        <v>2018</v>
      </c>
      <c r="B729">
        <f t="shared" si="123"/>
        <v>8</v>
      </c>
      <c r="C729">
        <f>VLOOKUP(A729,dataset!$A$2:$N$63,B729+1,FALSE)</f>
        <v>406.99</v>
      </c>
      <c r="D729">
        <f>VLOOKUP(A729,dataset!$A$2:$N$63,14,FALSE)</f>
        <v>4365.0399999999991</v>
      </c>
      <c r="E729">
        <f t="shared" si="120"/>
        <v>9.3238549933104875E-2</v>
      </c>
      <c r="F729">
        <f t="shared" si="121"/>
        <v>-4.2083628978981658E-3</v>
      </c>
      <c r="G729">
        <f t="shared" si="124"/>
        <v>4.7399214950503143E-3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35E2-3663-4F58-9D3D-BB8702D3F924}">
  <dimension ref="A1:C727"/>
  <sheetViews>
    <sheetView tabSelected="1" workbookViewId="0"/>
  </sheetViews>
  <sheetFormatPr defaultRowHeight="14.5" x14ac:dyDescent="0.35"/>
  <sheetData>
    <row r="1" spans="1:3" x14ac:dyDescent="0.35">
      <c r="A1" t="str">
        <f>yearmonth_ana!A1</f>
        <v>year</v>
      </c>
      <c r="B1" t="str">
        <f>yearmonth_ana!B1</f>
        <v>month</v>
      </c>
      <c r="C1" t="str">
        <f>yearmonth_ana!E1</f>
        <v>ratio</v>
      </c>
    </row>
    <row r="2" spans="1:3" x14ac:dyDescent="0.35">
      <c r="A2">
        <f>yearmonth_ana!A4</f>
        <v>1958</v>
      </c>
      <c r="B2">
        <f>yearmonth_ana!B4</f>
        <v>3</v>
      </c>
      <c r="C2">
        <f>yearmonth_ana!E4</f>
        <v>8.584180719784909E-2</v>
      </c>
    </row>
    <row r="3" spans="1:3" x14ac:dyDescent="0.35">
      <c r="A3">
        <f>yearmonth_ana!A5</f>
        <v>1958</v>
      </c>
      <c r="B3">
        <f>yearmonth_ana!B5</f>
        <v>4</v>
      </c>
      <c r="C3">
        <f>yearmonth_ana!E5</f>
        <v>8.631491462087737E-2</v>
      </c>
    </row>
    <row r="4" spans="1:3" x14ac:dyDescent="0.35">
      <c r="A4">
        <f>yearmonth_ana!A6</f>
        <v>1958</v>
      </c>
      <c r="B4">
        <f>yearmonth_ana!B6</f>
        <v>5</v>
      </c>
      <c r="C4">
        <f>yearmonth_ana!E6</f>
        <v>8.6328509661768998E-2</v>
      </c>
    </row>
    <row r="5" spans="1:3" x14ac:dyDescent="0.35">
      <c r="A5">
        <f>yearmonth_ana!A7</f>
        <v>1958</v>
      </c>
      <c r="B5">
        <f>yearmonth_ana!B7</f>
        <v>6</v>
      </c>
      <c r="C5">
        <f>yearmonth_ana!E7</f>
        <v>8.6219749334636067E-2</v>
      </c>
    </row>
    <row r="6" spans="1:3" x14ac:dyDescent="0.35">
      <c r="A6">
        <f>yearmonth_ana!A8</f>
        <v>1958</v>
      </c>
      <c r="B6">
        <f>yearmonth_ana!B8</f>
        <v>7</v>
      </c>
      <c r="C6">
        <f>yearmonth_ana!E8</f>
        <v>8.5882592320523948E-2</v>
      </c>
    </row>
    <row r="7" spans="1:3" x14ac:dyDescent="0.35">
      <c r="A7">
        <f>yearmonth_ana!A9</f>
        <v>1958</v>
      </c>
      <c r="B7">
        <f>yearmonth_ana!B9</f>
        <v>8</v>
      </c>
      <c r="C7">
        <f>yearmonth_ana!E9</f>
        <v>8.5629724559939877E-2</v>
      </c>
    </row>
    <row r="8" spans="1:3" x14ac:dyDescent="0.35">
      <c r="A8">
        <f>yearmonth_ana!A10</f>
        <v>1958</v>
      </c>
      <c r="B8">
        <f>yearmonth_ana!B10</f>
        <v>9</v>
      </c>
      <c r="C8">
        <f>yearmonth_ana!E10</f>
        <v>8.5159336145089914E-2</v>
      </c>
    </row>
    <row r="9" spans="1:3" x14ac:dyDescent="0.35">
      <c r="A9">
        <f>yearmonth_ana!A11</f>
        <v>1958</v>
      </c>
      <c r="B9">
        <f>yearmonth_ana!B11</f>
        <v>10</v>
      </c>
      <c r="C9">
        <f>yearmonth_ana!E11</f>
        <v>8.5012509703460457E-2</v>
      </c>
    </row>
    <row r="10" spans="1:3" x14ac:dyDescent="0.35">
      <c r="A10">
        <f>yearmonth_ana!A12</f>
        <v>1958</v>
      </c>
      <c r="B10">
        <f>yearmonth_ana!B12</f>
        <v>11</v>
      </c>
      <c r="C10">
        <f>yearmonth_ana!E12</f>
        <v>8.519468325140811E-2</v>
      </c>
    </row>
    <row r="11" spans="1:3" x14ac:dyDescent="0.35">
      <c r="A11">
        <f>yearmonth_ana!A13</f>
        <v>1958</v>
      </c>
      <c r="B11">
        <f>yearmonth_ana!B13</f>
        <v>12</v>
      </c>
      <c r="C11">
        <f>yearmonth_ana!E13</f>
        <v>8.5559030347303472E-2</v>
      </c>
    </row>
    <row r="12" spans="1:3" x14ac:dyDescent="0.35">
      <c r="A12">
        <f>yearmonth_ana!A14</f>
        <v>1959</v>
      </c>
      <c r="B12">
        <f>yearmonth_ana!B14</f>
        <v>1</v>
      </c>
      <c r="C12">
        <f>yearmonth_ana!E14</f>
        <v>8.3239927314732995E-2</v>
      </c>
    </row>
    <row r="13" spans="1:3" x14ac:dyDescent="0.35">
      <c r="A13">
        <f>yearmonth_ana!A15</f>
        <v>1959</v>
      </c>
      <c r="B13">
        <f>yearmonth_ana!B15</f>
        <v>2</v>
      </c>
      <c r="C13">
        <f>yearmonth_ana!E15</f>
        <v>8.3440365641705927E-2</v>
      </c>
    </row>
    <row r="14" spans="1:3" x14ac:dyDescent="0.35">
      <c r="A14">
        <f>yearmonth_ana!A16</f>
        <v>1959</v>
      </c>
      <c r="B14">
        <f>yearmonth_ana!B16</f>
        <v>3</v>
      </c>
      <c r="C14">
        <f>yearmonth_ana!E16</f>
        <v>8.3527398073154693E-2</v>
      </c>
    </row>
    <row r="15" spans="1:3" x14ac:dyDescent="0.35">
      <c r="A15">
        <f>yearmonth_ana!A17</f>
        <v>1959</v>
      </c>
      <c r="B15">
        <f>yearmonth_ana!B17</f>
        <v>4</v>
      </c>
      <c r="C15">
        <f>yearmonth_ana!E17</f>
        <v>8.3793770060316103E-2</v>
      </c>
    </row>
    <row r="16" spans="1:3" x14ac:dyDescent="0.35">
      <c r="A16">
        <f>yearmonth_ana!A18</f>
        <v>1959</v>
      </c>
      <c r="B16">
        <f>yearmonth_ana!B18</f>
        <v>5</v>
      </c>
      <c r="C16">
        <f>yearmonth_ana!E18</f>
        <v>8.3944098805545805E-2</v>
      </c>
    </row>
    <row r="17" spans="1:3" x14ac:dyDescent="0.35">
      <c r="A17">
        <f>yearmonth_ana!A19</f>
        <v>1959</v>
      </c>
      <c r="B17">
        <f>yearmonth_ana!B19</f>
        <v>6</v>
      </c>
      <c r="C17">
        <f>yearmonth_ana!E19</f>
        <v>8.3907175955840255E-2</v>
      </c>
    </row>
    <row r="18" spans="1:3" x14ac:dyDescent="0.35">
      <c r="A18">
        <f>yearmonth_ana!A20</f>
        <v>1959</v>
      </c>
      <c r="B18">
        <f>yearmonth_ana!B20</f>
        <v>7</v>
      </c>
      <c r="C18">
        <f>yearmonth_ana!E20</f>
        <v>8.3482563184226546E-2</v>
      </c>
    </row>
    <row r="19" spans="1:3" x14ac:dyDescent="0.35">
      <c r="A19">
        <f>yearmonth_ana!A21</f>
        <v>1959</v>
      </c>
      <c r="B19">
        <f>yearmonth_ana!B21</f>
        <v>8</v>
      </c>
      <c r="C19">
        <f>yearmonth_ana!E21</f>
        <v>8.3023664909314829E-2</v>
      </c>
    </row>
    <row r="20" spans="1:3" x14ac:dyDescent="0.35">
      <c r="A20">
        <f>yearmonth_ana!A22</f>
        <v>1959</v>
      </c>
      <c r="B20">
        <f>yearmonth_ana!B22</f>
        <v>9</v>
      </c>
      <c r="C20">
        <f>yearmonth_ana!E22</f>
        <v>8.2770479654191126E-2</v>
      </c>
    </row>
    <row r="21" spans="1:3" x14ac:dyDescent="0.35">
      <c r="A21">
        <f>yearmonth_ana!A23</f>
        <v>1959</v>
      </c>
      <c r="B21">
        <f>yearmonth_ana!B23</f>
        <v>10</v>
      </c>
      <c r="C21">
        <f>yearmonth_ana!E23</f>
        <v>8.2617513562553882E-2</v>
      </c>
    </row>
    <row r="22" spans="1:3" x14ac:dyDescent="0.35">
      <c r="A22">
        <f>yearmonth_ana!A24</f>
        <v>1959</v>
      </c>
      <c r="B22">
        <f>yearmonth_ana!B24</f>
        <v>11</v>
      </c>
      <c r="C22">
        <f>yearmonth_ana!E24</f>
        <v>8.3023664909314829E-2</v>
      </c>
    </row>
    <row r="23" spans="1:3" x14ac:dyDescent="0.35">
      <c r="A23">
        <f>yearmonth_ana!A25</f>
        <v>1959</v>
      </c>
      <c r="B23">
        <f>yearmonth_ana!B25</f>
        <v>12</v>
      </c>
      <c r="C23">
        <f>yearmonth_ana!E25</f>
        <v>8.3229377929102843E-2</v>
      </c>
    </row>
    <row r="24" spans="1:3" x14ac:dyDescent="0.35">
      <c r="A24">
        <f>yearmonth_ana!A26</f>
        <v>1960</v>
      </c>
      <c r="B24">
        <f>yearmonth_ana!B26</f>
        <v>1</v>
      </c>
      <c r="C24">
        <f>yearmonth_ana!E26</f>
        <v>8.3207770932106906E-2</v>
      </c>
    </row>
    <row r="25" spans="1:3" x14ac:dyDescent="0.35">
      <c r="A25">
        <f>yearmonth_ana!A27</f>
        <v>1960</v>
      </c>
      <c r="B25">
        <f>yearmonth_ana!B27</f>
        <v>2</v>
      </c>
      <c r="C25">
        <f>yearmonth_ana!E27</f>
        <v>8.3349768202603827E-2</v>
      </c>
    </row>
    <row r="26" spans="1:3" x14ac:dyDescent="0.35">
      <c r="A26">
        <f>yearmonth_ana!A28</f>
        <v>1960</v>
      </c>
      <c r="B26">
        <f>yearmonth_ana!B28</f>
        <v>3</v>
      </c>
      <c r="C26">
        <f>yearmonth_ana!E28</f>
        <v>8.3510172526683663E-2</v>
      </c>
    </row>
    <row r="27" spans="1:3" x14ac:dyDescent="0.35">
      <c r="A27">
        <f>yearmonth_ana!A29</f>
        <v>1960</v>
      </c>
      <c r="B27">
        <f>yearmonth_ana!B29</f>
        <v>4</v>
      </c>
      <c r="C27">
        <f>yearmonth_ana!E29</f>
        <v>8.388883191467543E-2</v>
      </c>
    </row>
    <row r="28" spans="1:3" x14ac:dyDescent="0.35">
      <c r="A28">
        <f>yearmonth_ana!A30</f>
        <v>1960</v>
      </c>
      <c r="B28">
        <f>yearmonth_ana!B30</f>
        <v>5</v>
      </c>
      <c r="C28">
        <f>yearmonth_ana!E30</f>
        <v>8.4154419402086317E-2</v>
      </c>
    </row>
    <row r="29" spans="1:3" x14ac:dyDescent="0.35">
      <c r="A29">
        <f>yearmonth_ana!A31</f>
        <v>1960</v>
      </c>
      <c r="B29">
        <f>yearmonth_ana!B31</f>
        <v>6</v>
      </c>
      <c r="C29">
        <f>yearmonth_ana!E31</f>
        <v>8.4038717922422165E-2</v>
      </c>
    </row>
    <row r="30" spans="1:3" x14ac:dyDescent="0.35">
      <c r="A30">
        <f>yearmonth_ana!A32</f>
        <v>1960</v>
      </c>
      <c r="B30">
        <f>yearmonth_ana!B32</f>
        <v>7</v>
      </c>
      <c r="C30">
        <f>yearmonth_ana!E32</f>
        <v>8.366794727168024E-2</v>
      </c>
    </row>
    <row r="31" spans="1:3" x14ac:dyDescent="0.35">
      <c r="A31">
        <f>yearmonth_ana!A33</f>
        <v>1960</v>
      </c>
      <c r="B31">
        <f>yearmonth_ana!B33</f>
        <v>8</v>
      </c>
      <c r="C31">
        <f>yearmonth_ana!E33</f>
        <v>8.3071032819776555E-2</v>
      </c>
    </row>
    <row r="32" spans="1:3" x14ac:dyDescent="0.35">
      <c r="A32">
        <f>yearmonth_ana!A34</f>
        <v>1960</v>
      </c>
      <c r="B32">
        <f>yearmonth_ana!B34</f>
        <v>9</v>
      </c>
      <c r="C32">
        <f>yearmonth_ana!E34</f>
        <v>8.2610856480203235E-2</v>
      </c>
    </row>
    <row r="33" spans="1:3" x14ac:dyDescent="0.35">
      <c r="A33">
        <f>yearmonth_ana!A35</f>
        <v>1960</v>
      </c>
      <c r="B33">
        <f>yearmonth_ana!B35</f>
        <v>10</v>
      </c>
      <c r="C33">
        <f>yearmonth_ana!E35</f>
        <v>8.2524080370455111E-2</v>
      </c>
    </row>
    <row r="34" spans="1:3" x14ac:dyDescent="0.35">
      <c r="A34">
        <f>yearmonth_ana!A36</f>
        <v>1960</v>
      </c>
      <c r="B34">
        <f>yearmonth_ana!B36</f>
        <v>11</v>
      </c>
      <c r="C34">
        <f>yearmonth_ana!E36</f>
        <v>8.2831741123198424E-2</v>
      </c>
    </row>
    <row r="35" spans="1:3" x14ac:dyDescent="0.35">
      <c r="A35">
        <f>yearmonth_ana!A37</f>
        <v>1960</v>
      </c>
      <c r="B35">
        <f>yearmonth_ana!B37</f>
        <v>12</v>
      </c>
      <c r="C35">
        <f>yearmonth_ana!E37</f>
        <v>8.314466103410828E-2</v>
      </c>
    </row>
    <row r="36" spans="1:3" x14ac:dyDescent="0.35">
      <c r="A36">
        <f>yearmonth_ana!A38</f>
        <v>1961</v>
      </c>
      <c r="B36">
        <f>yearmonth_ana!B38</f>
        <v>1</v>
      </c>
      <c r="C36">
        <f>yearmonth_ana!E38</f>
        <v>8.31477181797909E-2</v>
      </c>
    </row>
    <row r="37" spans="1:3" x14ac:dyDescent="0.35">
      <c r="A37">
        <f>yearmonth_ana!A39</f>
        <v>1961</v>
      </c>
      <c r="B37">
        <f>yearmonth_ana!B39</f>
        <v>2</v>
      </c>
      <c r="C37">
        <f>yearmonth_ana!E39</f>
        <v>8.3349730431702795E-2</v>
      </c>
    </row>
    <row r="38" spans="1:3" x14ac:dyDescent="0.35">
      <c r="A38">
        <f>yearmonth_ana!A40</f>
        <v>1961</v>
      </c>
      <c r="B38">
        <f>yearmonth_ana!B40</f>
        <v>3</v>
      </c>
      <c r="C38">
        <f>yearmonth_ana!E40</f>
        <v>8.357010743378851E-2</v>
      </c>
    </row>
    <row r="39" spans="1:3" x14ac:dyDescent="0.35">
      <c r="A39">
        <f>yearmonth_ana!A41</f>
        <v>1961</v>
      </c>
      <c r="B39">
        <f>yearmonth_ana!B41</f>
        <v>4</v>
      </c>
      <c r="C39">
        <f>yearmonth_ana!E41</f>
        <v>8.3816719793265382E-2</v>
      </c>
    </row>
    <row r="40" spans="1:3" x14ac:dyDescent="0.35">
      <c r="A40">
        <f>yearmonth_ana!A42</f>
        <v>1961</v>
      </c>
      <c r="B40">
        <f>yearmonth_ana!B42</f>
        <v>5</v>
      </c>
      <c r="C40">
        <f>yearmonth_ana!E42</f>
        <v>8.410530872456809E-2</v>
      </c>
    </row>
    <row r="41" spans="1:3" x14ac:dyDescent="0.35">
      <c r="A41">
        <f>yearmonth_ana!A43</f>
        <v>1961</v>
      </c>
      <c r="B41">
        <f>yearmonth_ana!B43</f>
        <v>6</v>
      </c>
      <c r="C41">
        <f>yearmonth_ana!E43</f>
        <v>8.3892802329699714E-2</v>
      </c>
    </row>
    <row r="42" spans="1:3" x14ac:dyDescent="0.35">
      <c r="A42">
        <f>yearmonth_ana!A44</f>
        <v>1961</v>
      </c>
      <c r="B42">
        <f>yearmonth_ana!B44</f>
        <v>7</v>
      </c>
      <c r="C42">
        <f>yearmonth_ana!E44</f>
        <v>8.3577978041005849E-2</v>
      </c>
    </row>
    <row r="43" spans="1:3" x14ac:dyDescent="0.35">
      <c r="A43">
        <f>yearmonth_ana!A45</f>
        <v>1961</v>
      </c>
      <c r="B43">
        <f>yearmonth_ana!B45</f>
        <v>8</v>
      </c>
      <c r="C43">
        <f>yearmonth_ana!E45</f>
        <v>8.3110988679443276E-2</v>
      </c>
    </row>
    <row r="44" spans="1:3" x14ac:dyDescent="0.35">
      <c r="A44">
        <f>yearmonth_ana!A46</f>
        <v>1961</v>
      </c>
      <c r="B44">
        <f>yearmonth_ana!B46</f>
        <v>9</v>
      </c>
      <c r="C44">
        <f>yearmonth_ana!E46</f>
        <v>8.2588905067359275E-2</v>
      </c>
    </row>
    <row r="45" spans="1:3" x14ac:dyDescent="0.35">
      <c r="A45">
        <f>yearmonth_ana!A47</f>
        <v>1961</v>
      </c>
      <c r="B45">
        <f>yearmonth_ana!B47</f>
        <v>10</v>
      </c>
      <c r="C45">
        <f>yearmonth_ana!E47</f>
        <v>8.2741070140227968E-2</v>
      </c>
    </row>
    <row r="46" spans="1:3" x14ac:dyDescent="0.35">
      <c r="A46">
        <f>yearmonth_ana!A48</f>
        <v>1961</v>
      </c>
      <c r="B46">
        <f>yearmonth_ana!B48</f>
        <v>11</v>
      </c>
      <c r="C46">
        <f>yearmonth_ana!E48</f>
        <v>8.2929964713444299E-2</v>
      </c>
    </row>
    <row r="47" spans="1:3" x14ac:dyDescent="0.35">
      <c r="A47">
        <f>yearmonth_ana!A49</f>
        <v>1961</v>
      </c>
      <c r="B47">
        <f>yearmonth_ana!B49</f>
        <v>12</v>
      </c>
      <c r="C47">
        <f>yearmonth_ana!E49</f>
        <v>8.3168706465703818E-2</v>
      </c>
    </row>
    <row r="48" spans="1:3" x14ac:dyDescent="0.35">
      <c r="A48">
        <f>yearmonth_ana!A50</f>
        <v>1962</v>
      </c>
      <c r="B48">
        <f>yearmonth_ana!B50</f>
        <v>1</v>
      </c>
      <c r="C48">
        <f>yearmonth_ana!E50</f>
        <v>8.3199656671228681E-2</v>
      </c>
    </row>
    <row r="49" spans="1:3" x14ac:dyDescent="0.35">
      <c r="A49">
        <f>yearmonth_ana!A51</f>
        <v>1962</v>
      </c>
      <c r="B49">
        <f>yearmonth_ana!B51</f>
        <v>2</v>
      </c>
      <c r="C49">
        <f>yearmonth_ana!E51</f>
        <v>8.3361900450357337E-2</v>
      </c>
    </row>
    <row r="50" spans="1:3" x14ac:dyDescent="0.35">
      <c r="A50">
        <f>yearmonth_ana!A52</f>
        <v>1962</v>
      </c>
      <c r="B50">
        <f>yearmonth_ana!B52</f>
        <v>3</v>
      </c>
      <c r="C50">
        <f>yearmonth_ana!E52</f>
        <v>8.3654985986847785E-2</v>
      </c>
    </row>
    <row r="51" spans="1:3" x14ac:dyDescent="0.35">
      <c r="A51">
        <f>yearmonth_ana!A53</f>
        <v>1962</v>
      </c>
      <c r="B51">
        <f>yearmonth_ana!B53</f>
        <v>4</v>
      </c>
      <c r="C51">
        <f>yearmonth_ana!E53</f>
        <v>8.3903585325835237E-2</v>
      </c>
    </row>
    <row r="52" spans="1:3" x14ac:dyDescent="0.35">
      <c r="A52">
        <f>yearmonth_ana!A54</f>
        <v>1962</v>
      </c>
      <c r="B52">
        <f>yearmonth_ana!B54</f>
        <v>5</v>
      </c>
      <c r="C52">
        <f>yearmonth_ana!E54</f>
        <v>8.4003025061430203E-2</v>
      </c>
    </row>
    <row r="53" spans="1:3" x14ac:dyDescent="0.35">
      <c r="A53">
        <f>yearmonth_ana!A55</f>
        <v>1962</v>
      </c>
      <c r="B53">
        <f>yearmonth_ana!B55</f>
        <v>6</v>
      </c>
      <c r="C53">
        <f>yearmonth_ana!E55</f>
        <v>8.3882650644657344E-2</v>
      </c>
    </row>
    <row r="54" spans="1:3" x14ac:dyDescent="0.35">
      <c r="A54">
        <f>yearmonth_ana!A56</f>
        <v>1962</v>
      </c>
      <c r="B54">
        <f>yearmonth_ana!B56</f>
        <v>7</v>
      </c>
      <c r="C54">
        <f>yearmonth_ana!E56</f>
        <v>8.3628817635375427E-2</v>
      </c>
    </row>
    <row r="55" spans="1:3" x14ac:dyDescent="0.35">
      <c r="A55">
        <f>yearmonth_ana!A57</f>
        <v>1962</v>
      </c>
      <c r="B55">
        <f>yearmonth_ana!B57</f>
        <v>8</v>
      </c>
      <c r="C55">
        <f>yearmonth_ana!E57</f>
        <v>8.305834757327793E-2</v>
      </c>
    </row>
    <row r="56" spans="1:3" x14ac:dyDescent="0.35">
      <c r="A56">
        <f>yearmonth_ana!A58</f>
        <v>1962</v>
      </c>
      <c r="B56">
        <f>yearmonth_ana!B58</f>
        <v>9</v>
      </c>
      <c r="C56">
        <f>yearmonth_ana!E58</f>
        <v>8.2760028366493002E-2</v>
      </c>
    </row>
    <row r="57" spans="1:3" x14ac:dyDescent="0.35">
      <c r="A57">
        <f>yearmonth_ana!A59</f>
        <v>1962</v>
      </c>
      <c r="B57">
        <f>yearmonth_ana!B59</f>
        <v>10</v>
      </c>
      <c r="C57">
        <f>yearmonth_ana!E59</f>
        <v>8.2540214214125163E-2</v>
      </c>
    </row>
    <row r="58" spans="1:3" x14ac:dyDescent="0.35">
      <c r="A58">
        <f>yearmonth_ana!A60</f>
        <v>1962</v>
      </c>
      <c r="B58">
        <f>yearmonth_ana!B60</f>
        <v>11</v>
      </c>
      <c r="C58">
        <f>yearmonth_ana!E60</f>
        <v>8.2872552277824155E-2</v>
      </c>
    </row>
    <row r="59" spans="1:3" x14ac:dyDescent="0.35">
      <c r="A59">
        <f>yearmonth_ana!A61</f>
        <v>1962</v>
      </c>
      <c r="B59">
        <f>yearmonth_ana!B61</f>
        <v>12</v>
      </c>
      <c r="C59">
        <f>yearmonth_ana!E61</f>
        <v>8.3134235792547778E-2</v>
      </c>
    </row>
    <row r="60" spans="1:3" x14ac:dyDescent="0.35">
      <c r="A60">
        <f>yearmonth_ana!A62</f>
        <v>1963</v>
      </c>
      <c r="B60">
        <f>yearmonth_ana!B62</f>
        <v>1</v>
      </c>
      <c r="C60">
        <f>yearmonth_ana!E62</f>
        <v>8.326693539328045E-2</v>
      </c>
    </row>
    <row r="61" spans="1:3" x14ac:dyDescent="0.35">
      <c r="A61">
        <f>yearmonth_ana!A63</f>
        <v>1963</v>
      </c>
      <c r="B61">
        <f>yearmonth_ana!B63</f>
        <v>2</v>
      </c>
      <c r="C61">
        <f>yearmonth_ana!E63</f>
        <v>8.335575624423644E-2</v>
      </c>
    </row>
    <row r="62" spans="1:3" x14ac:dyDescent="0.35">
      <c r="A62">
        <f>yearmonth_ana!A64</f>
        <v>1963</v>
      </c>
      <c r="B62">
        <f>yearmonth_ana!B64</f>
        <v>3</v>
      </c>
      <c r="C62">
        <f>yearmonth_ana!E64</f>
        <v>8.3559521725841385E-2</v>
      </c>
    </row>
    <row r="63" spans="1:3" x14ac:dyDescent="0.35">
      <c r="A63">
        <f>yearmonth_ana!A65</f>
        <v>1963</v>
      </c>
      <c r="B63">
        <f>yearmonth_ana!B65</f>
        <v>4</v>
      </c>
      <c r="C63">
        <f>yearmonth_ana!E65</f>
        <v>8.3959215555143379E-2</v>
      </c>
    </row>
    <row r="64" spans="1:3" x14ac:dyDescent="0.35">
      <c r="A64">
        <f>yearmonth_ana!A66</f>
        <v>1963</v>
      </c>
      <c r="B64">
        <f>yearmonth_ana!B66</f>
        <v>5</v>
      </c>
      <c r="C64">
        <f>yearmonth_ana!E66</f>
        <v>8.4183880060502675E-2</v>
      </c>
    </row>
    <row r="65" spans="1:3" x14ac:dyDescent="0.35">
      <c r="A65">
        <f>yearmonth_ana!A67</f>
        <v>1963</v>
      </c>
      <c r="B65">
        <f>yearmonth_ana!B67</f>
        <v>6</v>
      </c>
      <c r="C65">
        <f>yearmonth_ana!E67</f>
        <v>8.3980114578897744E-2</v>
      </c>
    </row>
    <row r="66" spans="1:3" x14ac:dyDescent="0.35">
      <c r="A66">
        <f>yearmonth_ana!A68</f>
        <v>1963</v>
      </c>
      <c r="B66">
        <f>yearmonth_ana!B68</f>
        <v>7</v>
      </c>
      <c r="C66">
        <f>yearmonth_ana!E68</f>
        <v>8.3528173190209859E-2</v>
      </c>
    </row>
    <row r="67" spans="1:3" x14ac:dyDescent="0.35">
      <c r="A67">
        <f>yearmonth_ana!A69</f>
        <v>1963</v>
      </c>
      <c r="B67">
        <f>yearmonth_ana!B69</f>
        <v>8</v>
      </c>
      <c r="C67">
        <f>yearmonth_ana!E69</f>
        <v>8.3013534730258909E-2</v>
      </c>
    </row>
    <row r="68" spans="1:3" x14ac:dyDescent="0.35">
      <c r="A68">
        <f>yearmonth_ana!A70</f>
        <v>1963</v>
      </c>
      <c r="B68">
        <f>yearmonth_ana!B70</f>
        <v>9</v>
      </c>
      <c r="C68">
        <f>yearmonth_ana!E70</f>
        <v>8.2606003767049033E-2</v>
      </c>
    </row>
    <row r="69" spans="1:3" x14ac:dyDescent="0.35">
      <c r="A69">
        <f>yearmonth_ana!A71</f>
        <v>1963</v>
      </c>
      <c r="B69">
        <f>yearmonth_ana!B71</f>
        <v>10</v>
      </c>
      <c r="C69">
        <f>yearmonth_ana!E71</f>
        <v>8.2548531451724569E-2</v>
      </c>
    </row>
    <row r="70" spans="1:3" x14ac:dyDescent="0.35">
      <c r="A70">
        <f>yearmonth_ana!A72</f>
        <v>1963</v>
      </c>
      <c r="B70">
        <f>yearmonth_ana!B72</f>
        <v>11</v>
      </c>
      <c r="C70">
        <f>yearmonth_ana!E72</f>
        <v>8.2843730162254797E-2</v>
      </c>
    </row>
    <row r="71" spans="1:3" x14ac:dyDescent="0.35">
      <c r="A71">
        <f>yearmonth_ana!A73</f>
        <v>1963</v>
      </c>
      <c r="B71">
        <f>yearmonth_ana!B73</f>
        <v>12</v>
      </c>
      <c r="C71">
        <f>yearmonth_ana!E73</f>
        <v>8.3154603140600802E-2</v>
      </c>
    </row>
    <row r="72" spans="1:3" x14ac:dyDescent="0.35">
      <c r="A72">
        <f>yearmonth_ana!A74</f>
        <v>1964</v>
      </c>
      <c r="B72">
        <f>yearmonth_ana!B74</f>
        <v>1</v>
      </c>
      <c r="C72">
        <f>yearmonth_ana!E74</f>
        <v>8.3320948738205308E-2</v>
      </c>
    </row>
    <row r="73" spans="1:3" x14ac:dyDescent="0.35">
      <c r="A73">
        <f>yearmonth_ana!A75</f>
        <v>1964</v>
      </c>
      <c r="B73">
        <f>yearmonth_ana!B75</f>
        <v>2</v>
      </c>
      <c r="C73">
        <f>yearmonth_ana!E75</f>
        <v>8.3451312897447741E-2</v>
      </c>
    </row>
    <row r="74" spans="1:3" x14ac:dyDescent="0.35">
      <c r="A74">
        <f>yearmonth_ana!A76</f>
        <v>1964</v>
      </c>
      <c r="B74">
        <f>yearmonth_ana!B76</f>
        <v>3</v>
      </c>
      <c r="C74">
        <f>yearmonth_ana!E76</f>
        <v>8.3623393587647754E-2</v>
      </c>
    </row>
    <row r="75" spans="1:3" x14ac:dyDescent="0.35">
      <c r="A75">
        <f>yearmonth_ana!A77</f>
        <v>1964</v>
      </c>
      <c r="B75">
        <f>yearmonth_ana!B77</f>
        <v>4</v>
      </c>
      <c r="C75">
        <f>yearmonth_ana!E77</f>
        <v>8.3894551038871987E-2</v>
      </c>
    </row>
    <row r="76" spans="1:3" x14ac:dyDescent="0.35">
      <c r="A76">
        <f>yearmonth_ana!A78</f>
        <v>1964</v>
      </c>
      <c r="B76">
        <f>yearmonth_ana!B78</f>
        <v>5</v>
      </c>
      <c r="C76">
        <f>yearmonth_ana!E78</f>
        <v>8.4019700631744729E-2</v>
      </c>
    </row>
    <row r="77" spans="1:3" x14ac:dyDescent="0.35">
      <c r="A77">
        <f>yearmonth_ana!A79</f>
        <v>1964</v>
      </c>
      <c r="B77">
        <f>yearmonth_ana!B79</f>
        <v>6</v>
      </c>
      <c r="C77">
        <f>yearmonth_ana!E79</f>
        <v>8.3925838437090172E-2</v>
      </c>
    </row>
    <row r="78" spans="1:3" x14ac:dyDescent="0.35">
      <c r="A78">
        <f>yearmonth_ana!A80</f>
        <v>1964</v>
      </c>
      <c r="B78">
        <f>yearmonth_ana!B80</f>
        <v>7</v>
      </c>
      <c r="C78">
        <f>yearmonth_ana!E80</f>
        <v>8.3547782375287136E-2</v>
      </c>
    </row>
    <row r="79" spans="1:3" x14ac:dyDescent="0.35">
      <c r="A79">
        <f>yearmonth_ana!A81</f>
        <v>1964</v>
      </c>
      <c r="B79">
        <f>yearmonth_ana!B81</f>
        <v>8</v>
      </c>
      <c r="C79">
        <f>yearmonth_ana!E81</f>
        <v>8.3094115101123495E-2</v>
      </c>
    </row>
    <row r="80" spans="1:3" x14ac:dyDescent="0.35">
      <c r="A80">
        <f>yearmonth_ana!A82</f>
        <v>1964</v>
      </c>
      <c r="B80">
        <f>yearmonth_ana!B82</f>
        <v>9</v>
      </c>
      <c r="C80">
        <f>yearmonth_ana!E82</f>
        <v>8.2572658464153778E-2</v>
      </c>
    </row>
    <row r="81" spans="1:3" x14ac:dyDescent="0.35">
      <c r="A81">
        <f>yearmonth_ana!A83</f>
        <v>1964</v>
      </c>
      <c r="B81">
        <f>yearmonth_ana!B83</f>
        <v>10</v>
      </c>
      <c r="C81">
        <f>yearmonth_ana!E83</f>
        <v>8.2596124012817421E-2</v>
      </c>
    </row>
    <row r="82" spans="1:3" x14ac:dyDescent="0.35">
      <c r="A82">
        <f>yearmonth_ana!A84</f>
        <v>1964</v>
      </c>
      <c r="B82">
        <f>yearmonth_ana!B84</f>
        <v>11</v>
      </c>
      <c r="C82">
        <f>yearmonth_ana!E84</f>
        <v>8.2856852331302272E-2</v>
      </c>
    </row>
    <row r="83" spans="1:3" x14ac:dyDescent="0.35">
      <c r="A83">
        <f>yearmonth_ana!A85</f>
        <v>1964</v>
      </c>
      <c r="B83">
        <f>yearmonth_ana!B85</f>
        <v>12</v>
      </c>
      <c r="C83">
        <f>yearmonth_ana!E85</f>
        <v>8.3096722384308333E-2</v>
      </c>
    </row>
    <row r="84" spans="1:3" x14ac:dyDescent="0.35">
      <c r="A84">
        <f>yearmonth_ana!A86</f>
        <v>1965</v>
      </c>
      <c r="B84">
        <f>yearmonth_ana!B86</f>
        <v>1</v>
      </c>
      <c r="C84">
        <f>yearmonth_ana!E86</f>
        <v>8.3176019976409499E-2</v>
      </c>
    </row>
    <row r="85" spans="1:3" x14ac:dyDescent="0.35">
      <c r="A85">
        <f>yearmonth_ana!A87</f>
        <v>1965</v>
      </c>
      <c r="B85">
        <f>yearmonth_ana!B87</f>
        <v>2</v>
      </c>
      <c r="C85">
        <f>yearmonth_ana!E87</f>
        <v>8.3436400705111005E-2</v>
      </c>
    </row>
    <row r="86" spans="1:3" x14ac:dyDescent="0.35">
      <c r="A86">
        <f>yearmonth_ana!A88</f>
        <v>1965</v>
      </c>
      <c r="B86">
        <f>yearmonth_ana!B88</f>
        <v>3</v>
      </c>
      <c r="C86">
        <f>yearmonth_ana!E88</f>
        <v>8.3553572033026685E-2</v>
      </c>
    </row>
    <row r="87" spans="1:3" x14ac:dyDescent="0.35">
      <c r="A87">
        <f>yearmonth_ana!A89</f>
        <v>1965</v>
      </c>
      <c r="B87">
        <f>yearmonth_ana!B89</f>
        <v>4</v>
      </c>
      <c r="C87">
        <f>yearmonth_ana!E89</f>
        <v>8.387644413661656E-2</v>
      </c>
    </row>
    <row r="88" spans="1:3" x14ac:dyDescent="0.35">
      <c r="A88">
        <f>yearmonth_ana!A90</f>
        <v>1965</v>
      </c>
      <c r="B88">
        <f>yearmonth_ana!B90</f>
        <v>5</v>
      </c>
      <c r="C88">
        <f>yearmonth_ana!E90</f>
        <v>8.3884255558477602E-2</v>
      </c>
    </row>
    <row r="89" spans="1:3" x14ac:dyDescent="0.35">
      <c r="A89">
        <f>yearmonth_ana!A91</f>
        <v>1965</v>
      </c>
      <c r="B89">
        <f>yearmonth_ana!B91</f>
        <v>6</v>
      </c>
      <c r="C89">
        <f>yearmonth_ana!E91</f>
        <v>8.3808745147154168E-2</v>
      </c>
    </row>
    <row r="90" spans="1:3" x14ac:dyDescent="0.35">
      <c r="A90">
        <f>yearmonth_ana!A92</f>
        <v>1965</v>
      </c>
      <c r="B90">
        <f>yearmonth_ana!B92</f>
        <v>7</v>
      </c>
      <c r="C90">
        <f>yearmonth_ana!E92</f>
        <v>8.3683762397377431E-2</v>
      </c>
    </row>
    <row r="91" spans="1:3" x14ac:dyDescent="0.35">
      <c r="A91">
        <f>yearmonth_ana!A93</f>
        <v>1965</v>
      </c>
      <c r="B91">
        <f>yearmonth_ana!B93</f>
        <v>8</v>
      </c>
      <c r="C91">
        <f>yearmonth_ana!E93</f>
        <v>8.301198011732755E-2</v>
      </c>
    </row>
    <row r="92" spans="1:3" x14ac:dyDescent="0.35">
      <c r="A92">
        <f>yearmonth_ana!A94</f>
        <v>1965</v>
      </c>
      <c r="B92">
        <f>yearmonth_ana!B94</f>
        <v>9</v>
      </c>
      <c r="C92">
        <f>yearmonth_ana!E94</f>
        <v>8.2751599388626043E-2</v>
      </c>
    </row>
    <row r="93" spans="1:3" x14ac:dyDescent="0.35">
      <c r="A93">
        <f>yearmonth_ana!A95</f>
        <v>1965</v>
      </c>
      <c r="B93">
        <f>yearmonth_ana!B95</f>
        <v>10</v>
      </c>
      <c r="C93">
        <f>yearmonth_ana!E95</f>
        <v>8.2618805216988278E-2</v>
      </c>
    </row>
    <row r="94" spans="1:3" x14ac:dyDescent="0.35">
      <c r="A94">
        <f>yearmonth_ana!A96</f>
        <v>1965</v>
      </c>
      <c r="B94">
        <f>yearmonth_ana!B96</f>
        <v>11</v>
      </c>
      <c r="C94">
        <f>yearmonth_ana!E96</f>
        <v>8.3027602961049649E-2</v>
      </c>
    </row>
    <row r="95" spans="1:3" x14ac:dyDescent="0.35">
      <c r="A95">
        <f>yearmonth_ana!A97</f>
        <v>1965</v>
      </c>
      <c r="B95">
        <f>yearmonth_ana!B97</f>
        <v>12</v>
      </c>
      <c r="C95">
        <f>yearmonth_ana!E97</f>
        <v>8.3170812361835475E-2</v>
      </c>
    </row>
    <row r="96" spans="1:3" x14ac:dyDescent="0.35">
      <c r="A96">
        <f>yearmonth_ana!A98</f>
        <v>1966</v>
      </c>
      <c r="B96">
        <f>yearmonth_ana!B98</f>
        <v>1</v>
      </c>
      <c r="C96">
        <f>yearmonth_ana!E98</f>
        <v>8.3135404242078534E-2</v>
      </c>
    </row>
    <row r="97" spans="1:3" x14ac:dyDescent="0.35">
      <c r="A97">
        <f>yearmonth_ana!A99</f>
        <v>1966</v>
      </c>
      <c r="B97">
        <f>yearmonth_ana!B99</f>
        <v>2</v>
      </c>
      <c r="C97">
        <f>yearmonth_ana!E99</f>
        <v>8.3386921122232019E-2</v>
      </c>
    </row>
    <row r="98" spans="1:3" x14ac:dyDescent="0.35">
      <c r="A98">
        <f>yearmonth_ana!A100</f>
        <v>1966</v>
      </c>
      <c r="B98">
        <f>yearmonth_ana!B100</f>
        <v>3</v>
      </c>
      <c r="C98">
        <f>yearmonth_ana!E100</f>
        <v>8.3594357724420476E-2</v>
      </c>
    </row>
    <row r="99" spans="1:3" x14ac:dyDescent="0.35">
      <c r="A99">
        <f>yearmonth_ana!A101</f>
        <v>1966</v>
      </c>
      <c r="B99">
        <f>yearmonth_ana!B101</f>
        <v>4</v>
      </c>
      <c r="C99">
        <f>yearmonth_ana!E101</f>
        <v>8.3978115438469128E-2</v>
      </c>
    </row>
    <row r="100" spans="1:3" x14ac:dyDescent="0.35">
      <c r="A100">
        <f>yearmonth_ana!A102</f>
        <v>1966</v>
      </c>
      <c r="B100">
        <f>yearmonth_ana!B102</f>
        <v>5</v>
      </c>
      <c r="C100">
        <f>yearmonth_ana!E102</f>
        <v>8.4014416843852108E-2</v>
      </c>
    </row>
    <row r="101" spans="1:3" x14ac:dyDescent="0.35">
      <c r="A101">
        <f>yearmonth_ana!A103</f>
        <v>1966</v>
      </c>
      <c r="B101">
        <f>yearmonth_ana!B103</f>
        <v>6</v>
      </c>
      <c r="C101">
        <f>yearmonth_ana!E103</f>
        <v>8.3946999948140866E-2</v>
      </c>
    </row>
    <row r="102" spans="1:3" x14ac:dyDescent="0.35">
      <c r="A102">
        <f>yearmonth_ana!A104</f>
        <v>1966</v>
      </c>
      <c r="B102">
        <f>yearmonth_ana!B104</f>
        <v>7</v>
      </c>
      <c r="C102">
        <f>yearmonth_ana!E104</f>
        <v>8.3594357724420476E-2</v>
      </c>
    </row>
    <row r="103" spans="1:3" x14ac:dyDescent="0.35">
      <c r="A103">
        <f>yearmonth_ana!A105</f>
        <v>1966</v>
      </c>
      <c r="B103">
        <f>yearmonth_ana!B105</f>
        <v>8</v>
      </c>
      <c r="C103">
        <f>yearmonth_ana!E105</f>
        <v>8.3070580303894637E-2</v>
      </c>
    </row>
    <row r="104" spans="1:3" x14ac:dyDescent="0.35">
      <c r="A104">
        <f>yearmonth_ana!A106</f>
        <v>1966</v>
      </c>
      <c r="B104">
        <f>yearmonth_ana!B106</f>
        <v>9</v>
      </c>
      <c r="C104">
        <f>yearmonth_ana!E106</f>
        <v>8.2621998651662087E-2</v>
      </c>
    </row>
    <row r="105" spans="1:3" x14ac:dyDescent="0.35">
      <c r="A105">
        <f>yearmonth_ana!A107</f>
        <v>1966</v>
      </c>
      <c r="B105">
        <f>yearmonth_ana!B107</f>
        <v>10</v>
      </c>
      <c r="C105">
        <f>yearmonth_ana!E107</f>
        <v>8.24819789451849E-2</v>
      </c>
    </row>
    <row r="106" spans="1:3" x14ac:dyDescent="0.35">
      <c r="A106">
        <f>yearmonth_ana!A108</f>
        <v>1966</v>
      </c>
      <c r="B106">
        <f>yearmonth_ana!B108</f>
        <v>11</v>
      </c>
      <c r="C106">
        <f>yearmonth_ana!E108</f>
        <v>8.2920188767308015E-2</v>
      </c>
    </row>
    <row r="107" spans="1:3" x14ac:dyDescent="0.35">
      <c r="A107">
        <f>yearmonth_ana!A109</f>
        <v>1966</v>
      </c>
      <c r="B107">
        <f>yearmonth_ana!B109</f>
        <v>12</v>
      </c>
      <c r="C107">
        <f>yearmonth_ana!E109</f>
        <v>8.325468028833688E-2</v>
      </c>
    </row>
    <row r="108" spans="1:3" x14ac:dyDescent="0.35">
      <c r="A108">
        <f>yearmonth_ana!A110</f>
        <v>1967</v>
      </c>
      <c r="B108">
        <f>yearmonth_ana!B110</f>
        <v>1</v>
      </c>
      <c r="C108">
        <f>yearmonth_ana!E110</f>
        <v>8.3310699476705233E-2</v>
      </c>
    </row>
    <row r="109" spans="1:3" x14ac:dyDescent="0.35">
      <c r="A109">
        <f>yearmonth_ana!A111</f>
        <v>1967</v>
      </c>
      <c r="B109">
        <f>yearmonth_ana!B111</f>
        <v>2</v>
      </c>
      <c r="C109">
        <f>yearmonth_ana!E111</f>
        <v>8.3421928714991878E-2</v>
      </c>
    </row>
    <row r="110" spans="1:3" x14ac:dyDescent="0.35">
      <c r="A110">
        <f>yearmonth_ana!A112</f>
        <v>1967</v>
      </c>
      <c r="B110">
        <f>yearmonth_ana!B112</f>
        <v>3</v>
      </c>
      <c r="C110">
        <f>yearmonth_ana!E112</f>
        <v>8.356161194446815E-2</v>
      </c>
    </row>
    <row r="111" spans="1:3" x14ac:dyDescent="0.35">
      <c r="A111">
        <f>yearmonth_ana!A113</f>
        <v>1967</v>
      </c>
      <c r="B111">
        <f>yearmonth_ana!B113</f>
        <v>4</v>
      </c>
      <c r="C111">
        <f>yearmonth_ana!E113</f>
        <v>8.3918580197574172E-2</v>
      </c>
    </row>
    <row r="112" spans="1:3" x14ac:dyDescent="0.35">
      <c r="A112">
        <f>yearmonth_ana!A114</f>
        <v>1967</v>
      </c>
      <c r="B112">
        <f>yearmonth_ana!B114</f>
        <v>5</v>
      </c>
      <c r="C112">
        <f>yearmonth_ana!E114</f>
        <v>8.4068610332937554E-2</v>
      </c>
    </row>
    <row r="113" spans="1:3" x14ac:dyDescent="0.35">
      <c r="A113">
        <f>yearmonth_ana!A115</f>
        <v>1967</v>
      </c>
      <c r="B113">
        <f>yearmonth_ana!B115</f>
        <v>6</v>
      </c>
      <c r="C113">
        <f>yearmonth_ana!E115</f>
        <v>8.3833218224005329E-2</v>
      </c>
    </row>
    <row r="114" spans="1:3" x14ac:dyDescent="0.35">
      <c r="A114">
        <f>yearmonth_ana!A116</f>
        <v>1967</v>
      </c>
      <c r="B114">
        <f>yearmonth_ana!B116</f>
        <v>7</v>
      </c>
      <c r="C114">
        <f>yearmonth_ana!E116</f>
        <v>8.3434862347350799E-2</v>
      </c>
    </row>
    <row r="115" spans="1:3" x14ac:dyDescent="0.35">
      <c r="A115">
        <f>yearmonth_ana!A117</f>
        <v>1967</v>
      </c>
      <c r="B115">
        <f>yearmonth_ana!B117</f>
        <v>8</v>
      </c>
      <c r="C115">
        <f>yearmonth_ana!E117</f>
        <v>8.3013225932450224E-2</v>
      </c>
    </row>
    <row r="116" spans="1:3" x14ac:dyDescent="0.35">
      <c r="A116">
        <f>yearmonth_ana!A118</f>
        <v>1967</v>
      </c>
      <c r="B116">
        <f>yearmonth_ana!B118</f>
        <v>9</v>
      </c>
      <c r="C116">
        <f>yearmonth_ana!E118</f>
        <v>8.2596762970493204E-2</v>
      </c>
    </row>
    <row r="117" spans="1:3" x14ac:dyDescent="0.35">
      <c r="A117">
        <f>yearmonth_ana!A119</f>
        <v>1967</v>
      </c>
      <c r="B117">
        <f>yearmonth_ana!B119</f>
        <v>10</v>
      </c>
      <c r="C117">
        <f>yearmonth_ana!E119</f>
        <v>8.2596762970493204E-2</v>
      </c>
    </row>
    <row r="118" spans="1:3" x14ac:dyDescent="0.35">
      <c r="A118">
        <f>yearmonth_ana!A120</f>
        <v>1967</v>
      </c>
      <c r="B118">
        <f>yearmonth_ana!B120</f>
        <v>11</v>
      </c>
      <c r="C118">
        <f>yearmonth_ana!E120</f>
        <v>8.2961491403014564E-2</v>
      </c>
    </row>
    <row r="119" spans="1:3" x14ac:dyDescent="0.35">
      <c r="A119">
        <f>yearmonth_ana!A121</f>
        <v>1967</v>
      </c>
      <c r="B119">
        <f>yearmonth_ana!B121</f>
        <v>12</v>
      </c>
      <c r="C119">
        <f>yearmonth_ana!E121</f>
        <v>8.3282245485515619E-2</v>
      </c>
    </row>
    <row r="120" spans="1:3" x14ac:dyDescent="0.35">
      <c r="A120">
        <f>yearmonth_ana!A122</f>
        <v>1968</v>
      </c>
      <c r="B120">
        <f>yearmonth_ana!B122</f>
        <v>1</v>
      </c>
      <c r="C120">
        <f>yearmonth_ana!E122</f>
        <v>8.3210801384740005E-2</v>
      </c>
    </row>
    <row r="121" spans="1:3" x14ac:dyDescent="0.35">
      <c r="A121">
        <f>yearmonth_ana!A123</f>
        <v>1968</v>
      </c>
      <c r="B121">
        <f>yearmonth_ana!B123</f>
        <v>2</v>
      </c>
      <c r="C121">
        <f>yearmonth_ana!E123</f>
        <v>8.3360419343022393E-2</v>
      </c>
    </row>
    <row r="122" spans="1:3" x14ac:dyDescent="0.35">
      <c r="A122">
        <f>yearmonth_ana!A124</f>
        <v>1968</v>
      </c>
      <c r="B122">
        <f>yearmonth_ana!B124</f>
        <v>3</v>
      </c>
      <c r="C122">
        <f>yearmonth_ana!E124</f>
        <v>8.3551311220830954E-2</v>
      </c>
    </row>
    <row r="123" spans="1:3" x14ac:dyDescent="0.35">
      <c r="A123">
        <f>yearmonth_ana!A125</f>
        <v>1968</v>
      </c>
      <c r="B123">
        <f>yearmonth_ana!B125</f>
        <v>4</v>
      </c>
      <c r="C123">
        <f>yearmonth_ana!E125</f>
        <v>8.3842808277484568E-2</v>
      </c>
    </row>
    <row r="124" spans="1:3" x14ac:dyDescent="0.35">
      <c r="A124">
        <f>yearmonth_ana!A126</f>
        <v>1968</v>
      </c>
      <c r="B124">
        <f>yearmonth_ana!B126</f>
        <v>5</v>
      </c>
      <c r="C124">
        <f>yearmonth_ana!E126</f>
        <v>8.3984687375855793E-2</v>
      </c>
    </row>
    <row r="125" spans="1:3" x14ac:dyDescent="0.35">
      <c r="A125">
        <f>yearmonth_ana!A127</f>
        <v>1968</v>
      </c>
      <c r="B125">
        <f>yearmonth_ana!B127</f>
        <v>6</v>
      </c>
      <c r="C125">
        <f>yearmonth_ana!E127</f>
        <v>8.3930515356477692E-2</v>
      </c>
    </row>
    <row r="126" spans="1:3" x14ac:dyDescent="0.35">
      <c r="A126">
        <f>yearmonth_ana!A128</f>
        <v>1968</v>
      </c>
      <c r="B126">
        <f>yearmonth_ana!B128</f>
        <v>7</v>
      </c>
      <c r="C126">
        <f>yearmonth_ana!E128</f>
        <v>8.3615801720090602E-2</v>
      </c>
    </row>
    <row r="127" spans="1:3" x14ac:dyDescent="0.35">
      <c r="A127">
        <f>yearmonth_ana!A129</f>
        <v>1968</v>
      </c>
      <c r="B127">
        <f>yearmonth_ana!B129</f>
        <v>8</v>
      </c>
      <c r="C127">
        <f>yearmonth_ana!E129</f>
        <v>8.3071501906339162E-2</v>
      </c>
    </row>
    <row r="128" spans="1:3" x14ac:dyDescent="0.35">
      <c r="A128">
        <f>yearmonth_ana!A130</f>
        <v>1968</v>
      </c>
      <c r="B128">
        <f>yearmonth_ana!B130</f>
        <v>9</v>
      </c>
      <c r="C128">
        <f>yearmonth_ana!E130</f>
        <v>8.265360347113665E-2</v>
      </c>
    </row>
    <row r="129" spans="1:3" x14ac:dyDescent="0.35">
      <c r="A129">
        <f>yearmonth_ana!A131</f>
        <v>1968</v>
      </c>
      <c r="B129">
        <f>yearmonth_ana!B131</f>
        <v>10</v>
      </c>
      <c r="C129">
        <f>yearmonth_ana!E131</f>
        <v>8.2612329551610464E-2</v>
      </c>
    </row>
    <row r="130" spans="1:3" x14ac:dyDescent="0.35">
      <c r="A130">
        <f>yearmonth_ana!A132</f>
        <v>1968</v>
      </c>
      <c r="B130">
        <f>yearmonth_ana!B132</f>
        <v>11</v>
      </c>
      <c r="C130">
        <f>yearmonth_ana!E132</f>
        <v>8.2885769268471382E-2</v>
      </c>
    </row>
    <row r="131" spans="1:3" x14ac:dyDescent="0.35">
      <c r="A131">
        <f>yearmonth_ana!A133</f>
        <v>1968</v>
      </c>
      <c r="B131">
        <f>yearmonth_ana!B133</f>
        <v>12</v>
      </c>
      <c r="C131">
        <f>yearmonth_ana!E133</f>
        <v>8.3280451123940419E-2</v>
      </c>
    </row>
    <row r="132" spans="1:3" x14ac:dyDescent="0.35">
      <c r="A132">
        <f>yearmonth_ana!A134</f>
        <v>1969</v>
      </c>
      <c r="B132">
        <f>yearmonth_ana!B134</f>
        <v>1</v>
      </c>
      <c r="C132">
        <f>yearmonth_ana!E134</f>
        <v>8.3173105308959855E-2</v>
      </c>
    </row>
    <row r="133" spans="1:3" x14ac:dyDescent="0.35">
      <c r="A133">
        <f>yearmonth_ana!A135</f>
        <v>1969</v>
      </c>
      <c r="B133">
        <f>yearmonth_ana!B135</f>
        <v>2</v>
      </c>
      <c r="C133">
        <f>yearmonth_ana!E135</f>
        <v>8.3280922297323326E-2</v>
      </c>
    </row>
    <row r="134" spans="1:3" x14ac:dyDescent="0.35">
      <c r="A134">
        <f>yearmonth_ana!A136</f>
        <v>1969</v>
      </c>
      <c r="B134">
        <f>yearmonth_ana!B136</f>
        <v>3</v>
      </c>
      <c r="C134">
        <f>yearmonth_ana!E136</f>
        <v>8.3594104977807671E-2</v>
      </c>
    </row>
    <row r="135" spans="1:3" x14ac:dyDescent="0.35">
      <c r="A135">
        <f>yearmonth_ana!A137</f>
        <v>1969</v>
      </c>
      <c r="B135">
        <f>yearmonth_ana!B137</f>
        <v>4</v>
      </c>
      <c r="C135">
        <f>yearmonth_ana!E137</f>
        <v>8.3855946235261811E-2</v>
      </c>
    </row>
    <row r="136" spans="1:3" x14ac:dyDescent="0.35">
      <c r="A136">
        <f>yearmonth_ana!A138</f>
        <v>1969</v>
      </c>
      <c r="B136">
        <f>yearmonth_ana!B138</f>
        <v>5</v>
      </c>
      <c r="C136">
        <f>yearmonth_ana!E138</f>
        <v>8.4030507073564562E-2</v>
      </c>
    </row>
    <row r="137" spans="1:3" x14ac:dyDescent="0.35">
      <c r="A137">
        <f>yearmonth_ana!A139</f>
        <v>1969</v>
      </c>
      <c r="B137">
        <f>yearmonth_ana!B139</f>
        <v>6</v>
      </c>
      <c r="C137">
        <f>yearmonth_ana!E139</f>
        <v>8.3881616946776913E-2</v>
      </c>
    </row>
    <row r="138" spans="1:3" x14ac:dyDescent="0.35">
      <c r="A138">
        <f>yearmonth_ana!A140</f>
        <v>1969</v>
      </c>
      <c r="B138">
        <f>yearmonth_ana!B140</f>
        <v>7</v>
      </c>
      <c r="C138">
        <f>yearmonth_ana!E140</f>
        <v>8.3655714685443944E-2</v>
      </c>
    </row>
    <row r="139" spans="1:3" x14ac:dyDescent="0.35">
      <c r="A139">
        <f>yearmonth_ana!A141</f>
        <v>1969</v>
      </c>
      <c r="B139">
        <f>yearmonth_ana!B141</f>
        <v>8</v>
      </c>
      <c r="C139">
        <f>yearmonth_ana!E141</f>
        <v>8.308839196095999E-2</v>
      </c>
    </row>
    <row r="140" spans="1:3" x14ac:dyDescent="0.35">
      <c r="A140">
        <f>yearmonth_ana!A142</f>
        <v>1969</v>
      </c>
      <c r="B140">
        <f>yearmonth_ana!B142</f>
        <v>9</v>
      </c>
      <c r="C140">
        <f>yearmonth_ana!E142</f>
        <v>8.2757239782415046E-2</v>
      </c>
    </row>
    <row r="141" spans="1:3" x14ac:dyDescent="0.35">
      <c r="A141">
        <f>yearmonth_ana!A143</f>
        <v>1969</v>
      </c>
      <c r="B141">
        <f>yearmonth_ana!B143</f>
        <v>10</v>
      </c>
      <c r="C141">
        <f>yearmonth_ana!E143</f>
        <v>8.2603215513324377E-2</v>
      </c>
    </row>
    <row r="142" spans="1:3" x14ac:dyDescent="0.35">
      <c r="A142">
        <f>yearmonth_ana!A144</f>
        <v>1969</v>
      </c>
      <c r="B142">
        <f>yearmonth_ana!B144</f>
        <v>11</v>
      </c>
      <c r="C142">
        <f>yearmonth_ana!E144</f>
        <v>8.2877892126536082E-2</v>
      </c>
    </row>
    <row r="143" spans="1:3" x14ac:dyDescent="0.35">
      <c r="A143">
        <f>yearmonth_ana!A145</f>
        <v>1969</v>
      </c>
      <c r="B143">
        <f>yearmonth_ana!B145</f>
        <v>12</v>
      </c>
      <c r="C143">
        <f>yearmonth_ana!E145</f>
        <v>8.3201343091626481E-2</v>
      </c>
    </row>
    <row r="144" spans="1:3" x14ac:dyDescent="0.35">
      <c r="A144">
        <f>yearmonth_ana!A146</f>
        <v>1970</v>
      </c>
      <c r="B144">
        <f>yearmonth_ana!B146</f>
        <v>1</v>
      </c>
      <c r="C144">
        <f>yearmonth_ana!E146</f>
        <v>8.3167014656513549E-2</v>
      </c>
    </row>
    <row r="145" spans="1:3" x14ac:dyDescent="0.35">
      <c r="A145">
        <f>yearmonth_ana!A147</f>
        <v>1970</v>
      </c>
      <c r="B145">
        <f>yearmonth_ana!B147</f>
        <v>2</v>
      </c>
      <c r="C145">
        <f>yearmonth_ana!E147</f>
        <v>8.3412654548432011E-2</v>
      </c>
    </row>
    <row r="146" spans="1:3" x14ac:dyDescent="0.35">
      <c r="A146">
        <f>yearmonth_ana!A148</f>
        <v>1970</v>
      </c>
      <c r="B146">
        <f>yearmonth_ana!B148</f>
        <v>3</v>
      </c>
      <c r="C146">
        <f>yearmonth_ana!E148</f>
        <v>8.3637824449357245E-2</v>
      </c>
    </row>
    <row r="147" spans="1:3" x14ac:dyDescent="0.35">
      <c r="A147">
        <f>yearmonth_ana!A149</f>
        <v>1970</v>
      </c>
      <c r="B147">
        <f>yearmonth_ana!B149</f>
        <v>4</v>
      </c>
      <c r="C147">
        <f>yearmonth_ana!E149</f>
        <v>8.3960226807500205E-2</v>
      </c>
    </row>
    <row r="148" spans="1:3" x14ac:dyDescent="0.35">
      <c r="A148">
        <f>yearmonth_ana!A150</f>
        <v>1970</v>
      </c>
      <c r="B148">
        <f>yearmonth_ana!B150</f>
        <v>5</v>
      </c>
      <c r="C148">
        <f>yearmonth_ana!E150</f>
        <v>8.3944874314255305E-2</v>
      </c>
    </row>
    <row r="149" spans="1:3" x14ac:dyDescent="0.35">
      <c r="A149">
        <f>yearmonth_ana!A151</f>
        <v>1970</v>
      </c>
      <c r="B149">
        <f>yearmonth_ana!B151</f>
        <v>6</v>
      </c>
      <c r="C149">
        <f>yearmonth_ana!E151</f>
        <v>8.3839965610415138E-2</v>
      </c>
    </row>
    <row r="150" spans="1:3" x14ac:dyDescent="0.35">
      <c r="A150">
        <f>yearmonth_ana!A152</f>
        <v>1970</v>
      </c>
      <c r="B150">
        <f>yearmonth_ana!B152</f>
        <v>7</v>
      </c>
      <c r="C150">
        <f>yearmonth_ana!E152</f>
        <v>8.3504769507901422E-2</v>
      </c>
    </row>
    <row r="151" spans="1:3" x14ac:dyDescent="0.35">
      <c r="A151">
        <f>yearmonth_ana!A153</f>
        <v>1970</v>
      </c>
      <c r="B151">
        <f>yearmonth_ana!B153</f>
        <v>8</v>
      </c>
      <c r="C151">
        <f>yearmonth_ana!E153</f>
        <v>8.3080017194792438E-2</v>
      </c>
    </row>
    <row r="152" spans="1:3" x14ac:dyDescent="0.35">
      <c r="A152">
        <f>yearmonth_ana!A154</f>
        <v>1970</v>
      </c>
      <c r="B152">
        <f>yearmonth_ana!B154</f>
        <v>9</v>
      </c>
      <c r="C152">
        <f>yearmonth_ana!E154</f>
        <v>8.2673176123802511E-2</v>
      </c>
    </row>
    <row r="153" spans="1:3" x14ac:dyDescent="0.35">
      <c r="A153">
        <f>yearmonth_ana!A155</f>
        <v>1970</v>
      </c>
      <c r="B153">
        <f>yearmonth_ana!B155</f>
        <v>10</v>
      </c>
      <c r="C153">
        <f>yearmonth_ana!E155</f>
        <v>8.2688528617047424E-2</v>
      </c>
    </row>
    <row r="154" spans="1:3" x14ac:dyDescent="0.35">
      <c r="A154">
        <f>yearmonth_ana!A156</f>
        <v>1970</v>
      </c>
      <c r="B154">
        <f>yearmonth_ana!B156</f>
        <v>11</v>
      </c>
      <c r="C154">
        <f>yearmonth_ana!E156</f>
        <v>8.2898346024727759E-2</v>
      </c>
    </row>
    <row r="155" spans="1:3" x14ac:dyDescent="0.35">
      <c r="A155">
        <f>yearmonth_ana!A157</f>
        <v>1970</v>
      </c>
      <c r="B155">
        <f>yearmonth_ana!B157</f>
        <v>12</v>
      </c>
      <c r="C155">
        <f>yearmonth_ana!E157</f>
        <v>8.3192602145255062E-2</v>
      </c>
    </row>
    <row r="156" spans="1:3" x14ac:dyDescent="0.35">
      <c r="A156">
        <f>yearmonth_ana!A158</f>
        <v>1971</v>
      </c>
      <c r="B156">
        <f>yearmonth_ana!B158</f>
        <v>1</v>
      </c>
      <c r="C156">
        <f>yearmonth_ana!E158</f>
        <v>8.3295027375990843E-2</v>
      </c>
    </row>
    <row r="157" spans="1:3" x14ac:dyDescent="0.35">
      <c r="A157">
        <f>yearmonth_ana!A159</f>
        <v>1971</v>
      </c>
      <c r="B157">
        <f>yearmonth_ana!B159</f>
        <v>2</v>
      </c>
      <c r="C157">
        <f>yearmonth_ana!E159</f>
        <v>8.3425267630955299E-2</v>
      </c>
    </row>
    <row r="158" spans="1:3" x14ac:dyDescent="0.35">
      <c r="A158">
        <f>yearmonth_ana!A160</f>
        <v>1971</v>
      </c>
      <c r="B158">
        <f>yearmonth_ana!B160</f>
        <v>3</v>
      </c>
      <c r="C158">
        <f>yearmonth_ana!E160</f>
        <v>8.3552954155430251E-2</v>
      </c>
    </row>
    <row r="159" spans="1:3" x14ac:dyDescent="0.35">
      <c r="A159">
        <f>yearmonth_ana!A161</f>
        <v>1971</v>
      </c>
      <c r="B159">
        <f>yearmonth_ana!B161</f>
        <v>4</v>
      </c>
      <c r="C159">
        <f>yearmonth_ana!E161</f>
        <v>8.3706177984800192E-2</v>
      </c>
    </row>
    <row r="160" spans="1:3" x14ac:dyDescent="0.35">
      <c r="A160">
        <f>yearmonth_ana!A162</f>
        <v>1971</v>
      </c>
      <c r="B160">
        <f>yearmonth_ana!B162</f>
        <v>5</v>
      </c>
      <c r="C160">
        <f>yearmonth_ana!E162</f>
        <v>8.399730326060309E-2</v>
      </c>
    </row>
    <row r="161" spans="1:3" x14ac:dyDescent="0.35">
      <c r="A161">
        <f>yearmonth_ana!A163</f>
        <v>1971</v>
      </c>
      <c r="B161">
        <f>yearmonth_ana!B163</f>
        <v>6</v>
      </c>
      <c r="C161">
        <f>yearmonth_ana!E163</f>
        <v>8.390792269347061E-2</v>
      </c>
    </row>
    <row r="162" spans="1:3" x14ac:dyDescent="0.35">
      <c r="A162">
        <f>yearmonth_ana!A164</f>
        <v>1971</v>
      </c>
      <c r="B162">
        <f>yearmonth_ana!B164</f>
        <v>7</v>
      </c>
      <c r="C162">
        <f>yearmonth_ana!E164</f>
        <v>8.3593813843262227E-2</v>
      </c>
    </row>
    <row r="163" spans="1:3" x14ac:dyDescent="0.35">
      <c r="A163">
        <f>yearmonth_ana!A165</f>
        <v>1971</v>
      </c>
      <c r="B163">
        <f>yearmonth_ana!B165</f>
        <v>8</v>
      </c>
      <c r="C163">
        <f>yearmonth_ana!E165</f>
        <v>8.3113712511236407E-2</v>
      </c>
    </row>
    <row r="164" spans="1:3" x14ac:dyDescent="0.35">
      <c r="A164">
        <f>yearmonth_ana!A166</f>
        <v>1971</v>
      </c>
      <c r="B164">
        <f>yearmonth_ana!B166</f>
        <v>9</v>
      </c>
      <c r="C164">
        <f>yearmonth_ana!E166</f>
        <v>8.2577429108441611E-2</v>
      </c>
    </row>
    <row r="165" spans="1:3" x14ac:dyDescent="0.35">
      <c r="A165">
        <f>yearmonth_ana!A167</f>
        <v>1971</v>
      </c>
      <c r="B165">
        <f>yearmonth_ana!B167</f>
        <v>10</v>
      </c>
      <c r="C165">
        <f>yearmonth_ana!E167</f>
        <v>8.2631057448721082E-2</v>
      </c>
    </row>
    <row r="166" spans="1:3" x14ac:dyDescent="0.35">
      <c r="A166">
        <f>yearmonth_ana!A168</f>
        <v>1971</v>
      </c>
      <c r="B166">
        <f>yearmonth_ana!B168</f>
        <v>11</v>
      </c>
      <c r="C166">
        <f>yearmonth_ana!E168</f>
        <v>8.2945166298929479E-2</v>
      </c>
    </row>
    <row r="167" spans="1:3" x14ac:dyDescent="0.35">
      <c r="A167">
        <f>yearmonth_ana!A169</f>
        <v>1971</v>
      </c>
      <c r="B167">
        <f>yearmonth_ana!B169</f>
        <v>12</v>
      </c>
      <c r="C167">
        <f>yearmonth_ana!E169</f>
        <v>8.3254167688158853E-2</v>
      </c>
    </row>
    <row r="168" spans="1:3" x14ac:dyDescent="0.35">
      <c r="A168">
        <f>yearmonth_ana!A170</f>
        <v>1972</v>
      </c>
      <c r="B168">
        <f>yearmonth_ana!B170</f>
        <v>1</v>
      </c>
      <c r="C168">
        <f>yearmonth_ana!E170</f>
        <v>8.3159432387312188E-2</v>
      </c>
    </row>
    <row r="169" spans="1:3" x14ac:dyDescent="0.35">
      <c r="A169">
        <f>yearmonth_ana!A171</f>
        <v>1972</v>
      </c>
      <c r="B169">
        <f>yearmonth_ana!B171</f>
        <v>2</v>
      </c>
      <c r="C169">
        <f>yearmonth_ana!E171</f>
        <v>8.3378293090109523E-2</v>
      </c>
    </row>
    <row r="170" spans="1:3" x14ac:dyDescent="0.35">
      <c r="A170">
        <f>yearmonth_ana!A172</f>
        <v>1972</v>
      </c>
      <c r="B170">
        <f>yearmonth_ana!B172</f>
        <v>3</v>
      </c>
      <c r="C170">
        <f>yearmonth_ana!E172</f>
        <v>8.3408831792825433E-2</v>
      </c>
    </row>
    <row r="171" spans="1:3" x14ac:dyDescent="0.35">
      <c r="A171">
        <f>yearmonth_ana!A173</f>
        <v>1972</v>
      </c>
      <c r="B171">
        <f>yearmonth_ana!B173</f>
        <v>4</v>
      </c>
      <c r="C171">
        <f>yearmonth_ana!E173</f>
        <v>8.3910175495744949E-2</v>
      </c>
    </row>
    <row r="172" spans="1:3" x14ac:dyDescent="0.35">
      <c r="A172">
        <f>yearmonth_ana!A174</f>
        <v>1972</v>
      </c>
      <c r="B172">
        <f>yearmonth_ana!B174</f>
        <v>5</v>
      </c>
      <c r="C172">
        <f>yearmonth_ana!E174</f>
        <v>8.3999246711999667E-2</v>
      </c>
    </row>
    <row r="173" spans="1:3" x14ac:dyDescent="0.35">
      <c r="A173">
        <f>yearmonth_ana!A175</f>
        <v>1972</v>
      </c>
      <c r="B173">
        <f>yearmonth_ana!B175</f>
        <v>6</v>
      </c>
      <c r="C173">
        <f>yearmonth_ana!E175</f>
        <v>8.3749847306486408E-2</v>
      </c>
    </row>
    <row r="174" spans="1:3" x14ac:dyDescent="0.35">
      <c r="A174">
        <f>yearmonth_ana!A176</f>
        <v>1972</v>
      </c>
      <c r="B174">
        <f>yearmonth_ana!B176</f>
        <v>7</v>
      </c>
      <c r="C174">
        <f>yearmonth_ana!E176</f>
        <v>8.3485178549615208E-2</v>
      </c>
    </row>
    <row r="175" spans="1:3" x14ac:dyDescent="0.35">
      <c r="A175">
        <f>yearmonth_ana!A177</f>
        <v>1972</v>
      </c>
      <c r="B175">
        <f>yearmonth_ana!B177</f>
        <v>8</v>
      </c>
      <c r="C175">
        <f>yearmonth_ana!E177</f>
        <v>8.3044912252127526E-2</v>
      </c>
    </row>
    <row r="176" spans="1:3" x14ac:dyDescent="0.35">
      <c r="A176">
        <f>yearmonth_ana!A178</f>
        <v>1972</v>
      </c>
      <c r="B176">
        <f>yearmonth_ana!B178</f>
        <v>9</v>
      </c>
      <c r="C176">
        <f>yearmonth_ana!E178</f>
        <v>8.2691172279001593E-2</v>
      </c>
    </row>
    <row r="177" spans="1:3" x14ac:dyDescent="0.35">
      <c r="A177">
        <f>yearmonth_ana!A179</f>
        <v>1972</v>
      </c>
      <c r="B177">
        <f>yearmonth_ana!B179</f>
        <v>10</v>
      </c>
      <c r="C177">
        <f>yearmonth_ana!E179</f>
        <v>8.2724255873610486E-2</v>
      </c>
    </row>
    <row r="178" spans="1:3" x14ac:dyDescent="0.35">
      <c r="A178">
        <f>yearmonth_ana!A180</f>
        <v>1972</v>
      </c>
      <c r="B178">
        <f>yearmonth_ana!B180</f>
        <v>11</v>
      </c>
      <c r="C178">
        <f>yearmonth_ana!E180</f>
        <v>8.309072030620139E-2</v>
      </c>
    </row>
    <row r="179" spans="1:3" x14ac:dyDescent="0.35">
      <c r="A179">
        <f>yearmonth_ana!A181</f>
        <v>1972</v>
      </c>
      <c r="B179">
        <f>yearmonth_ana!B181</f>
        <v>12</v>
      </c>
      <c r="C179">
        <f>yearmonth_ana!E181</f>
        <v>8.3357933954965588E-2</v>
      </c>
    </row>
    <row r="180" spans="1:3" x14ac:dyDescent="0.35">
      <c r="A180">
        <f>yearmonth_ana!A182</f>
        <v>1973</v>
      </c>
      <c r="B180">
        <f>yearmonth_ana!B182</f>
        <v>1</v>
      </c>
      <c r="C180">
        <f>yearmonth_ana!E182</f>
        <v>8.304601478216031E-2</v>
      </c>
    </row>
    <row r="181" spans="1:3" x14ac:dyDescent="0.35">
      <c r="A181">
        <f>yearmonth_ana!A183</f>
        <v>1973</v>
      </c>
      <c r="B181">
        <f>yearmonth_ana!B183</f>
        <v>2</v>
      </c>
      <c r="C181">
        <f>yearmonth_ana!E183</f>
        <v>8.3303843159459268E-2</v>
      </c>
    </row>
    <row r="182" spans="1:3" x14ac:dyDescent="0.35">
      <c r="A182">
        <f>yearmonth_ana!A184</f>
        <v>1973</v>
      </c>
      <c r="B182">
        <f>yearmonth_ana!B184</f>
        <v>3</v>
      </c>
      <c r="C182">
        <f>yearmonth_ana!E184</f>
        <v>8.3490895119460493E-2</v>
      </c>
    </row>
    <row r="183" spans="1:3" x14ac:dyDescent="0.35">
      <c r="A183">
        <f>yearmonth_ana!A185</f>
        <v>1973</v>
      </c>
      <c r="B183">
        <f>yearmonth_ana!B185</f>
        <v>4</v>
      </c>
      <c r="C183">
        <f>yearmonth_ana!E185</f>
        <v>8.3794222622165154E-2</v>
      </c>
    </row>
    <row r="184" spans="1:3" x14ac:dyDescent="0.35">
      <c r="A184">
        <f>yearmonth_ana!A186</f>
        <v>1973</v>
      </c>
      <c r="B184">
        <f>yearmonth_ana!B186</f>
        <v>5</v>
      </c>
      <c r="C184">
        <f>yearmonth_ana!E186</f>
        <v>8.4041940082707309E-2</v>
      </c>
    </row>
    <row r="185" spans="1:3" x14ac:dyDescent="0.35">
      <c r="A185">
        <f>yearmonth_ana!A187</f>
        <v>1973</v>
      </c>
      <c r="B185">
        <f>yearmonth_ana!B187</f>
        <v>6</v>
      </c>
      <c r="C185">
        <f>yearmonth_ana!E187</f>
        <v>8.3938303185949872E-2</v>
      </c>
    </row>
    <row r="186" spans="1:3" x14ac:dyDescent="0.35">
      <c r="A186">
        <f>yearmonth_ana!A188</f>
        <v>1973</v>
      </c>
      <c r="B186">
        <f>yearmonth_ana!B188</f>
        <v>7</v>
      </c>
      <c r="C186">
        <f>yearmonth_ana!E188</f>
        <v>8.3634975683245197E-2</v>
      </c>
    </row>
    <row r="187" spans="1:3" x14ac:dyDescent="0.35">
      <c r="A187">
        <f>yearmonth_ana!A189</f>
        <v>1973</v>
      </c>
      <c r="B187">
        <f>yearmonth_ana!B189</f>
        <v>8</v>
      </c>
      <c r="C187">
        <f>yearmonth_ana!E189</f>
        <v>8.3240649929729127E-2</v>
      </c>
    </row>
    <row r="188" spans="1:3" x14ac:dyDescent="0.35">
      <c r="A188">
        <f>yearmonth_ana!A190</f>
        <v>1973</v>
      </c>
      <c r="B188">
        <f>yearmonth_ana!B190</f>
        <v>9</v>
      </c>
      <c r="C188">
        <f>yearmonth_ana!E190</f>
        <v>8.2785658675672127E-2</v>
      </c>
    </row>
    <row r="189" spans="1:3" x14ac:dyDescent="0.35">
      <c r="A189">
        <f>yearmonth_ana!A191</f>
        <v>1973</v>
      </c>
      <c r="B189">
        <f>yearmonth_ana!B191</f>
        <v>10</v>
      </c>
      <c r="C189">
        <f>yearmonth_ana!E191</f>
        <v>8.2702243612428339E-2</v>
      </c>
    </row>
    <row r="190" spans="1:3" x14ac:dyDescent="0.35">
      <c r="A190">
        <f>yearmonth_ana!A192</f>
        <v>1973</v>
      </c>
      <c r="B190">
        <f>yearmonth_ana!B192</f>
        <v>11</v>
      </c>
      <c r="C190">
        <f>yearmonth_ana!E192</f>
        <v>8.2949961072970493E-2</v>
      </c>
    </row>
    <row r="191" spans="1:3" x14ac:dyDescent="0.35">
      <c r="A191">
        <f>yearmonth_ana!A193</f>
        <v>1973</v>
      </c>
      <c r="B191">
        <f>yearmonth_ana!B193</f>
        <v>12</v>
      </c>
      <c r="C191">
        <f>yearmonth_ana!E193</f>
        <v>8.3071292074052352E-2</v>
      </c>
    </row>
    <row r="192" spans="1:3" x14ac:dyDescent="0.35">
      <c r="A192">
        <f>yearmonth_ana!A194</f>
        <v>1974</v>
      </c>
      <c r="B192">
        <f>yearmonth_ana!B194</f>
        <v>1</v>
      </c>
      <c r="C192">
        <f>yearmonth_ana!E194</f>
        <v>8.3122592889844582E-2</v>
      </c>
    </row>
    <row r="193" spans="1:3" x14ac:dyDescent="0.35">
      <c r="A193">
        <f>yearmonth_ana!A195</f>
        <v>1974</v>
      </c>
      <c r="B193">
        <f>yearmonth_ana!B195</f>
        <v>2</v>
      </c>
      <c r="C193">
        <f>yearmonth_ana!E195</f>
        <v>8.3465834809778344E-2</v>
      </c>
    </row>
    <row r="194" spans="1:3" x14ac:dyDescent="0.35">
      <c r="A194">
        <f>yearmonth_ana!A196</f>
        <v>1974</v>
      </c>
      <c r="B194">
        <f>yearmonth_ana!B196</f>
        <v>3</v>
      </c>
      <c r="C194">
        <f>yearmonth_ana!E196</f>
        <v>8.3660170308564388E-2</v>
      </c>
    </row>
    <row r="195" spans="1:3" x14ac:dyDescent="0.35">
      <c r="A195">
        <f>yearmonth_ana!A197</f>
        <v>1974</v>
      </c>
      <c r="B195">
        <f>yearmonth_ana!B197</f>
        <v>4</v>
      </c>
      <c r="C195">
        <f>yearmonth_ana!E197</f>
        <v>8.3955459313213285E-2</v>
      </c>
    </row>
    <row r="196" spans="1:3" x14ac:dyDescent="0.35">
      <c r="A196">
        <f>yearmonth_ana!A198</f>
        <v>1974</v>
      </c>
      <c r="B196">
        <f>yearmonth_ana!B198</f>
        <v>5</v>
      </c>
      <c r="C196">
        <f>yearmonth_ana!E198</f>
        <v>8.4094270383774747E-2</v>
      </c>
    </row>
    <row r="197" spans="1:3" x14ac:dyDescent="0.35">
      <c r="A197">
        <f>yearmonth_ana!A199</f>
        <v>1974</v>
      </c>
      <c r="B197">
        <f>yearmonth_ana!B199</f>
        <v>6</v>
      </c>
      <c r="C197">
        <f>yearmonth_ana!E199</f>
        <v>8.3831791268531283E-2</v>
      </c>
    </row>
    <row r="198" spans="1:3" x14ac:dyDescent="0.35">
      <c r="A198">
        <f>yearmonth_ana!A200</f>
        <v>1974</v>
      </c>
      <c r="B198">
        <f>yearmonth_ana!B200</f>
        <v>7</v>
      </c>
      <c r="C198">
        <f>yearmonth_ana!E200</f>
        <v>8.3556692965054941E-2</v>
      </c>
    </row>
    <row r="199" spans="1:3" x14ac:dyDescent="0.35">
      <c r="A199">
        <f>yearmonth_ana!A201</f>
        <v>1974</v>
      </c>
      <c r="B199">
        <f>yearmonth_ana!B201</f>
        <v>8</v>
      </c>
      <c r="C199">
        <f>yearmonth_ana!E201</f>
        <v>8.3064544623973419E-2</v>
      </c>
    </row>
    <row r="200" spans="1:3" x14ac:dyDescent="0.35">
      <c r="A200">
        <f>yearmonth_ana!A202</f>
        <v>1974</v>
      </c>
      <c r="B200">
        <f>yearmonth_ana!B202</f>
        <v>9</v>
      </c>
      <c r="C200">
        <f>yearmonth_ana!E202</f>
        <v>8.2610253847590479E-2</v>
      </c>
    </row>
    <row r="201" spans="1:3" x14ac:dyDescent="0.35">
      <c r="A201">
        <f>yearmonth_ana!A203</f>
        <v>1974</v>
      </c>
      <c r="B201">
        <f>yearmonth_ana!B203</f>
        <v>10</v>
      </c>
      <c r="C201">
        <f>yearmonth_ana!E203</f>
        <v>8.2600158497004195E-2</v>
      </c>
    </row>
    <row r="202" spans="1:3" x14ac:dyDescent="0.35">
      <c r="A202">
        <f>yearmonth_ana!A204</f>
        <v>1974</v>
      </c>
      <c r="B202">
        <f>yearmonth_ana!B204</f>
        <v>11</v>
      </c>
      <c r="C202">
        <f>yearmonth_ana!E204</f>
        <v>8.2857589936954537E-2</v>
      </c>
    </row>
    <row r="203" spans="1:3" x14ac:dyDescent="0.35">
      <c r="A203">
        <f>yearmonth_ana!A205</f>
        <v>1974</v>
      </c>
      <c r="B203">
        <f>yearmonth_ana!B205</f>
        <v>12</v>
      </c>
      <c r="C203">
        <f>yearmonth_ana!E205</f>
        <v>8.3180641155715732E-2</v>
      </c>
    </row>
    <row r="204" spans="1:3" x14ac:dyDescent="0.35">
      <c r="A204">
        <f>yearmonth_ana!A206</f>
        <v>1975</v>
      </c>
      <c r="B204">
        <f>yearmonth_ana!B206</f>
        <v>1</v>
      </c>
      <c r="C204">
        <f>yearmonth_ana!E206</f>
        <v>8.3236229013512394E-2</v>
      </c>
    </row>
    <row r="205" spans="1:3" x14ac:dyDescent="0.35">
      <c r="A205">
        <f>yearmonth_ana!A207</f>
        <v>1975</v>
      </c>
      <c r="B205">
        <f>yearmonth_ana!B207</f>
        <v>2</v>
      </c>
      <c r="C205">
        <f>yearmonth_ana!E207</f>
        <v>8.3419951225527825E-2</v>
      </c>
    </row>
    <row r="206" spans="1:3" x14ac:dyDescent="0.35">
      <c r="A206">
        <f>yearmonth_ana!A208</f>
        <v>1975</v>
      </c>
      <c r="B206">
        <f>yearmonth_ana!B208</f>
        <v>3</v>
      </c>
      <c r="C206">
        <f>yearmonth_ana!E208</f>
        <v>8.3530687901263154E-2</v>
      </c>
    </row>
    <row r="207" spans="1:3" x14ac:dyDescent="0.35">
      <c r="A207">
        <f>yearmonth_ana!A209</f>
        <v>1975</v>
      </c>
      <c r="B207">
        <f>yearmonth_ana!B209</f>
        <v>4</v>
      </c>
      <c r="C207">
        <f>yearmonth_ana!E209</f>
        <v>8.3850314215317412E-2</v>
      </c>
    </row>
    <row r="208" spans="1:3" x14ac:dyDescent="0.35">
      <c r="A208">
        <f>yearmonth_ana!A210</f>
        <v>1975</v>
      </c>
      <c r="B208">
        <f>yearmonth_ana!B210</f>
        <v>5</v>
      </c>
      <c r="C208">
        <f>yearmonth_ana!E210</f>
        <v>8.4044103397854231E-2</v>
      </c>
    </row>
    <row r="209" spans="1:3" x14ac:dyDescent="0.35">
      <c r="A209">
        <f>yearmonth_ana!A211</f>
        <v>1975</v>
      </c>
      <c r="B209">
        <f>yearmonth_ana!B211</f>
        <v>6</v>
      </c>
      <c r="C209">
        <f>yearmonth_ana!E211</f>
        <v>8.3920783008967159E-2</v>
      </c>
    </row>
    <row r="210" spans="1:3" x14ac:dyDescent="0.35">
      <c r="A210">
        <f>yearmonth_ana!A212</f>
        <v>1975</v>
      </c>
      <c r="B210">
        <f>yearmonth_ana!B212</f>
        <v>7</v>
      </c>
      <c r="C210">
        <f>yearmonth_ana!E212</f>
        <v>8.3550821842305945E-2</v>
      </c>
    </row>
    <row r="211" spans="1:3" x14ac:dyDescent="0.35">
      <c r="A211">
        <f>yearmonth_ana!A213</f>
        <v>1975</v>
      </c>
      <c r="B211">
        <f>yearmonth_ana!B213</f>
        <v>8</v>
      </c>
      <c r="C211">
        <f>yearmonth_ana!E213</f>
        <v>8.3039923088345222E-2</v>
      </c>
    </row>
    <row r="212" spans="1:3" x14ac:dyDescent="0.35">
      <c r="A212">
        <f>yearmonth_ana!A214</f>
        <v>1975</v>
      </c>
      <c r="B212">
        <f>yearmonth_ana!B214</f>
        <v>9</v>
      </c>
      <c r="C212">
        <f>yearmonth_ana!E214</f>
        <v>8.2674995406944701E-2</v>
      </c>
    </row>
    <row r="213" spans="1:3" x14ac:dyDescent="0.35">
      <c r="A213">
        <f>yearmonth_ana!A215</f>
        <v>1975</v>
      </c>
      <c r="B213">
        <f>yearmonth_ana!B215</f>
        <v>10</v>
      </c>
      <c r="C213">
        <f>yearmonth_ana!E215</f>
        <v>8.2637244267489487E-2</v>
      </c>
    </row>
    <row r="214" spans="1:3" x14ac:dyDescent="0.35">
      <c r="A214">
        <f>yearmonth_ana!A216</f>
        <v>1975</v>
      </c>
      <c r="B214">
        <f>yearmonth_ana!B216</f>
        <v>11</v>
      </c>
      <c r="C214">
        <f>yearmonth_ana!E216</f>
        <v>8.2893952015785019E-2</v>
      </c>
    </row>
    <row r="215" spans="1:3" x14ac:dyDescent="0.35">
      <c r="A215">
        <f>yearmonth_ana!A217</f>
        <v>1975</v>
      </c>
      <c r="B215">
        <f>yearmonth_ana!B217</f>
        <v>12</v>
      </c>
      <c r="C215">
        <f>yearmonth_ana!E217</f>
        <v>8.3200994616687507E-2</v>
      </c>
    </row>
    <row r="216" spans="1:3" x14ac:dyDescent="0.35">
      <c r="A216">
        <f>yearmonth_ana!A218</f>
        <v>1976</v>
      </c>
      <c r="B216">
        <f>yearmonth_ana!B218</f>
        <v>1</v>
      </c>
      <c r="C216">
        <f>yearmonth_ana!E218</f>
        <v>8.3220395133116493E-2</v>
      </c>
    </row>
    <row r="217" spans="1:3" x14ac:dyDescent="0.35">
      <c r="A217">
        <f>yearmonth_ana!A219</f>
        <v>1976</v>
      </c>
      <c r="B217">
        <f>yearmonth_ana!B219</f>
        <v>2</v>
      </c>
      <c r="C217">
        <f>yearmonth_ana!E219</f>
        <v>8.3511524715897692E-2</v>
      </c>
    </row>
    <row r="218" spans="1:3" x14ac:dyDescent="0.35">
      <c r="A218">
        <f>yearmonth_ana!A220</f>
        <v>1976</v>
      </c>
      <c r="B218">
        <f>yearmonth_ana!B220</f>
        <v>3</v>
      </c>
      <c r="C218">
        <f>yearmonth_ana!E220</f>
        <v>8.3704774525157621E-2</v>
      </c>
    </row>
    <row r="219" spans="1:3" x14ac:dyDescent="0.35">
      <c r="A219">
        <f>yearmonth_ana!A221</f>
        <v>1976</v>
      </c>
      <c r="B219">
        <f>yearmonth_ana!B221</f>
        <v>4</v>
      </c>
      <c r="C219">
        <f>yearmonth_ana!E221</f>
        <v>8.398586515680842E-2</v>
      </c>
    </row>
    <row r="220" spans="1:3" x14ac:dyDescent="0.35">
      <c r="A220">
        <f>yearmonth_ana!A222</f>
        <v>1976</v>
      </c>
      <c r="B220">
        <f>yearmonth_ana!B222</f>
        <v>5</v>
      </c>
      <c r="C220">
        <f>yearmonth_ana!E222</f>
        <v>8.4018491747982177E-2</v>
      </c>
    </row>
    <row r="221" spans="1:3" x14ac:dyDescent="0.35">
      <c r="A221">
        <f>yearmonth_ana!A223</f>
        <v>1976</v>
      </c>
      <c r="B221">
        <f>yearmonth_ana!B223</f>
        <v>6</v>
      </c>
      <c r="C221">
        <f>yearmonth_ana!E223</f>
        <v>8.3825241938722247E-2</v>
      </c>
    </row>
    <row r="222" spans="1:3" x14ac:dyDescent="0.35">
      <c r="A222">
        <f>yearmonth_ana!A224</f>
        <v>1976</v>
      </c>
      <c r="B222">
        <f>yearmonth_ana!B224</f>
        <v>7</v>
      </c>
      <c r="C222">
        <f>yearmonth_ana!E224</f>
        <v>8.3589326587158189E-2</v>
      </c>
    </row>
    <row r="223" spans="1:3" x14ac:dyDescent="0.35">
      <c r="A223">
        <f>yearmonth_ana!A225</f>
        <v>1976</v>
      </c>
      <c r="B223">
        <f>yearmonth_ana!B225</f>
        <v>8</v>
      </c>
      <c r="C223">
        <f>yearmonth_ana!E225</f>
        <v>8.2992008994900224E-2</v>
      </c>
    </row>
    <row r="224" spans="1:3" x14ac:dyDescent="0.35">
      <c r="A224">
        <f>yearmonth_ana!A226</f>
        <v>1976</v>
      </c>
      <c r="B224">
        <f>yearmonth_ana!B226</f>
        <v>9</v>
      </c>
      <c r="C224">
        <f>yearmonth_ana!E226</f>
        <v>8.2557824358511028E-2</v>
      </c>
    </row>
    <row r="225" spans="1:3" x14ac:dyDescent="0.35">
      <c r="A225">
        <f>yearmonth_ana!A227</f>
        <v>1976</v>
      </c>
      <c r="B225">
        <f>yearmonth_ana!B227</f>
        <v>10</v>
      </c>
      <c r="C225">
        <f>yearmonth_ana!E227</f>
        <v>8.2507629602859109E-2</v>
      </c>
    </row>
    <row r="226" spans="1:3" x14ac:dyDescent="0.35">
      <c r="A226">
        <f>yearmonth_ana!A228</f>
        <v>1976</v>
      </c>
      <c r="B226">
        <f>yearmonth_ana!B228</f>
        <v>11</v>
      </c>
      <c r="C226">
        <f>yearmonth_ana!E228</f>
        <v>8.28589928924226E-2</v>
      </c>
    </row>
    <row r="227" spans="1:3" x14ac:dyDescent="0.35">
      <c r="A227">
        <f>yearmonth_ana!A229</f>
        <v>1976</v>
      </c>
      <c r="B227">
        <f>yearmonth_ana!B229</f>
        <v>12</v>
      </c>
      <c r="C227">
        <f>yearmonth_ana!E229</f>
        <v>8.3227924346464296E-2</v>
      </c>
    </row>
    <row r="228" spans="1:3" x14ac:dyDescent="0.35">
      <c r="A228">
        <f>yearmonth_ana!A230</f>
        <v>1977</v>
      </c>
      <c r="B228">
        <f>yearmonth_ana!B230</f>
        <v>1</v>
      </c>
      <c r="C228">
        <f>yearmonth_ana!E230</f>
        <v>8.3040853923384561E-2</v>
      </c>
    </row>
    <row r="229" spans="1:3" x14ac:dyDescent="0.35">
      <c r="A229">
        <f>yearmonth_ana!A231</f>
        <v>1977</v>
      </c>
      <c r="B229">
        <f>yearmonth_ana!B231</f>
        <v>2</v>
      </c>
      <c r="C229">
        <f>yearmonth_ana!E231</f>
        <v>8.3158178523107959E-2</v>
      </c>
    </row>
    <row r="230" spans="1:3" x14ac:dyDescent="0.35">
      <c r="A230">
        <f>yearmonth_ana!A232</f>
        <v>1977</v>
      </c>
      <c r="B230">
        <f>yearmonth_ana!B232</f>
        <v>3</v>
      </c>
      <c r="C230">
        <f>yearmonth_ana!E232</f>
        <v>8.3612499313526281E-2</v>
      </c>
    </row>
    <row r="231" spans="1:3" x14ac:dyDescent="0.35">
      <c r="A231">
        <f>yearmonth_ana!A233</f>
        <v>1977</v>
      </c>
      <c r="B231">
        <f>yearmonth_ana!B233</f>
        <v>4</v>
      </c>
      <c r="C231">
        <f>yearmonth_ana!E233</f>
        <v>8.3907058946874433E-2</v>
      </c>
    </row>
    <row r="232" spans="1:3" x14ac:dyDescent="0.35">
      <c r="A232">
        <f>yearmonth_ana!A234</f>
        <v>1977</v>
      </c>
      <c r="B232">
        <f>yearmonth_ana!B234</f>
        <v>5</v>
      </c>
      <c r="C232">
        <f>yearmonth_ana!E234</f>
        <v>8.410676039321216E-2</v>
      </c>
    </row>
    <row r="233" spans="1:3" x14ac:dyDescent="0.35">
      <c r="A233">
        <f>yearmonth_ana!A235</f>
        <v>1977</v>
      </c>
      <c r="B233">
        <f>yearmonth_ana!B235</f>
        <v>6</v>
      </c>
      <c r="C233">
        <f>yearmonth_ana!E235</f>
        <v>8.3917044019191325E-2</v>
      </c>
    </row>
    <row r="234" spans="1:3" x14ac:dyDescent="0.35">
      <c r="A234">
        <f>yearmonth_ana!A236</f>
        <v>1977</v>
      </c>
      <c r="B234">
        <f>yearmonth_ana!B236</f>
        <v>7</v>
      </c>
      <c r="C234">
        <f>yearmonth_ana!E236</f>
        <v>8.359502543697174E-2</v>
      </c>
    </row>
    <row r="235" spans="1:3" x14ac:dyDescent="0.35">
      <c r="A235">
        <f>yearmonth_ana!A237</f>
        <v>1977</v>
      </c>
      <c r="B235">
        <f>yearmonth_ana!B237</f>
        <v>8</v>
      </c>
      <c r="C235">
        <f>yearmonth_ana!E237</f>
        <v>8.301589124259233E-2</v>
      </c>
    </row>
    <row r="236" spans="1:3" x14ac:dyDescent="0.35">
      <c r="A236">
        <f>yearmonth_ana!A238</f>
        <v>1977</v>
      </c>
      <c r="B236">
        <f>yearmonth_ana!B238</f>
        <v>9</v>
      </c>
      <c r="C236">
        <f>yearmonth_ana!E238</f>
        <v>8.2698865196531204E-2</v>
      </c>
    </row>
    <row r="237" spans="1:3" x14ac:dyDescent="0.35">
      <c r="A237">
        <f>yearmonth_ana!A239</f>
        <v>1977</v>
      </c>
      <c r="B237">
        <f>yearmonth_ana!B239</f>
        <v>10</v>
      </c>
      <c r="C237">
        <f>yearmonth_ana!E239</f>
        <v>8.2693872660372744E-2</v>
      </c>
    </row>
    <row r="238" spans="1:3" x14ac:dyDescent="0.35">
      <c r="A238">
        <f>yearmonth_ana!A240</f>
        <v>1977</v>
      </c>
      <c r="B238">
        <f>yearmonth_ana!B240</f>
        <v>11</v>
      </c>
      <c r="C238">
        <f>yearmonth_ana!E240</f>
        <v>8.2978447221404017E-2</v>
      </c>
    </row>
    <row r="239" spans="1:3" x14ac:dyDescent="0.35">
      <c r="A239">
        <f>yearmonth_ana!A241</f>
        <v>1977</v>
      </c>
      <c r="B239">
        <f>yearmonth_ana!B241</f>
        <v>12</v>
      </c>
      <c r="C239">
        <f>yearmonth_ana!E241</f>
        <v>8.3275503122831385E-2</v>
      </c>
    </row>
    <row r="240" spans="1:3" x14ac:dyDescent="0.35">
      <c r="A240">
        <f>yearmonth_ana!A242</f>
        <v>1978</v>
      </c>
      <c r="B240">
        <f>yearmonth_ana!B242</f>
        <v>1</v>
      </c>
      <c r="C240">
        <f>yearmonth_ana!E242</f>
        <v>8.3220699456375904E-2</v>
      </c>
    </row>
    <row r="241" spans="1:3" x14ac:dyDescent="0.35">
      <c r="A241">
        <f>yearmonth_ana!A243</f>
        <v>1978</v>
      </c>
      <c r="B241">
        <f>yearmonth_ana!B243</f>
        <v>2</v>
      </c>
      <c r="C241">
        <f>yearmonth_ana!E243</f>
        <v>8.3295236580833029E-2</v>
      </c>
    </row>
    <row r="242" spans="1:3" x14ac:dyDescent="0.35">
      <c r="A242">
        <f>yearmonth_ana!A244</f>
        <v>1978</v>
      </c>
      <c r="B242">
        <f>yearmonth_ana!B244</f>
        <v>3</v>
      </c>
      <c r="C242">
        <f>yearmonth_ana!E244</f>
        <v>8.3645561065781512E-2</v>
      </c>
    </row>
    <row r="243" spans="1:3" x14ac:dyDescent="0.35">
      <c r="A243">
        <f>yearmonth_ana!A245</f>
        <v>1978</v>
      </c>
      <c r="B243">
        <f>yearmonth_ana!B245</f>
        <v>4</v>
      </c>
      <c r="C243">
        <f>yearmonth_ana!E245</f>
        <v>8.3901471859750956E-2</v>
      </c>
    </row>
    <row r="244" spans="1:3" x14ac:dyDescent="0.35">
      <c r="A244">
        <f>yearmonth_ana!A246</f>
        <v>1978</v>
      </c>
      <c r="B244">
        <f>yearmonth_ana!B246</f>
        <v>5</v>
      </c>
      <c r="C244">
        <f>yearmonth_ana!E246</f>
        <v>8.3985947267469011E-2</v>
      </c>
    </row>
    <row r="245" spans="1:3" x14ac:dyDescent="0.35">
      <c r="A245">
        <f>yearmonth_ana!A247</f>
        <v>1978</v>
      </c>
      <c r="B245">
        <f>yearmonth_ana!B247</f>
        <v>6</v>
      </c>
      <c r="C245">
        <f>yearmonth_ana!E247</f>
        <v>8.3980978125838546E-2</v>
      </c>
    </row>
    <row r="246" spans="1:3" x14ac:dyDescent="0.35">
      <c r="A246">
        <f>yearmonth_ana!A248</f>
        <v>1978</v>
      </c>
      <c r="B246">
        <f>yearmonth_ana!B248</f>
        <v>7</v>
      </c>
      <c r="C246">
        <f>yearmonth_ana!E248</f>
        <v>8.3583446795400571E-2</v>
      </c>
    </row>
    <row r="247" spans="1:3" x14ac:dyDescent="0.35">
      <c r="A247">
        <f>yearmonth_ana!A249</f>
        <v>1978</v>
      </c>
      <c r="B247">
        <f>yearmonth_ana!B249</f>
        <v>8</v>
      </c>
      <c r="C247">
        <f>yearmonth_ana!E249</f>
        <v>8.3086532632353105E-2</v>
      </c>
    </row>
    <row r="248" spans="1:3" x14ac:dyDescent="0.35">
      <c r="A248">
        <f>yearmonth_ana!A250</f>
        <v>1978</v>
      </c>
      <c r="B248">
        <f>yearmonth_ana!B250</f>
        <v>9</v>
      </c>
      <c r="C248">
        <f>yearmonth_ana!E250</f>
        <v>8.2579680186044668E-2</v>
      </c>
    </row>
    <row r="249" spans="1:3" x14ac:dyDescent="0.35">
      <c r="A249">
        <f>yearmonth_ana!A251</f>
        <v>1978</v>
      </c>
      <c r="B249">
        <f>yearmonth_ana!B251</f>
        <v>10</v>
      </c>
      <c r="C249">
        <f>yearmonth_ana!E251</f>
        <v>8.2589618469305626E-2</v>
      </c>
    </row>
    <row r="250" spans="1:3" x14ac:dyDescent="0.35">
      <c r="A250">
        <f>yearmonth_ana!A252</f>
        <v>1978</v>
      </c>
      <c r="B250">
        <f>yearmonth_ana!B252</f>
        <v>11</v>
      </c>
      <c r="C250">
        <f>yearmonth_ana!E252</f>
        <v>8.2922550958547434E-2</v>
      </c>
    </row>
    <row r="251" spans="1:3" x14ac:dyDescent="0.35">
      <c r="A251">
        <f>yearmonth_ana!A253</f>
        <v>1978</v>
      </c>
      <c r="B251">
        <f>yearmonth_ana!B253</f>
        <v>12</v>
      </c>
      <c r="C251">
        <f>yearmonth_ana!E253</f>
        <v>8.3208276602299722E-2</v>
      </c>
    </row>
    <row r="252" spans="1:3" x14ac:dyDescent="0.35">
      <c r="A252">
        <f>yearmonth_ana!A254</f>
        <v>1979</v>
      </c>
      <c r="B252">
        <f>yearmonth_ana!B254</f>
        <v>1</v>
      </c>
      <c r="C252">
        <f>yearmonth_ana!E254</f>
        <v>8.3159743697582944E-2</v>
      </c>
    </row>
    <row r="253" spans="1:3" x14ac:dyDescent="0.35">
      <c r="A253">
        <f>yearmonth_ana!A255</f>
        <v>1979</v>
      </c>
      <c r="B253">
        <f>yearmonth_ana!B255</f>
        <v>2</v>
      </c>
      <c r="C253">
        <f>yearmonth_ana!E255</f>
        <v>8.3295811583088006E-2</v>
      </c>
    </row>
    <row r="254" spans="1:3" x14ac:dyDescent="0.35">
      <c r="A254">
        <f>yearmonth_ana!A256</f>
        <v>1979</v>
      </c>
      <c r="B254">
        <f>yearmonth_ana!B256</f>
        <v>3</v>
      </c>
      <c r="C254">
        <f>yearmonth_ana!E256</f>
        <v>8.3686697508720709E-2</v>
      </c>
    </row>
    <row r="255" spans="1:3" x14ac:dyDescent="0.35">
      <c r="A255">
        <f>yearmonth_ana!A257</f>
        <v>1979</v>
      </c>
      <c r="B255">
        <f>yearmonth_ana!B257</f>
        <v>4</v>
      </c>
      <c r="C255">
        <f>yearmonth_ana!E257</f>
        <v>8.3854926894436063E-2</v>
      </c>
    </row>
    <row r="256" spans="1:3" x14ac:dyDescent="0.35">
      <c r="A256">
        <f>yearmonth_ana!A258</f>
        <v>1979</v>
      </c>
      <c r="B256">
        <f>yearmonth_ana!B258</f>
        <v>5</v>
      </c>
      <c r="C256">
        <f>yearmonth_ana!E258</f>
        <v>8.3919249894856635E-2</v>
      </c>
    </row>
    <row r="257" spans="1:3" x14ac:dyDescent="0.35">
      <c r="A257">
        <f>yearmonth_ana!A259</f>
        <v>1979</v>
      </c>
      <c r="B257">
        <f>yearmonth_ana!B259</f>
        <v>6</v>
      </c>
      <c r="C257">
        <f>yearmonth_ana!E259</f>
        <v>8.3931619702629814E-2</v>
      </c>
    </row>
    <row r="258" spans="1:3" x14ac:dyDescent="0.35">
      <c r="A258">
        <f>yearmonth_ana!A260</f>
        <v>1979</v>
      </c>
      <c r="B258">
        <f>yearmonth_ana!B260</f>
        <v>7</v>
      </c>
      <c r="C258">
        <f>yearmonth_ana!E260</f>
        <v>8.3506098315232188E-2</v>
      </c>
    </row>
    <row r="259" spans="1:3" x14ac:dyDescent="0.35">
      <c r="A259">
        <f>yearmonth_ana!A261</f>
        <v>1979</v>
      </c>
      <c r="B259">
        <f>yearmonth_ana!B261</f>
        <v>8</v>
      </c>
      <c r="C259">
        <f>yearmonth_ana!E261</f>
        <v>8.306325919695208E-2</v>
      </c>
    </row>
    <row r="260" spans="1:3" x14ac:dyDescent="0.35">
      <c r="A260">
        <f>yearmonth_ana!A262</f>
        <v>1979</v>
      </c>
      <c r="B260">
        <f>yearmonth_ana!B262</f>
        <v>9</v>
      </c>
      <c r="C260">
        <f>yearmonth_ana!E262</f>
        <v>8.262536800178126E-2</v>
      </c>
    </row>
    <row r="261" spans="1:3" x14ac:dyDescent="0.35">
      <c r="A261">
        <f>yearmonth_ana!A263</f>
        <v>1979</v>
      </c>
      <c r="B261">
        <f>yearmonth_ana!B263</f>
        <v>10</v>
      </c>
      <c r="C261">
        <f>yearmonth_ana!E263</f>
        <v>8.2677321194428638E-2</v>
      </c>
    </row>
    <row r="262" spans="1:3" x14ac:dyDescent="0.35">
      <c r="A262">
        <f>yearmonth_ana!A264</f>
        <v>1979</v>
      </c>
      <c r="B262">
        <f>yearmonth_ana!B264</f>
        <v>11</v>
      </c>
      <c r="C262">
        <f>yearmonth_ana!E264</f>
        <v>8.2954404888548036E-2</v>
      </c>
    </row>
    <row r="263" spans="1:3" x14ac:dyDescent="0.35">
      <c r="A263">
        <f>yearmonth_ana!A265</f>
        <v>1979</v>
      </c>
      <c r="B263">
        <f>yearmonth_ana!B265</f>
        <v>12</v>
      </c>
      <c r="C263">
        <f>yearmonth_ana!E265</f>
        <v>8.3325499121743654E-2</v>
      </c>
    </row>
    <row r="264" spans="1:3" x14ac:dyDescent="0.35">
      <c r="A264">
        <f>yearmonth_ana!A266</f>
        <v>1980</v>
      </c>
      <c r="B264">
        <f>yearmonth_ana!B266</f>
        <v>1</v>
      </c>
      <c r="C264">
        <f>yearmonth_ana!E266</f>
        <v>8.3123822269017128E-2</v>
      </c>
    </row>
    <row r="265" spans="1:3" x14ac:dyDescent="0.35">
      <c r="A265">
        <f>yearmonth_ana!A267</f>
        <v>1980</v>
      </c>
      <c r="B265">
        <f>yearmonth_ana!B267</f>
        <v>2</v>
      </c>
      <c r="C265">
        <f>yearmonth_ana!E267</f>
        <v>8.3232062818879113E-2</v>
      </c>
    </row>
    <row r="266" spans="1:3" x14ac:dyDescent="0.35">
      <c r="A266">
        <f>yearmonth_ana!A268</f>
        <v>1980</v>
      </c>
      <c r="B266">
        <f>yearmonth_ana!B268</f>
        <v>3</v>
      </c>
      <c r="C266">
        <f>yearmonth_ana!E268</f>
        <v>8.3642884905855322E-2</v>
      </c>
    </row>
    <row r="267" spans="1:3" x14ac:dyDescent="0.35">
      <c r="A267">
        <f>yearmonth_ana!A269</f>
        <v>1980</v>
      </c>
      <c r="B267">
        <f>yearmonth_ana!B269</f>
        <v>4</v>
      </c>
      <c r="C267">
        <f>yearmonth_ana!E269</f>
        <v>8.3869206055566761E-2</v>
      </c>
    </row>
    <row r="268" spans="1:3" x14ac:dyDescent="0.35">
      <c r="A268">
        <f>yearmonth_ana!A270</f>
        <v>1980</v>
      </c>
      <c r="B268">
        <f>yearmonth_ana!B270</f>
        <v>5</v>
      </c>
      <c r="C268">
        <f>yearmonth_ana!E270</f>
        <v>8.4004506742894253E-2</v>
      </c>
    </row>
    <row r="269" spans="1:3" x14ac:dyDescent="0.35">
      <c r="A269">
        <f>yearmonth_ana!A271</f>
        <v>1980</v>
      </c>
      <c r="B269">
        <f>yearmonth_ana!B271</f>
        <v>6</v>
      </c>
      <c r="C269">
        <f>yearmonth_ana!E271</f>
        <v>8.3967606555441304E-2</v>
      </c>
    </row>
    <row r="270" spans="1:3" x14ac:dyDescent="0.35">
      <c r="A270">
        <f>yearmonth_ana!A272</f>
        <v>1980</v>
      </c>
      <c r="B270">
        <f>yearmonth_ana!B272</f>
        <v>7</v>
      </c>
      <c r="C270">
        <f>yearmonth_ana!E272</f>
        <v>8.349282414354664E-2</v>
      </c>
    </row>
    <row r="271" spans="1:3" x14ac:dyDescent="0.35">
      <c r="A271">
        <f>yearmonth_ana!A273</f>
        <v>1980</v>
      </c>
      <c r="B271">
        <f>yearmonth_ana!B273</f>
        <v>8</v>
      </c>
      <c r="C271">
        <f>yearmonth_ana!E273</f>
        <v>8.307462201907985E-2</v>
      </c>
    </row>
    <row r="272" spans="1:3" x14ac:dyDescent="0.35">
      <c r="A272">
        <f>yearmonth_ana!A274</f>
        <v>1980</v>
      </c>
      <c r="B272">
        <f>yearmonth_ana!B274</f>
        <v>9</v>
      </c>
      <c r="C272">
        <f>yearmonth_ana!E274</f>
        <v>8.2703160132053477E-2</v>
      </c>
    </row>
    <row r="273" spans="1:3" x14ac:dyDescent="0.35">
      <c r="A273">
        <f>yearmonth_ana!A275</f>
        <v>1980</v>
      </c>
      <c r="B273">
        <f>yearmonth_ana!B275</f>
        <v>10</v>
      </c>
      <c r="C273">
        <f>yearmonth_ana!E275</f>
        <v>8.2693320082066007E-2</v>
      </c>
    </row>
    <row r="274" spans="1:3" x14ac:dyDescent="0.35">
      <c r="A274">
        <f>yearmonth_ana!A276</f>
        <v>1980</v>
      </c>
      <c r="B274">
        <f>yearmonth_ana!B276</f>
        <v>11</v>
      </c>
      <c r="C274">
        <f>yearmonth_ana!E276</f>
        <v>8.2968841481714725E-2</v>
      </c>
    </row>
    <row r="275" spans="1:3" x14ac:dyDescent="0.35">
      <c r="A275">
        <f>yearmonth_ana!A277</f>
        <v>1980</v>
      </c>
      <c r="B275">
        <f>yearmonth_ana!B277</f>
        <v>12</v>
      </c>
      <c r="C275">
        <f>yearmonth_ana!E277</f>
        <v>8.3227142793885392E-2</v>
      </c>
    </row>
    <row r="276" spans="1:3" x14ac:dyDescent="0.35">
      <c r="A276">
        <f>yearmonth_ana!A278</f>
        <v>1981</v>
      </c>
      <c r="B276">
        <f>yearmonth_ana!B278</f>
        <v>1</v>
      </c>
      <c r="C276">
        <f>yearmonth_ana!E278</f>
        <v>8.3133640101341263E-2</v>
      </c>
    </row>
    <row r="277" spans="1:3" x14ac:dyDescent="0.35">
      <c r="A277">
        <f>yearmonth_ana!A279</f>
        <v>1981</v>
      </c>
      <c r="B277">
        <f>yearmonth_ana!B279</f>
        <v>2</v>
      </c>
      <c r="C277">
        <f>yearmonth_ana!E279</f>
        <v>8.3442368288224725E-2</v>
      </c>
    </row>
    <row r="278" spans="1:3" x14ac:dyDescent="0.35">
      <c r="A278">
        <f>yearmonth_ana!A280</f>
        <v>1981</v>
      </c>
      <c r="B278">
        <f>yearmonth_ana!B280</f>
        <v>3</v>
      </c>
      <c r="C278">
        <f>yearmonth_ana!E280</f>
        <v>8.3702092000999706E-2</v>
      </c>
    </row>
    <row r="279" spans="1:3" x14ac:dyDescent="0.35">
      <c r="A279">
        <f>yearmonth_ana!A281</f>
        <v>1981</v>
      </c>
      <c r="B279">
        <f>yearmonth_ana!B281</f>
        <v>4</v>
      </c>
      <c r="C279">
        <f>yearmonth_ana!E281</f>
        <v>8.3927512581898719E-2</v>
      </c>
    </row>
    <row r="280" spans="1:3" x14ac:dyDescent="0.35">
      <c r="A280">
        <f>yearmonth_ana!A282</f>
        <v>1981</v>
      </c>
      <c r="B280">
        <f>yearmonth_ana!B282</f>
        <v>5</v>
      </c>
      <c r="C280">
        <f>yearmonth_ana!E282</f>
        <v>8.405002376716994E-2</v>
      </c>
    </row>
    <row r="281" spans="1:3" x14ac:dyDescent="0.35">
      <c r="A281">
        <f>yearmonth_ana!A283</f>
        <v>1981</v>
      </c>
      <c r="B281">
        <f>yearmonth_ana!B283</f>
        <v>6</v>
      </c>
      <c r="C281">
        <f>yearmonth_ana!E283</f>
        <v>8.3929962805604164E-2</v>
      </c>
    </row>
    <row r="282" spans="1:3" x14ac:dyDescent="0.35">
      <c r="A282">
        <f>yearmonth_ana!A284</f>
        <v>1981</v>
      </c>
      <c r="B282">
        <f>yearmonth_ana!B284</f>
        <v>7</v>
      </c>
      <c r="C282">
        <f>yearmonth_ana!E284</f>
        <v>8.3498723433449468E-2</v>
      </c>
    </row>
    <row r="283" spans="1:3" x14ac:dyDescent="0.35">
      <c r="A283">
        <f>yearmonth_ana!A285</f>
        <v>1981</v>
      </c>
      <c r="B283">
        <f>yearmonth_ana!B285</f>
        <v>8</v>
      </c>
      <c r="C283">
        <f>yearmonth_ana!E285</f>
        <v>8.2925371086380192E-2</v>
      </c>
    </row>
    <row r="284" spans="1:3" x14ac:dyDescent="0.35">
      <c r="A284">
        <f>yearmonth_ana!A286</f>
        <v>1981</v>
      </c>
      <c r="B284">
        <f>yearmonth_ana!B286</f>
        <v>9</v>
      </c>
      <c r="C284">
        <f>yearmonth_ana!E286</f>
        <v>8.256028775427196E-2</v>
      </c>
    </row>
    <row r="285" spans="1:3" x14ac:dyDescent="0.35">
      <c r="A285">
        <f>yearmonth_ana!A287</f>
        <v>1981</v>
      </c>
      <c r="B285">
        <f>yearmonth_ana!B287</f>
        <v>10</v>
      </c>
      <c r="C285">
        <f>yearmonth_ana!E287</f>
        <v>8.2592140662442484E-2</v>
      </c>
    </row>
    <row r="286" spans="1:3" x14ac:dyDescent="0.35">
      <c r="A286">
        <f>yearmonth_ana!A288</f>
        <v>1981</v>
      </c>
      <c r="B286">
        <f>yearmonth_ana!B288</f>
        <v>11</v>
      </c>
      <c r="C286">
        <f>yearmonth_ana!E288</f>
        <v>8.2959674218256133E-2</v>
      </c>
    </row>
    <row r="287" spans="1:3" x14ac:dyDescent="0.35">
      <c r="A287">
        <f>yearmonth_ana!A289</f>
        <v>1981</v>
      </c>
      <c r="B287">
        <f>yearmonth_ana!B289</f>
        <v>12</v>
      </c>
      <c r="C287">
        <f>yearmonth_ana!E289</f>
        <v>8.3278203299961287E-2</v>
      </c>
    </row>
    <row r="288" spans="1:3" x14ac:dyDescent="0.35">
      <c r="A288">
        <f>yearmonth_ana!A290</f>
        <v>1982</v>
      </c>
      <c r="B288">
        <f>yearmonth_ana!B290</f>
        <v>1</v>
      </c>
      <c r="C288">
        <f>yearmonth_ana!E290</f>
        <v>8.3214354573787577E-2</v>
      </c>
    </row>
    <row r="289" spans="1:3" x14ac:dyDescent="0.35">
      <c r="A289">
        <f>yearmonth_ana!A291</f>
        <v>1982</v>
      </c>
      <c r="B289">
        <f>yearmonth_ana!B291</f>
        <v>2</v>
      </c>
      <c r="C289">
        <f>yearmonth_ana!E291</f>
        <v>8.3402279999121393E-2</v>
      </c>
    </row>
    <row r="290" spans="1:3" x14ac:dyDescent="0.35">
      <c r="A290">
        <f>yearmonth_ana!A292</f>
        <v>1982</v>
      </c>
      <c r="B290">
        <f>yearmonth_ana!B292</f>
        <v>3</v>
      </c>
      <c r="C290">
        <f>yearmonth_ana!E292</f>
        <v>8.3665863712576602E-2</v>
      </c>
    </row>
    <row r="291" spans="1:3" x14ac:dyDescent="0.35">
      <c r="A291">
        <f>yearmonth_ana!A293</f>
        <v>1982</v>
      </c>
      <c r="B291">
        <f>yearmonth_ana!B293</f>
        <v>4</v>
      </c>
      <c r="C291">
        <f>yearmonth_ana!E293</f>
        <v>8.3948972145547029E-2</v>
      </c>
    </row>
    <row r="292" spans="1:3" x14ac:dyDescent="0.35">
      <c r="A292">
        <f>yearmonth_ana!A294</f>
        <v>1982</v>
      </c>
      <c r="B292">
        <f>yearmonth_ana!B294</f>
        <v>5</v>
      </c>
      <c r="C292">
        <f>yearmonth_ana!E294</f>
        <v>8.4110051081547427E-2</v>
      </c>
    </row>
    <row r="293" spans="1:3" x14ac:dyDescent="0.35">
      <c r="A293">
        <f>yearmonth_ana!A295</f>
        <v>1982</v>
      </c>
      <c r="B293">
        <f>yearmonth_ana!B295</f>
        <v>6</v>
      </c>
      <c r="C293">
        <f>yearmonth_ana!E295</f>
        <v>8.390504152663783E-2</v>
      </c>
    </row>
    <row r="294" spans="1:3" x14ac:dyDescent="0.35">
      <c r="A294">
        <f>yearmonth_ana!A296</f>
        <v>1982</v>
      </c>
      <c r="B294">
        <f>yearmonth_ana!B296</f>
        <v>7</v>
      </c>
      <c r="C294">
        <f>yearmonth_ana!E296</f>
        <v>8.3546274805545995E-2</v>
      </c>
    </row>
    <row r="295" spans="1:3" x14ac:dyDescent="0.35">
      <c r="A295">
        <f>yearmonth_ana!A297</f>
        <v>1982</v>
      </c>
      <c r="B295">
        <f>yearmonth_ana!B297</f>
        <v>8</v>
      </c>
      <c r="C295">
        <f>yearmonth_ana!E297</f>
        <v>8.3002023249059753E-2</v>
      </c>
    </row>
    <row r="296" spans="1:3" x14ac:dyDescent="0.35">
      <c r="A296">
        <f>yearmonth_ana!A298</f>
        <v>1982</v>
      </c>
      <c r="B296">
        <f>yearmonth_ana!B298</f>
        <v>9</v>
      </c>
      <c r="C296">
        <f>yearmonth_ana!E298</f>
        <v>8.2560276470028338E-2</v>
      </c>
    </row>
    <row r="297" spans="1:3" x14ac:dyDescent="0.35">
      <c r="A297">
        <f>yearmonth_ana!A299</f>
        <v>1982</v>
      </c>
      <c r="B297">
        <f>yearmonth_ana!B299</f>
        <v>10</v>
      </c>
      <c r="C297">
        <f>yearmonth_ana!E299</f>
        <v>8.2562717059967747E-2</v>
      </c>
    </row>
    <row r="298" spans="1:3" x14ac:dyDescent="0.35">
      <c r="A298">
        <f>yearmonth_ana!A300</f>
        <v>1982</v>
      </c>
      <c r="B298">
        <f>yearmonth_ana!B300</f>
        <v>11</v>
      </c>
      <c r="C298">
        <f>yearmonth_ana!E300</f>
        <v>8.288243434202916E-2</v>
      </c>
    </row>
    <row r="299" spans="1:3" x14ac:dyDescent="0.35">
      <c r="A299">
        <f>yearmonth_ana!A301</f>
        <v>1982</v>
      </c>
      <c r="B299">
        <f>yearmonth_ana!B301</f>
        <v>12</v>
      </c>
      <c r="C299">
        <f>yearmonth_ana!E301</f>
        <v>8.3199711034151178E-2</v>
      </c>
    </row>
    <row r="300" spans="1:3" x14ac:dyDescent="0.35">
      <c r="A300">
        <f>yearmonth_ana!A302</f>
        <v>1983</v>
      </c>
      <c r="B300">
        <f>yearmonth_ana!B302</f>
        <v>1</v>
      </c>
      <c r="C300">
        <f>yearmonth_ana!E302</f>
        <v>8.2999526313871724E-2</v>
      </c>
    </row>
    <row r="301" spans="1:3" x14ac:dyDescent="0.35">
      <c r="A301">
        <f>yearmonth_ana!A303</f>
        <v>1983</v>
      </c>
      <c r="B301">
        <f>yearmonth_ana!B303</f>
        <v>2</v>
      </c>
      <c r="C301">
        <f>yearmonth_ana!E303</f>
        <v>8.3295883789003197E-2</v>
      </c>
    </row>
    <row r="302" spans="1:3" x14ac:dyDescent="0.35">
      <c r="A302">
        <f>yearmonth_ana!A304</f>
        <v>1983</v>
      </c>
      <c r="B302">
        <f>yearmonth_ana!B304</f>
        <v>3</v>
      </c>
      <c r="C302">
        <f>yearmonth_ana!E304</f>
        <v>8.3400337653188883E-2</v>
      </c>
    </row>
    <row r="303" spans="1:3" x14ac:dyDescent="0.35">
      <c r="A303">
        <f>yearmonth_ana!A305</f>
        <v>1983</v>
      </c>
      <c r="B303">
        <f>yearmonth_ana!B305</f>
        <v>4</v>
      </c>
      <c r="C303">
        <f>yearmonth_ana!E305</f>
        <v>8.3866736302576128E-2</v>
      </c>
    </row>
    <row r="304" spans="1:3" x14ac:dyDescent="0.35">
      <c r="A304">
        <f>yearmonth_ana!A306</f>
        <v>1983</v>
      </c>
      <c r="B304">
        <f>yearmonth_ana!B306</f>
        <v>5</v>
      </c>
      <c r="C304">
        <f>yearmonth_ana!E306</f>
        <v>8.4056210753889693E-2</v>
      </c>
    </row>
    <row r="305" spans="1:3" x14ac:dyDescent="0.35">
      <c r="A305">
        <f>yearmonth_ana!A307</f>
        <v>1983</v>
      </c>
      <c r="B305">
        <f>yearmonth_ana!B307</f>
        <v>6</v>
      </c>
      <c r="C305">
        <f>yearmonth_ana!E307</f>
        <v>8.3959044368600688E-2</v>
      </c>
    </row>
    <row r="306" spans="1:3" x14ac:dyDescent="0.35">
      <c r="A306">
        <f>yearmonth_ana!A308</f>
        <v>1983</v>
      </c>
      <c r="B306">
        <f>yearmonth_ana!B308</f>
        <v>7</v>
      </c>
      <c r="C306">
        <f>yearmonth_ana!E308</f>
        <v>8.3609245381560254E-2</v>
      </c>
    </row>
    <row r="307" spans="1:3" x14ac:dyDescent="0.35">
      <c r="A307">
        <f>yearmonth_ana!A309</f>
        <v>1983</v>
      </c>
      <c r="B307">
        <f>yearmonth_ana!B309</f>
        <v>8</v>
      </c>
      <c r="C307">
        <f>yearmonth_ana!E309</f>
        <v>8.3142846732173009E-2</v>
      </c>
    </row>
    <row r="308" spans="1:3" x14ac:dyDescent="0.35">
      <c r="A308">
        <f>yearmonth_ana!A310</f>
        <v>1983</v>
      </c>
      <c r="B308">
        <f>yearmonth_ana!B310</f>
        <v>9</v>
      </c>
      <c r="C308">
        <f>yearmonth_ana!E310</f>
        <v>8.2676448082785778E-2</v>
      </c>
    </row>
    <row r="309" spans="1:3" x14ac:dyDescent="0.35">
      <c r="A309">
        <f>yearmonth_ana!A311</f>
        <v>1983</v>
      </c>
      <c r="B309">
        <f>yearmonth_ana!B311</f>
        <v>10</v>
      </c>
      <c r="C309">
        <f>yearmonth_ana!E311</f>
        <v>8.2683735561682445E-2</v>
      </c>
    </row>
    <row r="310" spans="1:3" x14ac:dyDescent="0.35">
      <c r="A310">
        <f>yearmonth_ana!A312</f>
        <v>1983</v>
      </c>
      <c r="B310">
        <f>yearmonth_ana!B312</f>
        <v>11</v>
      </c>
      <c r="C310">
        <f>yearmonth_ana!E312</f>
        <v>8.2977663877181695E-2</v>
      </c>
    </row>
    <row r="311" spans="1:3" x14ac:dyDescent="0.35">
      <c r="A311">
        <f>yearmonth_ana!A313</f>
        <v>1983</v>
      </c>
      <c r="B311">
        <f>yearmonth_ana!B313</f>
        <v>12</v>
      </c>
      <c r="C311">
        <f>yearmonth_ana!E313</f>
        <v>8.3332321183486588E-2</v>
      </c>
    </row>
    <row r="312" spans="1:3" x14ac:dyDescent="0.35">
      <c r="A312">
        <f>yearmonth_ana!A314</f>
        <v>1984</v>
      </c>
      <c r="B312">
        <f>yearmonth_ana!B314</f>
        <v>1</v>
      </c>
      <c r="C312">
        <f>yearmonth_ana!E314</f>
        <v>8.320034817931235E-2</v>
      </c>
    </row>
    <row r="313" spans="1:3" x14ac:dyDescent="0.35">
      <c r="A313">
        <f>yearmonth_ana!A315</f>
        <v>1984</v>
      </c>
      <c r="B313">
        <f>yearmonth_ana!B315</f>
        <v>2</v>
      </c>
      <c r="C313">
        <f>yearmonth_ana!E315</f>
        <v>8.3367184099811406E-2</v>
      </c>
    </row>
    <row r="314" spans="1:3" x14ac:dyDescent="0.35">
      <c r="A314">
        <f>yearmonth_ana!A316</f>
        <v>1984</v>
      </c>
      <c r="B314">
        <f>yearmonth_ana!B316</f>
        <v>3</v>
      </c>
      <c r="C314">
        <f>yearmonth_ana!E316</f>
        <v>8.3543691667875619E-2</v>
      </c>
    </row>
    <row r="315" spans="1:3" x14ac:dyDescent="0.35">
      <c r="A315">
        <f>yearmonth_ana!A317</f>
        <v>1984</v>
      </c>
      <c r="B315">
        <f>yearmonth_ana!B317</f>
        <v>4</v>
      </c>
      <c r="C315">
        <f>yearmonth_ana!E317</f>
        <v>8.3862856037525982E-2</v>
      </c>
    </row>
    <row r="316" spans="1:3" x14ac:dyDescent="0.35">
      <c r="A316">
        <f>yearmonth_ana!A318</f>
        <v>1984</v>
      </c>
      <c r="B316">
        <f>yearmonth_ana!B318</f>
        <v>5</v>
      </c>
      <c r="C316">
        <f>yearmonth_ana!E318</f>
        <v>8.4053871076937958E-2</v>
      </c>
    </row>
    <row r="317" spans="1:3" x14ac:dyDescent="0.35">
      <c r="A317">
        <f>yearmonth_ana!A319</f>
        <v>1984</v>
      </c>
      <c r="B317">
        <f>yearmonth_ana!B319</f>
        <v>6</v>
      </c>
      <c r="C317">
        <f>yearmonth_ana!E319</f>
        <v>8.389428889211277E-2</v>
      </c>
    </row>
    <row r="318" spans="1:3" x14ac:dyDescent="0.35">
      <c r="A318">
        <f>yearmonth_ana!A320</f>
        <v>1984</v>
      </c>
      <c r="B318">
        <f>yearmonth_ana!B320</f>
        <v>7</v>
      </c>
      <c r="C318">
        <f>yearmonth_ana!E320</f>
        <v>8.3546109579766908E-2</v>
      </c>
    </row>
    <row r="319" spans="1:3" x14ac:dyDescent="0.35">
      <c r="A319">
        <f>yearmonth_ana!A321</f>
        <v>1984</v>
      </c>
      <c r="B319">
        <f>yearmonth_ana!B321</f>
        <v>8</v>
      </c>
      <c r="C319">
        <f>yearmonth_ana!E321</f>
        <v>8.3067363025291358E-2</v>
      </c>
    </row>
    <row r="320" spans="1:3" x14ac:dyDescent="0.35">
      <c r="A320">
        <f>yearmonth_ana!A322</f>
        <v>1984</v>
      </c>
      <c r="B320">
        <f>yearmonth_ana!B322</f>
        <v>9</v>
      </c>
      <c r="C320">
        <f>yearmonth_ana!E322</f>
        <v>8.2547511968663848E-2</v>
      </c>
    </row>
    <row r="321" spans="1:3" x14ac:dyDescent="0.35">
      <c r="A321">
        <f>yearmonth_ana!A323</f>
        <v>1984</v>
      </c>
      <c r="B321">
        <f>yearmonth_ana!B323</f>
        <v>10</v>
      </c>
      <c r="C321">
        <f>yearmonth_ana!E323</f>
        <v>8.2612795589728713E-2</v>
      </c>
    </row>
    <row r="322" spans="1:3" x14ac:dyDescent="0.35">
      <c r="A322">
        <f>yearmonth_ana!A324</f>
        <v>1984</v>
      </c>
      <c r="B322">
        <f>yearmonth_ana!B324</f>
        <v>11</v>
      </c>
      <c r="C322">
        <f>yearmonth_ana!E324</f>
        <v>8.2958556990183285E-2</v>
      </c>
    </row>
    <row r="323" spans="1:3" x14ac:dyDescent="0.35">
      <c r="A323">
        <f>yearmonth_ana!A325</f>
        <v>1984</v>
      </c>
      <c r="B323">
        <f>yearmonth_ana!B325</f>
        <v>12</v>
      </c>
      <c r="C323">
        <f>yearmonth_ana!E325</f>
        <v>8.3345422892789775E-2</v>
      </c>
    </row>
    <row r="324" spans="1:3" x14ac:dyDescent="0.35">
      <c r="A324">
        <f>yearmonth_ana!A326</f>
        <v>1985</v>
      </c>
      <c r="B324">
        <f>yearmonth_ana!B326</f>
        <v>1</v>
      </c>
      <c r="C324">
        <f>yearmonth_ana!E326</f>
        <v>8.3115038281889542E-2</v>
      </c>
    </row>
    <row r="325" spans="1:3" x14ac:dyDescent="0.35">
      <c r="A325">
        <f>yearmonth_ana!A327</f>
        <v>1985</v>
      </c>
      <c r="B325">
        <f>yearmonth_ana!B327</f>
        <v>2</v>
      </c>
      <c r="C325">
        <f>yearmonth_ana!E327</f>
        <v>8.3343766552703827E-2</v>
      </c>
    </row>
    <row r="326" spans="1:3" x14ac:dyDescent="0.35">
      <c r="A326">
        <f>yearmonth_ana!A328</f>
        <v>1985</v>
      </c>
      <c r="B326">
        <f>yearmonth_ana!B328</f>
        <v>3</v>
      </c>
      <c r="C326">
        <f>yearmonth_ana!E328</f>
        <v>8.3724177782058082E-2</v>
      </c>
    </row>
    <row r="327" spans="1:3" x14ac:dyDescent="0.35">
      <c r="A327">
        <f>yearmonth_ana!A329</f>
        <v>1985</v>
      </c>
      <c r="B327">
        <f>yearmonth_ana!B329</f>
        <v>4</v>
      </c>
      <c r="C327">
        <f>yearmonth_ana!E329</f>
        <v>8.3868637742572347E-2</v>
      </c>
    </row>
    <row r="328" spans="1:3" x14ac:dyDescent="0.35">
      <c r="A328">
        <f>yearmonth_ana!A330</f>
        <v>1985</v>
      </c>
      <c r="B328">
        <f>yearmonth_ana!B330</f>
        <v>5</v>
      </c>
      <c r="C328">
        <f>yearmonth_ana!E330</f>
        <v>8.4041989695189487E-2</v>
      </c>
    </row>
    <row r="329" spans="1:3" x14ac:dyDescent="0.35">
      <c r="A329">
        <f>yearmonth_ana!A331</f>
        <v>1985</v>
      </c>
      <c r="B329">
        <f>yearmonth_ana!B331</f>
        <v>6</v>
      </c>
      <c r="C329">
        <f>yearmonth_ana!E331</f>
        <v>8.3878268406606643E-2</v>
      </c>
    </row>
    <row r="330" spans="1:3" x14ac:dyDescent="0.35">
      <c r="A330">
        <f>yearmonth_ana!A332</f>
        <v>1985</v>
      </c>
      <c r="B330">
        <f>yearmonth_ana!B332</f>
        <v>7</v>
      </c>
      <c r="C330">
        <f>yearmonth_ana!E332</f>
        <v>8.3478595849183809E-2</v>
      </c>
    </row>
    <row r="331" spans="1:3" x14ac:dyDescent="0.35">
      <c r="A331">
        <f>yearmonth_ana!A333</f>
        <v>1985</v>
      </c>
      <c r="B331">
        <f>yearmonth_ana!B333</f>
        <v>8</v>
      </c>
      <c r="C331">
        <f>yearmonth_ana!E333</f>
        <v>8.3069292627726679E-2</v>
      </c>
    </row>
    <row r="332" spans="1:3" x14ac:dyDescent="0.35">
      <c r="A332">
        <f>yearmonth_ana!A334</f>
        <v>1985</v>
      </c>
      <c r="B332">
        <f>yearmonth_ana!B334</f>
        <v>9</v>
      </c>
      <c r="C332">
        <f>yearmonth_ana!E334</f>
        <v>8.2647951076226703E-2</v>
      </c>
    </row>
    <row r="333" spans="1:3" x14ac:dyDescent="0.35">
      <c r="A333">
        <f>yearmonth_ana!A335</f>
        <v>1985</v>
      </c>
      <c r="B333">
        <f>yearmonth_ana!B335</f>
        <v>10</v>
      </c>
      <c r="C333">
        <f>yearmonth_ana!E335</f>
        <v>8.2614243752106714E-2</v>
      </c>
    </row>
    <row r="334" spans="1:3" x14ac:dyDescent="0.35">
      <c r="A334">
        <f>yearmonth_ana!A336</f>
        <v>1985</v>
      </c>
      <c r="B334">
        <f>yearmonth_ana!B336</f>
        <v>11</v>
      </c>
      <c r="C334">
        <f>yearmonth_ana!E336</f>
        <v>8.2941686329272415E-2</v>
      </c>
    </row>
    <row r="335" spans="1:3" x14ac:dyDescent="0.35">
      <c r="A335">
        <f>yearmonth_ana!A337</f>
        <v>1985</v>
      </c>
      <c r="B335">
        <f>yearmonth_ana!B337</f>
        <v>12</v>
      </c>
      <c r="C335">
        <f>yearmonth_ana!E337</f>
        <v>8.3276351904463822E-2</v>
      </c>
    </row>
    <row r="336" spans="1:3" x14ac:dyDescent="0.35">
      <c r="A336">
        <f>yearmonth_ana!A338</f>
        <v>1986</v>
      </c>
      <c r="B336">
        <f>yearmonth_ana!B338</f>
        <v>1</v>
      </c>
      <c r="C336">
        <f>yearmonth_ana!E338</f>
        <v>8.3126851440975771E-2</v>
      </c>
    </row>
    <row r="337" spans="1:3" x14ac:dyDescent="0.35">
      <c r="A337">
        <f>yearmonth_ana!A339</f>
        <v>1986</v>
      </c>
      <c r="B337">
        <f>yearmonth_ana!B339</f>
        <v>2</v>
      </c>
      <c r="C337">
        <f>yearmonth_ana!E339</f>
        <v>8.3299552655880849E-2</v>
      </c>
    </row>
    <row r="338" spans="1:3" x14ac:dyDescent="0.35">
      <c r="A338">
        <f>yearmonth_ana!A340</f>
        <v>1986</v>
      </c>
      <c r="B338">
        <f>yearmonth_ana!B340</f>
        <v>3</v>
      </c>
      <c r="C338">
        <f>yearmonth_ana!E340</f>
        <v>8.3474652498770716E-2</v>
      </c>
    </row>
    <row r="339" spans="1:3" x14ac:dyDescent="0.35">
      <c r="A339">
        <f>yearmonth_ana!A341</f>
        <v>1986</v>
      </c>
      <c r="B339">
        <f>yearmonth_ana!B341</f>
        <v>4</v>
      </c>
      <c r="C339">
        <f>yearmonth_ana!E341</f>
        <v>8.3896811024094228E-2</v>
      </c>
    </row>
    <row r="340" spans="1:3" x14ac:dyDescent="0.35">
      <c r="A340">
        <f>yearmonth_ana!A342</f>
        <v>1986</v>
      </c>
      <c r="B340">
        <f>yearmonth_ana!B342</f>
        <v>5</v>
      </c>
      <c r="C340">
        <f>yearmonth_ana!E342</f>
        <v>8.4043127331166589E-2</v>
      </c>
    </row>
    <row r="341" spans="1:3" x14ac:dyDescent="0.35">
      <c r="A341">
        <f>yearmonth_ana!A343</f>
        <v>1986</v>
      </c>
      <c r="B341">
        <f>yearmonth_ana!B343</f>
        <v>6</v>
      </c>
      <c r="C341">
        <f>yearmonth_ana!E343</f>
        <v>8.3935189071850921E-2</v>
      </c>
    </row>
    <row r="342" spans="1:3" x14ac:dyDescent="0.35">
      <c r="A342">
        <f>yearmonth_ana!A344</f>
        <v>1986</v>
      </c>
      <c r="B342">
        <f>yearmonth_ana!B344</f>
        <v>7</v>
      </c>
      <c r="C342">
        <f>yearmonth_ana!E344</f>
        <v>8.3510631918542619E-2</v>
      </c>
    </row>
    <row r="343" spans="1:3" x14ac:dyDescent="0.35">
      <c r="A343">
        <f>yearmonth_ana!A345</f>
        <v>1986</v>
      </c>
      <c r="B343">
        <f>yearmonth_ana!B345</f>
        <v>8</v>
      </c>
      <c r="C343">
        <f>yearmonth_ana!E345</f>
        <v>8.301171729770572E-2</v>
      </c>
    </row>
    <row r="344" spans="1:3" x14ac:dyDescent="0.35">
      <c r="A344">
        <f>yearmonth_ana!A346</f>
        <v>1986</v>
      </c>
      <c r="B344">
        <f>yearmonth_ana!B346</f>
        <v>9</v>
      </c>
      <c r="C344">
        <f>yearmonth_ana!E346</f>
        <v>8.2805435291013557E-2</v>
      </c>
    </row>
    <row r="345" spans="1:3" x14ac:dyDescent="0.35">
      <c r="A345">
        <f>yearmonth_ana!A347</f>
        <v>1986</v>
      </c>
      <c r="B345">
        <f>yearmonth_ana!B347</f>
        <v>10</v>
      </c>
      <c r="C345">
        <f>yearmonth_ana!E347</f>
        <v>8.263513270409327E-2</v>
      </c>
    </row>
    <row r="346" spans="1:3" x14ac:dyDescent="0.35">
      <c r="A346">
        <f>yearmonth_ana!A348</f>
        <v>1986</v>
      </c>
      <c r="B346">
        <f>yearmonth_ana!B348</f>
        <v>11</v>
      </c>
      <c r="C346">
        <f>yearmonth_ana!E348</f>
        <v>8.2975737877933844E-2</v>
      </c>
    </row>
    <row r="347" spans="1:3" x14ac:dyDescent="0.35">
      <c r="A347">
        <f>yearmonth_ana!A349</f>
        <v>1986</v>
      </c>
      <c r="B347">
        <f>yearmonth_ana!B349</f>
        <v>12</v>
      </c>
      <c r="C347">
        <f>yearmonth_ana!E349</f>
        <v>8.3285160887972096E-2</v>
      </c>
    </row>
    <row r="348" spans="1:3" x14ac:dyDescent="0.35">
      <c r="A348">
        <f>yearmonth_ana!A350</f>
        <v>1987</v>
      </c>
      <c r="B348">
        <f>yearmonth_ana!B350</f>
        <v>1</v>
      </c>
      <c r="C348">
        <f>yearmonth_ana!E350</f>
        <v>8.3172447038777367E-2</v>
      </c>
    </row>
    <row r="349" spans="1:3" x14ac:dyDescent="0.35">
      <c r="A349">
        <f>yearmonth_ana!A351</f>
        <v>1987</v>
      </c>
      <c r="B349">
        <f>yearmonth_ana!B351</f>
        <v>2</v>
      </c>
      <c r="C349">
        <f>yearmonth_ana!E351</f>
        <v>8.3222562423484553E-2</v>
      </c>
    </row>
    <row r="350" spans="1:3" x14ac:dyDescent="0.35">
      <c r="A350">
        <f>yearmonth_ana!A352</f>
        <v>1987</v>
      </c>
      <c r="B350">
        <f>yearmonth_ana!B352</f>
        <v>3</v>
      </c>
      <c r="C350">
        <f>yearmonth_ana!E352</f>
        <v>8.3461207112566313E-2</v>
      </c>
    </row>
    <row r="351" spans="1:3" x14ac:dyDescent="0.35">
      <c r="A351">
        <f>yearmonth_ana!A353</f>
        <v>1987</v>
      </c>
      <c r="B351">
        <f>yearmonth_ana!B353</f>
        <v>4</v>
      </c>
      <c r="C351">
        <f>yearmonth_ana!E353</f>
        <v>8.3838265721315502E-2</v>
      </c>
    </row>
    <row r="352" spans="1:3" x14ac:dyDescent="0.35">
      <c r="A352">
        <f>yearmonth_ana!A354</f>
        <v>1987</v>
      </c>
      <c r="B352">
        <f>yearmonth_ana!B354</f>
        <v>5</v>
      </c>
      <c r="C352">
        <f>yearmonth_ana!E354</f>
        <v>8.4024408578799281E-2</v>
      </c>
    </row>
    <row r="353" spans="1:3" x14ac:dyDescent="0.35">
      <c r="A353">
        <f>yearmonth_ana!A355</f>
        <v>1987</v>
      </c>
      <c r="B353">
        <f>yearmonth_ana!B355</f>
        <v>6</v>
      </c>
      <c r="C353">
        <f>yearmonth_ana!E355</f>
        <v>8.3890767552913484E-2</v>
      </c>
    </row>
    <row r="354" spans="1:3" x14ac:dyDescent="0.35">
      <c r="A354">
        <f>yearmonth_ana!A356</f>
        <v>1987</v>
      </c>
      <c r="B354">
        <f>yearmonth_ana!B356</f>
        <v>7</v>
      </c>
      <c r="C354">
        <f>yearmonth_ana!E356</f>
        <v>8.3551892094417393E-2</v>
      </c>
    </row>
    <row r="355" spans="1:3" x14ac:dyDescent="0.35">
      <c r="A355">
        <f>yearmonth_ana!A357</f>
        <v>1987</v>
      </c>
      <c r="B355">
        <f>yearmonth_ana!B357</f>
        <v>8</v>
      </c>
      <c r="C355">
        <f>yearmonth_ana!E357</f>
        <v>8.306744337558139E-2</v>
      </c>
    </row>
    <row r="356" spans="1:3" x14ac:dyDescent="0.35">
      <c r="A356">
        <f>yearmonth_ana!A358</f>
        <v>1987</v>
      </c>
      <c r="B356">
        <f>yearmonth_ana!B358</f>
        <v>9</v>
      </c>
      <c r="C356">
        <f>yearmonth_ana!E358</f>
        <v>8.2695157660613833E-2</v>
      </c>
    </row>
    <row r="357" spans="1:3" x14ac:dyDescent="0.35">
      <c r="A357">
        <f>yearmonth_ana!A359</f>
        <v>1987</v>
      </c>
      <c r="B357">
        <f>yearmonth_ana!B359</f>
        <v>10</v>
      </c>
      <c r="C357">
        <f>yearmonth_ana!E359</f>
        <v>8.2711862788849566E-2</v>
      </c>
    </row>
    <row r="358" spans="1:3" x14ac:dyDescent="0.35">
      <c r="A358">
        <f>yearmonth_ana!A360</f>
        <v>1987</v>
      </c>
      <c r="B358">
        <f>yearmonth_ana!B360</f>
        <v>11</v>
      </c>
      <c r="C358">
        <f>yearmonth_ana!E360</f>
        <v>8.3038806012891583E-2</v>
      </c>
    </row>
    <row r="359" spans="1:3" x14ac:dyDescent="0.35">
      <c r="A359">
        <f>yearmonth_ana!A361</f>
        <v>1987</v>
      </c>
      <c r="B359">
        <f>yearmonth_ana!B361</f>
        <v>12</v>
      </c>
      <c r="C359">
        <f>yearmonth_ana!E361</f>
        <v>8.332517963978972E-2</v>
      </c>
    </row>
    <row r="360" spans="1:3" x14ac:dyDescent="0.35">
      <c r="A360">
        <f>yearmonth_ana!A362</f>
        <v>1988</v>
      </c>
      <c r="B360">
        <f>yearmonth_ana!B362</f>
        <v>1</v>
      </c>
      <c r="C360">
        <f>yearmonth_ana!E362</f>
        <v>8.3054226191746003E-2</v>
      </c>
    </row>
    <row r="361" spans="1:3" x14ac:dyDescent="0.35">
      <c r="A361">
        <f>yearmonth_ana!A363</f>
        <v>1988</v>
      </c>
      <c r="B361">
        <f>yearmonth_ana!B363</f>
        <v>2</v>
      </c>
      <c r="C361">
        <f>yearmonth_ana!E363</f>
        <v>8.3350518274110455E-2</v>
      </c>
    </row>
    <row r="362" spans="1:3" x14ac:dyDescent="0.35">
      <c r="A362">
        <f>yearmonth_ana!A364</f>
        <v>1988</v>
      </c>
      <c r="B362">
        <f>yearmonth_ana!B364</f>
        <v>3</v>
      </c>
      <c r="C362">
        <f>yearmonth_ana!E364</f>
        <v>8.3533034196846975E-2</v>
      </c>
    </row>
    <row r="363" spans="1:3" x14ac:dyDescent="0.35">
      <c r="A363">
        <f>yearmonth_ana!A365</f>
        <v>1988</v>
      </c>
      <c r="B363">
        <f>yearmonth_ana!B365</f>
        <v>4</v>
      </c>
      <c r="C363">
        <f>yearmonth_ana!E365</f>
        <v>8.3836437289188173E-2</v>
      </c>
    </row>
    <row r="364" spans="1:3" x14ac:dyDescent="0.35">
      <c r="A364">
        <f>yearmonth_ana!A366</f>
        <v>1988</v>
      </c>
      <c r="B364">
        <f>yearmonth_ana!B366</f>
        <v>5</v>
      </c>
      <c r="C364">
        <f>yearmonth_ana!E366</f>
        <v>8.3959694795451789E-2</v>
      </c>
    </row>
    <row r="365" spans="1:3" x14ac:dyDescent="0.35">
      <c r="A365">
        <f>yearmonth_ana!A367</f>
        <v>1988</v>
      </c>
      <c r="B365">
        <f>yearmonth_ana!B367</f>
        <v>6</v>
      </c>
      <c r="C365">
        <f>yearmonth_ana!E367</f>
        <v>8.3843548299164933E-2</v>
      </c>
    </row>
    <row r="366" spans="1:3" x14ac:dyDescent="0.35">
      <c r="A366">
        <f>yearmonth_ana!A368</f>
        <v>1988</v>
      </c>
      <c r="B366">
        <f>yearmonth_ana!B368</f>
        <v>7</v>
      </c>
      <c r="C366">
        <f>yearmonth_ana!E368</f>
        <v>8.3599403623296611E-2</v>
      </c>
    </row>
    <row r="367" spans="1:3" x14ac:dyDescent="0.35">
      <c r="A367">
        <f>yearmonth_ana!A369</f>
        <v>1988</v>
      </c>
      <c r="B367">
        <f>yearmonth_ana!B369</f>
        <v>8</v>
      </c>
      <c r="C367">
        <f>yearmonth_ana!E369</f>
        <v>8.3056596528404913E-2</v>
      </c>
    </row>
    <row r="368" spans="1:3" x14ac:dyDescent="0.35">
      <c r="A368">
        <f>yearmonth_ana!A370</f>
        <v>1988</v>
      </c>
      <c r="B368">
        <f>yearmonth_ana!B370</f>
        <v>9</v>
      </c>
      <c r="C368">
        <f>yearmonth_ana!E370</f>
        <v>8.2705786702885406E-2</v>
      </c>
    </row>
    <row r="369" spans="1:3" x14ac:dyDescent="0.35">
      <c r="A369">
        <f>yearmonth_ana!A371</f>
        <v>1988</v>
      </c>
      <c r="B369">
        <f>yearmonth_ana!B371</f>
        <v>10</v>
      </c>
      <c r="C369">
        <f>yearmonth_ana!E371</f>
        <v>8.2755563772722626E-2</v>
      </c>
    </row>
    <row r="370" spans="1:3" x14ac:dyDescent="0.35">
      <c r="A370">
        <f>yearmonth_ana!A372</f>
        <v>1988</v>
      </c>
      <c r="B370">
        <f>yearmonth_ana!B372</f>
        <v>11</v>
      </c>
      <c r="C370">
        <f>yearmonth_ana!E372</f>
        <v>8.3009189795226604E-2</v>
      </c>
    </row>
    <row r="371" spans="1:3" x14ac:dyDescent="0.35">
      <c r="A371">
        <f>yearmonth_ana!A373</f>
        <v>1988</v>
      </c>
      <c r="B371">
        <f>yearmonth_ana!B373</f>
        <v>12</v>
      </c>
      <c r="C371">
        <f>yearmonth_ana!E373</f>
        <v>8.3296000530955414E-2</v>
      </c>
    </row>
    <row r="372" spans="1:3" x14ac:dyDescent="0.35">
      <c r="A372">
        <f>yearmonth_ana!A374</f>
        <v>1989</v>
      </c>
      <c r="B372">
        <f>yearmonth_ana!B374</f>
        <v>1</v>
      </c>
      <c r="C372">
        <f>yearmonth_ana!E374</f>
        <v>8.3283578567298719E-2</v>
      </c>
    </row>
    <row r="373" spans="1:3" x14ac:dyDescent="0.35">
      <c r="A373">
        <f>yearmonth_ana!A375</f>
        <v>1989</v>
      </c>
      <c r="B373">
        <f>yearmonth_ana!B375</f>
        <v>2</v>
      </c>
      <c r="C373">
        <f>yearmonth_ana!E375</f>
        <v>8.3368535321950682E-2</v>
      </c>
    </row>
    <row r="374" spans="1:3" x14ac:dyDescent="0.35">
      <c r="A374">
        <f>yearmonth_ana!A376</f>
        <v>1989</v>
      </c>
      <c r="B374">
        <f>yearmonth_ana!B376</f>
        <v>3</v>
      </c>
      <c r="C374">
        <f>yearmonth_ana!E376</f>
        <v>8.3531369101700295E-2</v>
      </c>
    </row>
    <row r="375" spans="1:3" x14ac:dyDescent="0.35">
      <c r="A375">
        <f>yearmonth_ana!A377</f>
        <v>1989</v>
      </c>
      <c r="B375">
        <f>yearmonth_ana!B377</f>
        <v>4</v>
      </c>
      <c r="C375">
        <f>yearmonth_ana!E377</f>
        <v>8.3927833956742831E-2</v>
      </c>
    </row>
    <row r="376" spans="1:3" x14ac:dyDescent="0.35">
      <c r="A376">
        <f>yearmonth_ana!A378</f>
        <v>1989</v>
      </c>
      <c r="B376">
        <f>yearmonth_ana!B378</f>
        <v>5</v>
      </c>
      <c r="C376">
        <f>yearmonth_ana!E378</f>
        <v>8.3979751973474598E-2</v>
      </c>
    </row>
    <row r="377" spans="1:3" x14ac:dyDescent="0.35">
      <c r="A377">
        <f>yearmonth_ana!A379</f>
        <v>1989</v>
      </c>
      <c r="B377">
        <f>yearmonth_ana!B379</f>
        <v>6</v>
      </c>
      <c r="C377">
        <f>yearmonth_ana!E379</f>
        <v>8.3864116390753862E-2</v>
      </c>
    </row>
    <row r="378" spans="1:3" x14ac:dyDescent="0.35">
      <c r="A378">
        <f>yearmonth_ana!A380</f>
        <v>1989</v>
      </c>
      <c r="B378">
        <f>yearmonth_ana!B380</f>
        <v>7</v>
      </c>
      <c r="C378">
        <f>yearmonth_ana!E380</f>
        <v>8.3538448831254636E-2</v>
      </c>
    </row>
    <row r="379" spans="1:3" x14ac:dyDescent="0.35">
      <c r="A379">
        <f>yearmonth_ana!A381</f>
        <v>1989</v>
      </c>
      <c r="B379">
        <f>yearmonth_ana!B381</f>
        <v>8</v>
      </c>
      <c r="C379">
        <f>yearmonth_ana!E381</f>
        <v>8.3023988483639913E-2</v>
      </c>
    </row>
    <row r="380" spans="1:3" x14ac:dyDescent="0.35">
      <c r="A380">
        <f>yearmonth_ana!A382</f>
        <v>1989</v>
      </c>
      <c r="B380">
        <f>yearmonth_ana!B382</f>
        <v>9</v>
      </c>
      <c r="C380">
        <f>yearmonth_ana!E382</f>
        <v>8.260864434978582E-2</v>
      </c>
    </row>
    <row r="381" spans="1:3" x14ac:dyDescent="0.35">
      <c r="A381">
        <f>yearmonth_ana!A383</f>
        <v>1989</v>
      </c>
      <c r="B381">
        <f>yearmonth_ana!B383</f>
        <v>10</v>
      </c>
      <c r="C381">
        <f>yearmonth_ana!E383</f>
        <v>8.2655842546814698E-2</v>
      </c>
    </row>
    <row r="382" spans="1:3" x14ac:dyDescent="0.35">
      <c r="A382">
        <f>yearmonth_ana!A384</f>
        <v>1989</v>
      </c>
      <c r="B382">
        <f>yearmonth_ana!B384</f>
        <v>11</v>
      </c>
      <c r="C382">
        <f>yearmonth_ana!E384</f>
        <v>8.2948471368393714E-2</v>
      </c>
    </row>
    <row r="383" spans="1:3" x14ac:dyDescent="0.35">
      <c r="A383">
        <f>yearmonth_ana!A385</f>
        <v>1989</v>
      </c>
      <c r="B383">
        <f>yearmonth_ana!B385</f>
        <v>12</v>
      </c>
      <c r="C383">
        <f>yearmonth_ana!E385</f>
        <v>8.3269419108190051E-2</v>
      </c>
    </row>
    <row r="384" spans="1:3" x14ac:dyDescent="0.35">
      <c r="A384">
        <f>yearmonth_ana!A386</f>
        <v>1990</v>
      </c>
      <c r="B384">
        <f>yearmonth_ana!B386</f>
        <v>1</v>
      </c>
      <c r="C384">
        <f>yearmonth_ana!E386</f>
        <v>8.3193619157576421E-2</v>
      </c>
    </row>
    <row r="385" spans="1:3" x14ac:dyDescent="0.35">
      <c r="A385">
        <f>yearmonth_ana!A387</f>
        <v>1990</v>
      </c>
      <c r="B385">
        <f>yearmonth_ana!B387</f>
        <v>2</v>
      </c>
      <c r="C385">
        <f>yearmonth_ana!E387</f>
        <v>8.3485196567851708E-2</v>
      </c>
    </row>
    <row r="386" spans="1:3" x14ac:dyDescent="0.35">
      <c r="A386">
        <f>yearmonth_ana!A388</f>
        <v>1990</v>
      </c>
      <c r="B386">
        <f>yearmonth_ana!B388</f>
        <v>3</v>
      </c>
      <c r="C386">
        <f>yearmonth_ana!E388</f>
        <v>8.3647445288085528E-2</v>
      </c>
    </row>
    <row r="387" spans="1:3" x14ac:dyDescent="0.35">
      <c r="A387">
        <f>yearmonth_ana!A389</f>
        <v>1990</v>
      </c>
      <c r="B387">
        <f>yearmonth_ana!B389</f>
        <v>4</v>
      </c>
      <c r="C387">
        <f>yearmonth_ana!E389</f>
        <v>8.378617970103909E-2</v>
      </c>
    </row>
    <row r="388" spans="1:3" x14ac:dyDescent="0.35">
      <c r="A388">
        <f>yearmonth_ana!A390</f>
        <v>1990</v>
      </c>
      <c r="B388">
        <f>yearmonth_ana!B390</f>
        <v>5</v>
      </c>
      <c r="C388">
        <f>yearmonth_ana!E390</f>
        <v>8.4021322773841736E-2</v>
      </c>
    </row>
    <row r="389" spans="1:3" x14ac:dyDescent="0.35">
      <c r="A389">
        <f>yearmonth_ana!A391</f>
        <v>1990</v>
      </c>
      <c r="B389">
        <f>yearmonth_ana!B391</f>
        <v>6</v>
      </c>
      <c r="C389">
        <f>yearmonth_ana!E391</f>
        <v>8.3790882562495131E-2</v>
      </c>
    </row>
    <row r="390" spans="1:3" x14ac:dyDescent="0.35">
      <c r="A390">
        <f>yearmonth_ana!A392</f>
        <v>1990</v>
      </c>
      <c r="B390">
        <f>yearmonth_ana!B392</f>
        <v>7</v>
      </c>
      <c r="C390">
        <f>yearmonth_ana!E392</f>
        <v>8.3438167953291162E-2</v>
      </c>
    </row>
    <row r="391" spans="1:3" x14ac:dyDescent="0.35">
      <c r="A391">
        <f>yearmonth_ana!A393</f>
        <v>1990</v>
      </c>
      <c r="B391">
        <f>yearmonth_ana!B393</f>
        <v>8</v>
      </c>
      <c r="C391">
        <f>yearmonth_ana!E393</f>
        <v>8.3007856130062327E-2</v>
      </c>
    </row>
    <row r="392" spans="1:3" x14ac:dyDescent="0.35">
      <c r="A392">
        <f>yearmonth_ana!A394</f>
        <v>1990</v>
      </c>
      <c r="B392">
        <f>yearmonth_ana!B394</f>
        <v>9</v>
      </c>
      <c r="C392">
        <f>yearmonth_ana!E394</f>
        <v>8.2608112906297826E-2</v>
      </c>
    </row>
    <row r="393" spans="1:3" x14ac:dyDescent="0.35">
      <c r="A393">
        <f>yearmonth_ana!A395</f>
        <v>1990</v>
      </c>
      <c r="B393">
        <f>yearmonth_ana!B395</f>
        <v>10</v>
      </c>
      <c r="C393">
        <f>yearmonth_ana!E395</f>
        <v>8.2681007258866651E-2</v>
      </c>
    </row>
    <row r="394" spans="1:3" x14ac:dyDescent="0.35">
      <c r="A394">
        <f>yearmonth_ana!A396</f>
        <v>1990</v>
      </c>
      <c r="B394">
        <f>yearmonth_ana!B396</f>
        <v>11</v>
      </c>
      <c r="C394">
        <f>yearmonth_ana!E396</f>
        <v>8.3021964714430491E-2</v>
      </c>
    </row>
    <row r="395" spans="1:3" x14ac:dyDescent="0.35">
      <c r="A395">
        <f>yearmonth_ana!A397</f>
        <v>1990</v>
      </c>
      <c r="B395">
        <f>yearmonth_ana!B397</f>
        <v>12</v>
      </c>
      <c r="C395">
        <f>yearmonth_ana!E397</f>
        <v>8.3318244986161819E-2</v>
      </c>
    </row>
    <row r="396" spans="1:3" x14ac:dyDescent="0.35">
      <c r="A396">
        <f>yearmonth_ana!A398</f>
        <v>1991</v>
      </c>
      <c r="B396">
        <f>yearmonth_ana!B398</f>
        <v>1</v>
      </c>
      <c r="C396">
        <f>yearmonth_ana!E398</f>
        <v>8.3153476796749226E-2</v>
      </c>
    </row>
    <row r="397" spans="1:3" x14ac:dyDescent="0.35">
      <c r="A397">
        <f>yearmonth_ana!A399</f>
        <v>1991</v>
      </c>
      <c r="B397">
        <f>yearmonth_ana!B399</f>
        <v>2</v>
      </c>
      <c r="C397">
        <f>yearmonth_ana!E399</f>
        <v>8.3362040076957508E-2</v>
      </c>
    </row>
    <row r="398" spans="1:3" x14ac:dyDescent="0.35">
      <c r="A398">
        <f>yearmonth_ana!A400</f>
        <v>1991</v>
      </c>
      <c r="B398">
        <f>yearmonth_ana!B400</f>
        <v>3</v>
      </c>
      <c r="C398">
        <f>yearmonth_ana!E400</f>
        <v>8.3713551223375968E-2</v>
      </c>
    </row>
    <row r="399" spans="1:3" x14ac:dyDescent="0.35">
      <c r="A399">
        <f>yearmonth_ana!A401</f>
        <v>1991</v>
      </c>
      <c r="B399">
        <f>yearmonth_ana!B401</f>
        <v>4</v>
      </c>
      <c r="C399">
        <f>yearmonth_ana!E401</f>
        <v>8.4048658516294894E-2</v>
      </c>
    </row>
    <row r="400" spans="1:3" x14ac:dyDescent="0.35">
      <c r="A400">
        <f>yearmonth_ana!A402</f>
        <v>1991</v>
      </c>
      <c r="B400">
        <f>yearmonth_ana!B402</f>
        <v>5</v>
      </c>
      <c r="C400">
        <f>yearmonth_ana!E402</f>
        <v>8.4158798675506005E-2</v>
      </c>
    </row>
    <row r="401" spans="1:3" x14ac:dyDescent="0.35">
      <c r="A401">
        <f>yearmonth_ana!A403</f>
        <v>1991</v>
      </c>
      <c r="B401">
        <f>yearmonth_ana!B403</f>
        <v>6</v>
      </c>
      <c r="C401">
        <f>yearmonth_ana!E403</f>
        <v>8.3924457911227032E-2</v>
      </c>
    </row>
    <row r="402" spans="1:3" x14ac:dyDescent="0.35">
      <c r="A402">
        <f>yearmonth_ana!A404</f>
        <v>1991</v>
      </c>
      <c r="B402">
        <f>yearmonth_ana!B404</f>
        <v>7</v>
      </c>
      <c r="C402">
        <f>yearmonth_ana!E404</f>
        <v>8.3469836828525837E-2</v>
      </c>
    </row>
    <row r="403" spans="1:3" x14ac:dyDescent="0.35">
      <c r="A403">
        <f>yearmonth_ana!A405</f>
        <v>1991</v>
      </c>
      <c r="B403">
        <f>yearmonth_ana!B405</f>
        <v>8</v>
      </c>
      <c r="C403">
        <f>yearmonth_ana!E405</f>
        <v>8.2921479440113049E-2</v>
      </c>
    </row>
    <row r="404" spans="1:3" x14ac:dyDescent="0.35">
      <c r="A404">
        <f>yearmonth_ana!A406</f>
        <v>1991</v>
      </c>
      <c r="B404">
        <f>yearmonth_ana!B406</f>
        <v>9</v>
      </c>
      <c r="C404">
        <f>yearmonth_ana!E406</f>
        <v>8.2546534217266695E-2</v>
      </c>
    </row>
    <row r="405" spans="1:3" x14ac:dyDescent="0.35">
      <c r="A405">
        <f>yearmonth_ana!A407</f>
        <v>1991</v>
      </c>
      <c r="B405">
        <f>yearmonth_ana!B407</f>
        <v>10</v>
      </c>
      <c r="C405">
        <f>yearmonth_ana!E407</f>
        <v>8.2569968293694604E-2</v>
      </c>
    </row>
    <row r="406" spans="1:3" x14ac:dyDescent="0.35">
      <c r="A406">
        <f>yearmonth_ana!A408</f>
        <v>1991</v>
      </c>
      <c r="B406">
        <f>yearmonth_ana!B408</f>
        <v>11</v>
      </c>
      <c r="C406">
        <f>yearmonth_ana!E408</f>
        <v>8.2912105809541892E-2</v>
      </c>
    </row>
    <row r="407" spans="1:3" x14ac:dyDescent="0.35">
      <c r="A407">
        <f>yearmonth_ana!A409</f>
        <v>1991</v>
      </c>
      <c r="B407">
        <f>yearmonth_ana!B409</f>
        <v>12</v>
      </c>
      <c r="C407">
        <f>yearmonth_ana!E409</f>
        <v>8.3219092210747345E-2</v>
      </c>
    </row>
    <row r="408" spans="1:3" x14ac:dyDescent="0.35">
      <c r="A408">
        <f>yearmonth_ana!A410</f>
        <v>1992</v>
      </c>
      <c r="B408">
        <f>yearmonth_ana!B410</f>
        <v>1</v>
      </c>
      <c r="C408">
        <f>yearmonth_ana!E410</f>
        <v>8.3287549534174193E-2</v>
      </c>
    </row>
    <row r="409" spans="1:3" x14ac:dyDescent="0.35">
      <c r="A409">
        <f>yearmonth_ana!A411</f>
        <v>1992</v>
      </c>
      <c r="B409">
        <f>yearmonth_ana!B411</f>
        <v>2</v>
      </c>
      <c r="C409">
        <f>yearmonth_ana!E411</f>
        <v>8.3488608601119854E-2</v>
      </c>
    </row>
    <row r="410" spans="1:3" x14ac:dyDescent="0.35">
      <c r="A410">
        <f>yearmonth_ana!A412</f>
        <v>1992</v>
      </c>
      <c r="B410">
        <f>yearmonth_ana!B412</f>
        <v>3</v>
      </c>
      <c r="C410">
        <f>yearmonth_ana!E412</f>
        <v>8.366395081066548E-2</v>
      </c>
    </row>
    <row r="411" spans="1:3" x14ac:dyDescent="0.35">
      <c r="A411">
        <f>yearmonth_ana!A413</f>
        <v>1992</v>
      </c>
      <c r="B411">
        <f>yearmonth_ana!B413</f>
        <v>4</v>
      </c>
      <c r="C411">
        <f>yearmonth_ana!E413</f>
        <v>8.3951512034320303E-2</v>
      </c>
    </row>
    <row r="412" spans="1:3" x14ac:dyDescent="0.35">
      <c r="A412">
        <f>yearmonth_ana!A414</f>
        <v>1992</v>
      </c>
      <c r="B412">
        <f>yearmonth_ana!B414</f>
        <v>5</v>
      </c>
      <c r="C412">
        <f>yearmonth_ana!E414</f>
        <v>8.4068406840684062E-2</v>
      </c>
    </row>
    <row r="413" spans="1:3" x14ac:dyDescent="0.35">
      <c r="A413">
        <f>yearmonth_ana!A415</f>
        <v>1992</v>
      </c>
      <c r="B413">
        <f>yearmonth_ana!B415</f>
        <v>6</v>
      </c>
      <c r="C413">
        <f>yearmonth_ana!E415</f>
        <v>8.4007621541374908E-2</v>
      </c>
    </row>
    <row r="414" spans="1:3" x14ac:dyDescent="0.35">
      <c r="A414">
        <f>yearmonth_ana!A416</f>
        <v>1992</v>
      </c>
      <c r="B414">
        <f>yearmonth_ana!B416</f>
        <v>7</v>
      </c>
      <c r="C414">
        <f>yearmonth_ana!E416</f>
        <v>8.3465229639847094E-2</v>
      </c>
    </row>
    <row r="415" spans="1:3" x14ac:dyDescent="0.35">
      <c r="A415">
        <f>yearmonth_ana!A417</f>
        <v>1992</v>
      </c>
      <c r="B415">
        <f>yearmonth_ana!B417</f>
        <v>8</v>
      </c>
      <c r="C415">
        <f>yearmonth_ana!E417</f>
        <v>8.298128514150116E-2</v>
      </c>
    </row>
    <row r="416" spans="1:3" x14ac:dyDescent="0.35">
      <c r="A416">
        <f>yearmonth_ana!A418</f>
        <v>1992</v>
      </c>
      <c r="B416">
        <f>yearmonth_ana!B418</f>
        <v>9</v>
      </c>
      <c r="C416">
        <f>yearmonth_ana!E418</f>
        <v>8.2518381708300684E-2</v>
      </c>
    </row>
    <row r="417" spans="1:3" x14ac:dyDescent="0.35">
      <c r="A417">
        <f>yearmonth_ana!A419</f>
        <v>1992</v>
      </c>
      <c r="B417">
        <f>yearmonth_ana!B419</f>
        <v>10</v>
      </c>
      <c r="C417">
        <f>yearmonth_ana!E419</f>
        <v>8.2602545968882599E-2</v>
      </c>
    </row>
    <row r="418" spans="1:3" x14ac:dyDescent="0.35">
      <c r="A418">
        <f>yearmonth_ana!A420</f>
        <v>1992</v>
      </c>
      <c r="B418">
        <f>yearmonth_ana!B420</f>
        <v>11</v>
      </c>
      <c r="C418">
        <f>yearmonth_ana!E420</f>
        <v>8.2836335581610104E-2</v>
      </c>
    </row>
    <row r="419" spans="1:3" x14ac:dyDescent="0.35">
      <c r="A419">
        <f>yearmonth_ana!A421</f>
        <v>1992</v>
      </c>
      <c r="B419">
        <f>yearmonth_ana!B421</f>
        <v>12</v>
      </c>
      <c r="C419">
        <f>yearmonth_ana!E421</f>
        <v>8.312857259751949E-2</v>
      </c>
    </row>
    <row r="420" spans="1:3" x14ac:dyDescent="0.35">
      <c r="A420">
        <f>yearmonth_ana!A422</f>
        <v>1993</v>
      </c>
      <c r="B420">
        <f>yearmonth_ana!B422</f>
        <v>1</v>
      </c>
      <c r="C420">
        <f>yearmonth_ana!E422</f>
        <v>8.3309997199663963E-2</v>
      </c>
    </row>
    <row r="421" spans="1:3" x14ac:dyDescent="0.35">
      <c r="A421">
        <f>yearmonth_ana!A423</f>
        <v>1993</v>
      </c>
      <c r="B421">
        <f>yearmonth_ana!B423</f>
        <v>2</v>
      </c>
      <c r="C421">
        <f>yearmonth_ana!E423</f>
        <v>8.3382339214039022E-2</v>
      </c>
    </row>
    <row r="422" spans="1:3" x14ac:dyDescent="0.35">
      <c r="A422">
        <f>yearmonth_ana!A424</f>
        <v>1993</v>
      </c>
      <c r="B422">
        <f>yearmonth_ana!B424</f>
        <v>3</v>
      </c>
      <c r="C422">
        <f>yearmonth_ana!E424</f>
        <v>8.3653038364603763E-2</v>
      </c>
    </row>
    <row r="423" spans="1:3" x14ac:dyDescent="0.35">
      <c r="A423">
        <f>yearmonth_ana!A425</f>
        <v>1993</v>
      </c>
      <c r="B423">
        <f>yearmonth_ana!B425</f>
        <v>4</v>
      </c>
      <c r="C423">
        <f>yearmonth_ana!E425</f>
        <v>8.3839727433958747E-2</v>
      </c>
    </row>
    <row r="424" spans="1:3" x14ac:dyDescent="0.35">
      <c r="A424">
        <f>yearmonth_ana!A426</f>
        <v>1993</v>
      </c>
      <c r="B424">
        <f>yearmonth_ana!B426</f>
        <v>5</v>
      </c>
      <c r="C424">
        <f>yearmonth_ana!E426</f>
        <v>8.4054419863716978E-2</v>
      </c>
    </row>
    <row r="425" spans="1:3" x14ac:dyDescent="0.35">
      <c r="A425">
        <f>yearmonth_ana!A427</f>
        <v>1993</v>
      </c>
      <c r="B425">
        <f>yearmonth_ana!B427</f>
        <v>6</v>
      </c>
      <c r="C425">
        <f>yearmonth_ana!E427</f>
        <v>8.3898067768132176E-2</v>
      </c>
    </row>
    <row r="426" spans="1:3" x14ac:dyDescent="0.35">
      <c r="A426">
        <f>yearmonth_ana!A428</f>
        <v>1993</v>
      </c>
      <c r="B426">
        <f>yearmonth_ana!B428</f>
        <v>7</v>
      </c>
      <c r="C426">
        <f>yearmonth_ana!E428</f>
        <v>8.338700644077289E-2</v>
      </c>
    </row>
    <row r="427" spans="1:3" x14ac:dyDescent="0.35">
      <c r="A427">
        <f>yearmonth_ana!A429</f>
        <v>1993</v>
      </c>
      <c r="B427">
        <f>yearmonth_ana!B429</f>
        <v>8</v>
      </c>
      <c r="C427">
        <f>yearmonth_ana!E429</f>
        <v>8.2992625781760476E-2</v>
      </c>
    </row>
    <row r="428" spans="1:3" x14ac:dyDescent="0.35">
      <c r="A428">
        <f>yearmonth_ana!A430</f>
        <v>1993</v>
      </c>
      <c r="B428">
        <f>yearmonth_ana!B430</f>
        <v>9</v>
      </c>
      <c r="C428">
        <f>yearmonth_ana!E430</f>
        <v>8.2616914029683561E-2</v>
      </c>
    </row>
    <row r="429" spans="1:3" x14ac:dyDescent="0.35">
      <c r="A429">
        <f>yearmonth_ana!A431</f>
        <v>1993</v>
      </c>
      <c r="B429">
        <f>yearmonth_ana!B431</f>
        <v>10</v>
      </c>
      <c r="C429">
        <f>yearmonth_ana!E431</f>
        <v>8.2637916549986007E-2</v>
      </c>
    </row>
    <row r="430" spans="1:3" x14ac:dyDescent="0.35">
      <c r="A430">
        <f>yearmonth_ana!A432</f>
        <v>1993</v>
      </c>
      <c r="B430">
        <f>yearmonth_ana!B432</f>
        <v>11</v>
      </c>
      <c r="C430">
        <f>yearmonth_ana!E432</f>
        <v>8.2938952674320929E-2</v>
      </c>
    </row>
    <row r="431" spans="1:3" x14ac:dyDescent="0.35">
      <c r="A431">
        <f>yearmonth_ana!A433</f>
        <v>1993</v>
      </c>
      <c r="B431">
        <f>yearmonth_ana!B433</f>
        <v>12</v>
      </c>
      <c r="C431">
        <f>yearmonth_ana!E433</f>
        <v>8.328899467936153E-2</v>
      </c>
    </row>
    <row r="432" spans="1:3" x14ac:dyDescent="0.35">
      <c r="A432">
        <f>yearmonth_ana!A434</f>
        <v>1994</v>
      </c>
      <c r="B432">
        <f>yearmonth_ana!B434</f>
        <v>1</v>
      </c>
      <c r="C432">
        <f>yearmonth_ana!E434</f>
        <v>8.3195734314292419E-2</v>
      </c>
    </row>
    <row r="433" spans="1:3" x14ac:dyDescent="0.35">
      <c r="A433">
        <f>yearmonth_ana!A435</f>
        <v>1994</v>
      </c>
      <c r="B433">
        <f>yearmonth_ana!B435</f>
        <v>2</v>
      </c>
      <c r="C433">
        <f>yearmonth_ana!E435</f>
        <v>8.335365386357145E-2</v>
      </c>
    </row>
    <row r="434" spans="1:3" x14ac:dyDescent="0.35">
      <c r="A434">
        <f>yearmonth_ana!A436</f>
        <v>1994</v>
      </c>
      <c r="B434">
        <f>yearmonth_ana!B436</f>
        <v>3</v>
      </c>
      <c r="C434">
        <f>yearmonth_ana!E436</f>
        <v>8.3602144919054627E-2</v>
      </c>
    </row>
    <row r="435" spans="1:3" x14ac:dyDescent="0.35">
      <c r="A435">
        <f>yearmonth_ana!A437</f>
        <v>1994</v>
      </c>
      <c r="B435">
        <f>yearmonth_ana!B437</f>
        <v>4</v>
      </c>
      <c r="C435">
        <f>yearmonth_ana!E437</f>
        <v>8.3890115861857559E-2</v>
      </c>
    </row>
    <row r="436" spans="1:3" x14ac:dyDescent="0.35">
      <c r="A436">
        <f>yearmonth_ana!A438</f>
        <v>1994</v>
      </c>
      <c r="B436">
        <f>yearmonth_ana!B438</f>
        <v>5</v>
      </c>
      <c r="C436">
        <f>yearmonth_ana!E438</f>
        <v>8.3987654407000484E-2</v>
      </c>
    </row>
    <row r="437" spans="1:3" x14ac:dyDescent="0.35">
      <c r="A437">
        <f>yearmonth_ana!A439</f>
        <v>1994</v>
      </c>
      <c r="B437">
        <f>yearmonth_ana!B439</f>
        <v>6</v>
      </c>
      <c r="C437">
        <f>yearmonth_ana!E439</f>
        <v>8.3792577316714634E-2</v>
      </c>
    </row>
    <row r="438" spans="1:3" x14ac:dyDescent="0.35">
      <c r="A438">
        <f>yearmonth_ana!A440</f>
        <v>1994</v>
      </c>
      <c r="B438">
        <f>yearmonth_ana!B440</f>
        <v>7</v>
      </c>
      <c r="C438">
        <f>yearmonth_ana!E440</f>
        <v>8.3460481793966076E-2</v>
      </c>
    </row>
    <row r="439" spans="1:3" x14ac:dyDescent="0.35">
      <c r="A439">
        <f>yearmonth_ana!A441</f>
        <v>1994</v>
      </c>
      <c r="B439">
        <f>yearmonth_ana!B441</f>
        <v>8</v>
      </c>
      <c r="C439">
        <f>yearmonth_ana!E441</f>
        <v>8.3014591301884114E-2</v>
      </c>
    </row>
    <row r="440" spans="1:3" x14ac:dyDescent="0.35">
      <c r="A440">
        <f>yearmonth_ana!A442</f>
        <v>1994</v>
      </c>
      <c r="B440">
        <f>yearmonth_ana!B442</f>
        <v>9</v>
      </c>
      <c r="C440">
        <f>yearmonth_ana!E442</f>
        <v>8.2612825389747777E-2</v>
      </c>
    </row>
    <row r="441" spans="1:3" x14ac:dyDescent="0.35">
      <c r="A441">
        <f>yearmonth_ana!A443</f>
        <v>1994</v>
      </c>
      <c r="B441">
        <f>yearmonth_ana!B443</f>
        <v>10</v>
      </c>
      <c r="C441">
        <f>yearmonth_ana!E443</f>
        <v>8.2691785164387285E-2</v>
      </c>
    </row>
    <row r="442" spans="1:3" x14ac:dyDescent="0.35">
      <c r="A442">
        <f>yearmonth_ana!A444</f>
        <v>1994</v>
      </c>
      <c r="B442">
        <f>yearmonth_ana!B444</f>
        <v>11</v>
      </c>
      <c r="C442">
        <f>yearmonth_ana!E444</f>
        <v>8.3030847726074608E-2</v>
      </c>
    </row>
    <row r="443" spans="1:3" x14ac:dyDescent="0.35">
      <c r="A443">
        <f>yearmonth_ana!A445</f>
        <v>1994</v>
      </c>
      <c r="B443">
        <f>yearmonth_ana!B445</f>
        <v>12</v>
      </c>
      <c r="C443">
        <f>yearmonth_ana!E445</f>
        <v>8.3367587941449009E-2</v>
      </c>
    </row>
    <row r="444" spans="1:3" x14ac:dyDescent="0.35">
      <c r="A444">
        <f>yearmonth_ana!A446</f>
        <v>1995</v>
      </c>
      <c r="B444">
        <f>yearmonth_ana!B446</f>
        <v>1</v>
      </c>
      <c r="C444">
        <f>yearmonth_ana!E446</f>
        <v>8.3125473458603549E-2</v>
      </c>
    </row>
    <row r="445" spans="1:3" x14ac:dyDescent="0.35">
      <c r="A445">
        <f>yearmonth_ana!A447</f>
        <v>1995</v>
      </c>
      <c r="B445">
        <f>yearmonth_ana!B447</f>
        <v>2</v>
      </c>
      <c r="C445">
        <f>yearmonth_ana!E447</f>
        <v>8.334257154998799E-2</v>
      </c>
    </row>
    <row r="446" spans="1:3" x14ac:dyDescent="0.35">
      <c r="A446">
        <f>yearmonth_ana!A448</f>
        <v>1995</v>
      </c>
      <c r="B446">
        <f>yearmonth_ana!B448</f>
        <v>3</v>
      </c>
      <c r="C446">
        <f>yearmonth_ana!E448</f>
        <v>8.3566598303863412E-2</v>
      </c>
    </row>
    <row r="447" spans="1:3" x14ac:dyDescent="0.35">
      <c r="A447">
        <f>yearmonth_ana!A449</f>
        <v>1995</v>
      </c>
      <c r="B447">
        <f>yearmonth_ana!B449</f>
        <v>4</v>
      </c>
      <c r="C447">
        <f>yearmonth_ana!E449</f>
        <v>8.3906102765922072E-2</v>
      </c>
    </row>
    <row r="448" spans="1:3" x14ac:dyDescent="0.35">
      <c r="A448">
        <f>yearmonth_ana!A450</f>
        <v>1995</v>
      </c>
      <c r="B448">
        <f>yearmonth_ana!B450</f>
        <v>5</v>
      </c>
      <c r="C448">
        <f>yearmonth_ana!E450</f>
        <v>8.3996175378304963E-2</v>
      </c>
    </row>
    <row r="449" spans="1:3" x14ac:dyDescent="0.35">
      <c r="A449">
        <f>yearmonth_ana!A451</f>
        <v>1995</v>
      </c>
      <c r="B449">
        <f>yearmonth_ana!B451</f>
        <v>6</v>
      </c>
      <c r="C449">
        <f>yearmonth_ana!E451</f>
        <v>8.3880697670121754E-2</v>
      </c>
    </row>
    <row r="450" spans="1:3" x14ac:dyDescent="0.35">
      <c r="A450">
        <f>yearmonth_ana!A452</f>
        <v>1995</v>
      </c>
      <c r="B450">
        <f>yearmonth_ana!B452</f>
        <v>7</v>
      </c>
      <c r="C450">
        <f>yearmonth_ana!E452</f>
        <v>8.35227167747538E-2</v>
      </c>
    </row>
    <row r="451" spans="1:3" x14ac:dyDescent="0.35">
      <c r="A451">
        <f>yearmonth_ana!A453</f>
        <v>1995</v>
      </c>
      <c r="B451">
        <f>yearmonth_ana!B453</f>
        <v>8</v>
      </c>
      <c r="C451">
        <f>yearmonth_ana!E453</f>
        <v>8.2940709125510409E-2</v>
      </c>
    </row>
    <row r="452" spans="1:3" x14ac:dyDescent="0.35">
      <c r="A452">
        <f>yearmonth_ana!A454</f>
        <v>1995</v>
      </c>
      <c r="B452">
        <f>yearmonth_ana!B454</f>
        <v>9</v>
      </c>
      <c r="C452">
        <f>yearmonth_ana!E454</f>
        <v>8.2721301479962303E-2</v>
      </c>
    </row>
    <row r="453" spans="1:3" x14ac:dyDescent="0.35">
      <c r="A453">
        <f>yearmonth_ana!A455</f>
        <v>1995</v>
      </c>
      <c r="B453">
        <f>yearmonth_ana!B455</f>
        <v>10</v>
      </c>
      <c r="C453">
        <f>yearmonth_ana!E455</f>
        <v>8.2679729505016356E-2</v>
      </c>
    </row>
    <row r="454" spans="1:3" x14ac:dyDescent="0.35">
      <c r="A454">
        <f>yearmonth_ana!A456</f>
        <v>1995</v>
      </c>
      <c r="B454">
        <f>yearmonth_ana!B456</f>
        <v>11</v>
      </c>
      <c r="C454">
        <f>yearmonth_ana!E456</f>
        <v>8.3016924412911322E-2</v>
      </c>
    </row>
    <row r="455" spans="1:3" x14ac:dyDescent="0.35">
      <c r="A455">
        <f>yearmonth_ana!A457</f>
        <v>1995</v>
      </c>
      <c r="B455">
        <f>yearmonth_ana!B457</f>
        <v>12</v>
      </c>
      <c r="C455">
        <f>yearmonth_ana!E457</f>
        <v>8.3300999575042028E-2</v>
      </c>
    </row>
    <row r="456" spans="1:3" x14ac:dyDescent="0.35">
      <c r="A456">
        <f>yearmonth_ana!A458</f>
        <v>1996</v>
      </c>
      <c r="B456">
        <f>yearmonth_ana!B458</f>
        <v>1</v>
      </c>
      <c r="C456">
        <f>yearmonth_ana!E458</f>
        <v>8.3209997977606587E-2</v>
      </c>
    </row>
    <row r="457" spans="1:3" x14ac:dyDescent="0.35">
      <c r="A457">
        <f>yearmonth_ana!A459</f>
        <v>1996</v>
      </c>
      <c r="B457">
        <f>yearmonth_ana!B459</f>
        <v>2</v>
      </c>
      <c r="C457">
        <f>yearmonth_ana!E459</f>
        <v>8.3478884374253104E-2</v>
      </c>
    </row>
    <row r="458" spans="1:3" x14ac:dyDescent="0.35">
      <c r="A458">
        <f>yearmonth_ana!A460</f>
        <v>1996</v>
      </c>
      <c r="B458">
        <f>yearmonth_ana!B460</f>
        <v>3</v>
      </c>
      <c r="C458">
        <f>yearmonth_ana!E460</f>
        <v>8.3692614586972122E-2</v>
      </c>
    </row>
    <row r="459" spans="1:3" x14ac:dyDescent="0.35">
      <c r="A459">
        <f>yearmonth_ana!A461</f>
        <v>1996</v>
      </c>
      <c r="B459">
        <f>yearmonth_ana!B461</f>
        <v>4</v>
      </c>
      <c r="C459">
        <f>yearmonth_ana!E461</f>
        <v>8.3784541560184597E-2</v>
      </c>
    </row>
    <row r="460" spans="1:3" x14ac:dyDescent="0.35">
      <c r="A460">
        <f>yearmonth_ana!A462</f>
        <v>1996</v>
      </c>
      <c r="B460">
        <f>yearmonth_ana!B462</f>
        <v>5</v>
      </c>
      <c r="C460">
        <f>yearmonth_ana!E462</f>
        <v>8.3913239322682062E-2</v>
      </c>
    </row>
    <row r="461" spans="1:3" x14ac:dyDescent="0.35">
      <c r="A461">
        <f>yearmonth_ana!A463</f>
        <v>1996</v>
      </c>
      <c r="B461">
        <f>yearmonth_ana!B463</f>
        <v>6</v>
      </c>
      <c r="C461">
        <f>yearmonth_ana!E463</f>
        <v>8.3864977661745513E-2</v>
      </c>
    </row>
    <row r="462" spans="1:3" x14ac:dyDescent="0.35">
      <c r="A462">
        <f>yearmonth_ana!A464</f>
        <v>1996</v>
      </c>
      <c r="B462">
        <f>yearmonth_ana!B464</f>
        <v>7</v>
      </c>
      <c r="C462">
        <f>yearmonth_ana!E464</f>
        <v>8.3550127778492772E-2</v>
      </c>
    </row>
    <row r="463" spans="1:3" x14ac:dyDescent="0.35">
      <c r="A463">
        <f>yearmonth_ana!A465</f>
        <v>1996</v>
      </c>
      <c r="B463">
        <f>yearmonth_ana!B465</f>
        <v>8</v>
      </c>
      <c r="C463">
        <f>yearmonth_ana!E465</f>
        <v>8.3051423948815067E-2</v>
      </c>
    </row>
    <row r="464" spans="1:3" x14ac:dyDescent="0.35">
      <c r="A464">
        <f>yearmonth_ana!A466</f>
        <v>1996</v>
      </c>
      <c r="B464">
        <f>yearmonth_ana!B466</f>
        <v>9</v>
      </c>
      <c r="C464">
        <f>yearmonth_ana!E466</f>
        <v>8.2628559872037668E-2</v>
      </c>
    </row>
    <row r="465" spans="1:3" x14ac:dyDescent="0.35">
      <c r="A465">
        <f>yearmonth_ana!A467</f>
        <v>1996</v>
      </c>
      <c r="B465">
        <f>yearmonth_ana!B467</f>
        <v>10</v>
      </c>
      <c r="C465">
        <f>yearmonth_ana!E467</f>
        <v>8.2637752569358902E-2</v>
      </c>
    </row>
    <row r="466" spans="1:3" x14ac:dyDescent="0.35">
      <c r="A466">
        <f>yearmonth_ana!A468</f>
        <v>1996</v>
      </c>
      <c r="B466">
        <f>yearmonth_ana!B468</f>
        <v>11</v>
      </c>
      <c r="C466">
        <f>yearmonth_ana!E468</f>
        <v>8.2938813406629772E-2</v>
      </c>
    </row>
    <row r="467" spans="1:3" x14ac:dyDescent="0.35">
      <c r="A467">
        <f>yearmonth_ana!A469</f>
        <v>1996</v>
      </c>
      <c r="B467">
        <f>yearmonth_ana!B469</f>
        <v>12</v>
      </c>
      <c r="C467">
        <f>yearmonth_ana!E469</f>
        <v>8.3249066941221903E-2</v>
      </c>
    </row>
    <row r="468" spans="1:3" x14ac:dyDescent="0.35">
      <c r="A468">
        <f>yearmonth_ana!A470</f>
        <v>1997</v>
      </c>
      <c r="B468">
        <f>yearmonth_ana!B470</f>
        <v>1</v>
      </c>
      <c r="C468">
        <f>yearmonth_ana!E470</f>
        <v>8.3186895011169021E-2</v>
      </c>
    </row>
    <row r="469" spans="1:3" x14ac:dyDescent="0.35">
      <c r="A469">
        <f>yearmonth_ana!A471</f>
        <v>1997</v>
      </c>
      <c r="B469">
        <f>yearmonth_ana!B471</f>
        <v>2</v>
      </c>
      <c r="C469">
        <f>yearmonth_ana!E471</f>
        <v>8.3402256715733994E-2</v>
      </c>
    </row>
    <row r="470" spans="1:3" x14ac:dyDescent="0.35">
      <c r="A470">
        <f>yearmonth_ana!A472</f>
        <v>1997</v>
      </c>
      <c r="B470">
        <f>yearmonth_ana!B472</f>
        <v>3</v>
      </c>
      <c r="C470">
        <f>yearmonth_ana!E472</f>
        <v>8.3512228649979953E-2</v>
      </c>
    </row>
    <row r="471" spans="1:3" x14ac:dyDescent="0.35">
      <c r="A471">
        <f>yearmonth_ana!A473</f>
        <v>1997</v>
      </c>
      <c r="B471">
        <f>yearmonth_ana!B473</f>
        <v>4</v>
      </c>
      <c r="C471">
        <f>yearmonth_ana!E473</f>
        <v>8.3933787731256093E-2</v>
      </c>
    </row>
    <row r="472" spans="1:3" x14ac:dyDescent="0.35">
      <c r="A472">
        <f>yearmonth_ana!A474</f>
        <v>1997</v>
      </c>
      <c r="B472">
        <f>yearmonth_ana!B474</f>
        <v>5</v>
      </c>
      <c r="C472">
        <f>yearmonth_ana!E474</f>
        <v>8.4000229108196336E-2</v>
      </c>
    </row>
    <row r="473" spans="1:3" x14ac:dyDescent="0.35">
      <c r="A473">
        <f>yearmonth_ana!A475</f>
        <v>1997</v>
      </c>
      <c r="B473">
        <f>yearmonth_ana!B475</f>
        <v>6</v>
      </c>
      <c r="C473">
        <f>yearmonth_ana!E475</f>
        <v>8.3759665502033329E-2</v>
      </c>
    </row>
    <row r="474" spans="1:3" x14ac:dyDescent="0.35">
      <c r="A474">
        <f>yearmonth_ana!A476</f>
        <v>1997</v>
      </c>
      <c r="B474">
        <f>yearmonth_ana!B476</f>
        <v>7</v>
      </c>
      <c r="C474">
        <f>yearmonth_ana!E476</f>
        <v>8.3466407010710814E-2</v>
      </c>
    </row>
    <row r="475" spans="1:3" x14ac:dyDescent="0.35">
      <c r="A475">
        <f>yearmonth_ana!A477</f>
        <v>1997</v>
      </c>
      <c r="B475">
        <f>yearmonth_ana!B477</f>
        <v>8</v>
      </c>
      <c r="C475">
        <f>yearmonth_ana!E477</f>
        <v>8.2994444126238617E-2</v>
      </c>
    </row>
    <row r="476" spans="1:3" x14ac:dyDescent="0.35">
      <c r="A476">
        <f>yearmonth_ana!A478</f>
        <v>1997</v>
      </c>
      <c r="B476">
        <f>yearmonth_ana!B478</f>
        <v>9</v>
      </c>
      <c r="C476">
        <f>yearmonth_ana!E478</f>
        <v>8.2545392061401004E-2</v>
      </c>
    </row>
    <row r="477" spans="1:3" x14ac:dyDescent="0.35">
      <c r="A477">
        <f>yearmonth_ana!A479</f>
        <v>1997</v>
      </c>
      <c r="B477">
        <f>yearmonth_ana!B479</f>
        <v>10</v>
      </c>
      <c r="C477">
        <f>yearmonth_ana!E479</f>
        <v>8.2666819405464234E-2</v>
      </c>
    </row>
    <row r="478" spans="1:3" x14ac:dyDescent="0.35">
      <c r="A478">
        <f>yearmonth_ana!A480</f>
        <v>1997</v>
      </c>
      <c r="B478">
        <f>yearmonth_ana!B480</f>
        <v>11</v>
      </c>
      <c r="C478">
        <f>yearmonth_ana!E480</f>
        <v>8.304943009336159E-2</v>
      </c>
    </row>
    <row r="479" spans="1:3" x14ac:dyDescent="0.35">
      <c r="A479">
        <f>yearmonth_ana!A481</f>
        <v>1997</v>
      </c>
      <c r="B479">
        <f>yearmonth_ana!B481</f>
        <v>12</v>
      </c>
      <c r="C479">
        <f>yearmonth_ana!E481</f>
        <v>8.3482444584455001E-2</v>
      </c>
    </row>
    <row r="480" spans="1:3" x14ac:dyDescent="0.35">
      <c r="A480">
        <f>yearmonth_ana!A482</f>
        <v>1998</v>
      </c>
      <c r="B480">
        <f>yearmonth_ana!B482</f>
        <v>1</v>
      </c>
      <c r="C480">
        <f>yearmonth_ana!E482</f>
        <v>8.3006278988907792E-2</v>
      </c>
    </row>
    <row r="481" spans="1:3" x14ac:dyDescent="0.35">
      <c r="A481">
        <f>yearmonth_ana!A483</f>
        <v>1998</v>
      </c>
      <c r="B481">
        <f>yearmonth_ana!B483</f>
        <v>2</v>
      </c>
      <c r="C481">
        <f>yearmonth_ana!E483</f>
        <v>8.3169900849697415E-2</v>
      </c>
    </row>
    <row r="482" spans="1:3" x14ac:dyDescent="0.35">
      <c r="A482">
        <f>yearmonth_ana!A484</f>
        <v>1998</v>
      </c>
      <c r="B482">
        <f>yearmonth_ana!B484</f>
        <v>3</v>
      </c>
      <c r="C482">
        <f>yearmonth_ana!E484</f>
        <v>8.345623910607923E-2</v>
      </c>
    </row>
    <row r="483" spans="1:3" x14ac:dyDescent="0.35">
      <c r="A483">
        <f>yearmonth_ana!A485</f>
        <v>1998</v>
      </c>
      <c r="B483">
        <f>yearmonth_ana!B485</f>
        <v>4</v>
      </c>
      <c r="C483">
        <f>yearmonth_ana!E485</f>
        <v>8.3778937775969856E-2</v>
      </c>
    </row>
    <row r="484" spans="1:3" x14ac:dyDescent="0.35">
      <c r="A484">
        <f>yearmonth_ana!A486</f>
        <v>1998</v>
      </c>
      <c r="B484">
        <f>yearmonth_ana!B486</f>
        <v>5</v>
      </c>
      <c r="C484">
        <f>yearmonth_ana!E486</f>
        <v>8.3951649740136663E-2</v>
      </c>
    </row>
    <row r="485" spans="1:3" x14ac:dyDescent="0.35">
      <c r="A485">
        <f>yearmonth_ana!A487</f>
        <v>1998</v>
      </c>
      <c r="B485">
        <f>yearmonth_ana!B487</f>
        <v>6</v>
      </c>
      <c r="C485">
        <f>yearmonth_ana!E487</f>
        <v>8.3853931128831757E-2</v>
      </c>
    </row>
    <row r="486" spans="1:3" x14ac:dyDescent="0.35">
      <c r="A486">
        <f>yearmonth_ana!A488</f>
        <v>1998</v>
      </c>
      <c r="B486">
        <f>yearmonth_ana!B488</f>
        <v>7</v>
      </c>
      <c r="C486">
        <f>yearmonth_ana!E488</f>
        <v>8.3588045605048636E-2</v>
      </c>
    </row>
    <row r="487" spans="1:3" x14ac:dyDescent="0.35">
      <c r="A487">
        <f>yearmonth_ana!A489</f>
        <v>1998</v>
      </c>
      <c r="B487">
        <f>yearmonth_ana!B489</f>
        <v>8</v>
      </c>
      <c r="C487">
        <f>yearmonth_ana!E489</f>
        <v>8.3163083272164498E-2</v>
      </c>
    </row>
    <row r="488" spans="1:3" x14ac:dyDescent="0.35">
      <c r="A488">
        <f>yearmonth_ana!A490</f>
        <v>1998</v>
      </c>
      <c r="B488">
        <f>yearmonth_ana!B490</f>
        <v>9</v>
      </c>
      <c r="C488">
        <f>yearmonth_ana!E490</f>
        <v>8.2724485784214569E-2</v>
      </c>
    </row>
    <row r="489" spans="1:3" x14ac:dyDescent="0.35">
      <c r="A489">
        <f>yearmonth_ana!A491</f>
        <v>1998</v>
      </c>
      <c r="B489">
        <f>yearmonth_ana!B491</f>
        <v>10</v>
      </c>
      <c r="C489">
        <f>yearmonth_ana!E491</f>
        <v>8.281084176629798E-2</v>
      </c>
    </row>
    <row r="490" spans="1:3" x14ac:dyDescent="0.35">
      <c r="A490">
        <f>yearmonth_ana!A492</f>
        <v>1998</v>
      </c>
      <c r="B490">
        <f>yearmonth_ana!B492</f>
        <v>11</v>
      </c>
      <c r="C490">
        <f>yearmonth_ana!E492</f>
        <v>8.3065364660859592E-2</v>
      </c>
    </row>
    <row r="491" spans="1:3" x14ac:dyDescent="0.35">
      <c r="A491">
        <f>yearmonth_ana!A493</f>
        <v>1998</v>
      </c>
      <c r="B491">
        <f>yearmonth_ana!B493</f>
        <v>12</v>
      </c>
      <c r="C491">
        <f>yearmonth_ana!E493</f>
        <v>8.343124132179193E-2</v>
      </c>
    </row>
    <row r="492" spans="1:3" x14ac:dyDescent="0.35">
      <c r="A492">
        <f>yearmonth_ana!A494</f>
        <v>1999</v>
      </c>
      <c r="B492">
        <f>yearmonth_ana!B494</f>
        <v>1</v>
      </c>
      <c r="C492">
        <f>yearmonth_ana!E494</f>
        <v>8.3288655432719599E-2</v>
      </c>
    </row>
    <row r="493" spans="1:3" x14ac:dyDescent="0.35">
      <c r="A493">
        <f>yearmonth_ana!A495</f>
        <v>1999</v>
      </c>
      <c r="B493">
        <f>yearmonth_ana!B495</f>
        <v>2</v>
      </c>
      <c r="C493">
        <f>yearmonth_ana!E495</f>
        <v>8.3489988757004238E-2</v>
      </c>
    </row>
    <row r="494" spans="1:3" x14ac:dyDescent="0.35">
      <c r="A494">
        <f>yearmonth_ana!A496</f>
        <v>1999</v>
      </c>
      <c r="B494">
        <f>yearmonth_ana!B496</f>
        <v>3</v>
      </c>
      <c r="C494">
        <f>yearmonth_ana!E496</f>
        <v>8.3627981260165629E-2</v>
      </c>
    </row>
    <row r="495" spans="1:3" x14ac:dyDescent="0.35">
      <c r="A495">
        <f>yearmonth_ana!A497</f>
        <v>1999</v>
      </c>
      <c r="B495">
        <f>yearmonth_ana!B497</f>
        <v>4</v>
      </c>
      <c r="C495">
        <f>yearmonth_ana!E497</f>
        <v>8.3924325816135154E-2</v>
      </c>
    </row>
    <row r="496" spans="1:3" x14ac:dyDescent="0.35">
      <c r="A496">
        <f>yearmonth_ana!A498</f>
        <v>1999</v>
      </c>
      <c r="B496">
        <f>yearmonth_ana!B498</f>
        <v>5</v>
      </c>
      <c r="C496">
        <f>yearmonth_ana!E498</f>
        <v>8.391753929958623E-2</v>
      </c>
    </row>
    <row r="497" spans="1:3" x14ac:dyDescent="0.35">
      <c r="A497">
        <f>yearmonth_ana!A499</f>
        <v>1999</v>
      </c>
      <c r="B497">
        <f>yearmonth_ana!B499</f>
        <v>6</v>
      </c>
      <c r="C497">
        <f>yearmonth_ana!E499</f>
        <v>8.3768235935509985E-2</v>
      </c>
    </row>
    <row r="498" spans="1:3" x14ac:dyDescent="0.35">
      <c r="A498">
        <f>yearmonth_ana!A500</f>
        <v>1999</v>
      </c>
      <c r="B498">
        <f>yearmonth_ana!B500</f>
        <v>7</v>
      </c>
      <c r="C498">
        <f>yearmonth_ana!E500</f>
        <v>8.3575951299957235E-2</v>
      </c>
    </row>
    <row r="499" spans="1:3" x14ac:dyDescent="0.35">
      <c r="A499">
        <f>yearmonth_ana!A501</f>
        <v>1999</v>
      </c>
      <c r="B499">
        <f>yearmonth_ana!B501</f>
        <v>8</v>
      </c>
      <c r="C499">
        <f>yearmonth_ana!E501</f>
        <v>8.2999097393298971E-2</v>
      </c>
    </row>
    <row r="500" spans="1:3" x14ac:dyDescent="0.35">
      <c r="A500">
        <f>yearmonth_ana!A502</f>
        <v>1999</v>
      </c>
      <c r="B500">
        <f>yearmonth_ana!B502</f>
        <v>9</v>
      </c>
      <c r="C500">
        <f>yearmonth_ana!E502</f>
        <v>8.2526303407057508E-2</v>
      </c>
    </row>
    <row r="501" spans="1:3" x14ac:dyDescent="0.35">
      <c r="A501">
        <f>yearmonth_ana!A503</f>
        <v>1999</v>
      </c>
      <c r="B501">
        <f>yearmonth_ana!B503</f>
        <v>10</v>
      </c>
      <c r="C501">
        <f>yearmonth_ana!E503</f>
        <v>8.2652985049304031E-2</v>
      </c>
    </row>
    <row r="502" spans="1:3" x14ac:dyDescent="0.35">
      <c r="A502">
        <f>yearmonth_ana!A504</f>
        <v>1999</v>
      </c>
      <c r="B502">
        <f>yearmonth_ana!B504</f>
        <v>11</v>
      </c>
      <c r="C502">
        <f>yearmonth_ana!E504</f>
        <v>8.2958378294005458E-2</v>
      </c>
    </row>
    <row r="503" spans="1:3" x14ac:dyDescent="0.35">
      <c r="A503">
        <f>yearmonth_ana!A505</f>
        <v>1999</v>
      </c>
      <c r="B503">
        <f>yearmonth_ana!B505</f>
        <v>12</v>
      </c>
      <c r="C503">
        <f>yearmonth_ana!E505</f>
        <v>8.3270558055255808E-2</v>
      </c>
    </row>
    <row r="504" spans="1:3" x14ac:dyDescent="0.35">
      <c r="A504">
        <f>yearmonth_ana!A506</f>
        <v>2000</v>
      </c>
      <c r="B504">
        <f>yearmonth_ana!B506</f>
        <v>1</v>
      </c>
      <c r="C504">
        <f>yearmonth_ana!E506</f>
        <v>8.3274891252629893E-2</v>
      </c>
    </row>
    <row r="505" spans="1:3" x14ac:dyDescent="0.35">
      <c r="A505">
        <f>yearmonth_ana!A507</f>
        <v>2000</v>
      </c>
      <c r="B505">
        <f>yearmonth_ana!B507</f>
        <v>2</v>
      </c>
      <c r="C505">
        <f>yearmonth_ana!E507</f>
        <v>8.3331266250093017E-2</v>
      </c>
    </row>
    <row r="506" spans="1:3" x14ac:dyDescent="0.35">
      <c r="A506">
        <f>yearmonth_ana!A508</f>
        <v>2000</v>
      </c>
      <c r="B506">
        <f>yearmonth_ana!B508</f>
        <v>3</v>
      </c>
      <c r="C506">
        <f>yearmonth_ana!E508</f>
        <v>8.3570296239336678E-2</v>
      </c>
    </row>
    <row r="507" spans="1:3" x14ac:dyDescent="0.35">
      <c r="A507">
        <f>yearmonth_ana!A509</f>
        <v>2000</v>
      </c>
      <c r="B507">
        <f>yearmonth_ana!B509</f>
        <v>4</v>
      </c>
      <c r="C507">
        <f>yearmonth_ana!E509</f>
        <v>8.3845406226956715E-2</v>
      </c>
    </row>
    <row r="508" spans="1:3" x14ac:dyDescent="0.35">
      <c r="A508">
        <f>yearmonth_ana!A510</f>
        <v>2000</v>
      </c>
      <c r="B508">
        <f>yearmonth_ana!B510</f>
        <v>5</v>
      </c>
      <c r="C508">
        <f>yearmonth_ana!E510</f>
        <v>8.3791286229392109E-2</v>
      </c>
    </row>
    <row r="509" spans="1:3" x14ac:dyDescent="0.35">
      <c r="A509">
        <f>yearmonth_ana!A511</f>
        <v>2000</v>
      </c>
      <c r="B509">
        <f>yearmonth_ana!B511</f>
        <v>6</v>
      </c>
      <c r="C509">
        <f>yearmonth_ana!E511</f>
        <v>8.3818346228174412E-2</v>
      </c>
    </row>
    <row r="510" spans="1:3" x14ac:dyDescent="0.35">
      <c r="A510">
        <f>yearmonth_ana!A512</f>
        <v>2000</v>
      </c>
      <c r="B510">
        <f>yearmonth_ana!B512</f>
        <v>7</v>
      </c>
      <c r="C510">
        <f>yearmonth_ana!E512</f>
        <v>8.3403426246845824E-2</v>
      </c>
    </row>
    <row r="511" spans="1:3" x14ac:dyDescent="0.35">
      <c r="A511">
        <f>yearmonth_ana!A513</f>
        <v>2000</v>
      </c>
      <c r="B511">
        <f>yearmonth_ana!B513</f>
        <v>8</v>
      </c>
      <c r="C511">
        <f>yearmonth_ana!E513</f>
        <v>8.3013311264400994E-2</v>
      </c>
    </row>
    <row r="512" spans="1:3" x14ac:dyDescent="0.35">
      <c r="A512">
        <f>yearmonth_ana!A514</f>
        <v>2000</v>
      </c>
      <c r="B512">
        <f>yearmonth_ana!B514</f>
        <v>9</v>
      </c>
      <c r="C512">
        <f>yearmonth_ana!E514</f>
        <v>8.2758496275867663E-2</v>
      </c>
    </row>
    <row r="513" spans="1:3" x14ac:dyDescent="0.35">
      <c r="A513">
        <f>yearmonth_ana!A515</f>
        <v>2000</v>
      </c>
      <c r="B513">
        <f>yearmonth_ana!B515</f>
        <v>10</v>
      </c>
      <c r="C513">
        <f>yearmonth_ana!E515</f>
        <v>8.2765261275563232E-2</v>
      </c>
    </row>
    <row r="514" spans="1:3" x14ac:dyDescent="0.35">
      <c r="A514">
        <f>yearmonth_ana!A516</f>
        <v>2000</v>
      </c>
      <c r="B514">
        <f>yearmonth_ana!B516</f>
        <v>11</v>
      </c>
      <c r="C514">
        <f>yearmonth_ana!E516</f>
        <v>8.3067431261965585E-2</v>
      </c>
    </row>
    <row r="515" spans="1:3" x14ac:dyDescent="0.35">
      <c r="A515">
        <f>yearmonth_ana!A517</f>
        <v>2000</v>
      </c>
      <c r="B515">
        <f>yearmonth_ana!B517</f>
        <v>12</v>
      </c>
      <c r="C515">
        <f>yearmonth_ana!E517</f>
        <v>8.3360581248773838E-2</v>
      </c>
    </row>
    <row r="516" spans="1:3" x14ac:dyDescent="0.35">
      <c r="A516">
        <f>yearmonth_ana!A518</f>
        <v>2001</v>
      </c>
      <c r="B516">
        <f>yearmonth_ana!B518</f>
        <v>1</v>
      </c>
      <c r="C516">
        <f>yearmonth_ana!E518</f>
        <v>8.3209279454656893E-2</v>
      </c>
    </row>
    <row r="517" spans="1:3" x14ac:dyDescent="0.35">
      <c r="A517">
        <f>yearmonth_ana!A519</f>
        <v>2001</v>
      </c>
      <c r="B517">
        <f>yearmonth_ana!B519</f>
        <v>2</v>
      </c>
      <c r="C517">
        <f>yearmonth_ana!E519</f>
        <v>8.3415848809195031E-2</v>
      </c>
    </row>
    <row r="518" spans="1:3" x14ac:dyDescent="0.35">
      <c r="A518">
        <f>yearmonth_ana!A520</f>
        <v>2001</v>
      </c>
      <c r="B518">
        <f>yearmonth_ana!B520</f>
        <v>3</v>
      </c>
      <c r="C518">
        <f>yearmonth_ana!E520</f>
        <v>8.3622418163733156E-2</v>
      </c>
    </row>
    <row r="519" spans="1:3" x14ac:dyDescent="0.35">
      <c r="A519">
        <f>yearmonth_ana!A521</f>
        <v>2001</v>
      </c>
      <c r="B519">
        <f>yearmonth_ana!B521</f>
        <v>4</v>
      </c>
      <c r="C519">
        <f>yearmonth_ana!E521</f>
        <v>8.3833478156413413E-2</v>
      </c>
    </row>
    <row r="520" spans="1:3" x14ac:dyDescent="0.35">
      <c r="A520">
        <f>yearmonth_ana!A522</f>
        <v>2001</v>
      </c>
      <c r="B520">
        <f>yearmonth_ana!B522</f>
        <v>5</v>
      </c>
      <c r="C520">
        <f>yearmonth_ana!E522</f>
        <v>8.3941253471824614E-2</v>
      </c>
    </row>
    <row r="521" spans="1:3" x14ac:dyDescent="0.35">
      <c r="A521">
        <f>yearmonth_ana!A523</f>
        <v>2001</v>
      </c>
      <c r="B521">
        <f>yearmonth_ana!B523</f>
        <v>6</v>
      </c>
      <c r="C521">
        <f>yearmonth_ana!E523</f>
        <v>8.3797553051276341E-2</v>
      </c>
    </row>
    <row r="522" spans="1:3" x14ac:dyDescent="0.35">
      <c r="A522">
        <f>yearmonth_ana!A524</f>
        <v>2001</v>
      </c>
      <c r="B522">
        <f>yearmonth_ana!B524</f>
        <v>7</v>
      </c>
      <c r="C522">
        <f>yearmonth_ana!E524</f>
        <v>8.3415848809195031E-2</v>
      </c>
    </row>
    <row r="523" spans="1:3" x14ac:dyDescent="0.35">
      <c r="A523">
        <f>yearmonth_ana!A525</f>
        <v>2001</v>
      </c>
      <c r="B523">
        <f>yearmonth_ana!B525</f>
        <v>8</v>
      </c>
      <c r="C523">
        <f>yearmonth_ana!E525</f>
        <v>8.2989238185692385E-2</v>
      </c>
    </row>
    <row r="524" spans="1:3" x14ac:dyDescent="0.35">
      <c r="A524">
        <f>yearmonth_ana!A526</f>
        <v>2001</v>
      </c>
      <c r="B524">
        <f>yearmonth_ana!B526</f>
        <v>9</v>
      </c>
      <c r="C524">
        <f>yearmonth_ana!E526</f>
        <v>8.2668157558529853E-2</v>
      </c>
    </row>
    <row r="525" spans="1:3" x14ac:dyDescent="0.35">
      <c r="A525">
        <f>yearmonth_ana!A527</f>
        <v>2001</v>
      </c>
      <c r="B525">
        <f>yearmonth_ana!B527</f>
        <v>10</v>
      </c>
      <c r="C525">
        <f>yearmonth_ana!E527</f>
        <v>8.2728781173448646E-2</v>
      </c>
    </row>
    <row r="526" spans="1:3" x14ac:dyDescent="0.35">
      <c r="A526">
        <f>yearmonth_ana!A528</f>
        <v>2001</v>
      </c>
      <c r="B526">
        <f>yearmonth_ana!B528</f>
        <v>11</v>
      </c>
      <c r="C526">
        <f>yearmonth_ana!E528</f>
        <v>8.302291797175837E-2</v>
      </c>
    </row>
    <row r="527" spans="1:3" x14ac:dyDescent="0.35">
      <c r="A527">
        <f>yearmonth_ana!A529</f>
        <v>2001</v>
      </c>
      <c r="B527">
        <f>yearmonth_ana!B529</f>
        <v>12</v>
      </c>
      <c r="C527">
        <f>yearmonth_ana!E529</f>
        <v>8.3355225194276239E-2</v>
      </c>
    </row>
    <row r="528" spans="1:3" x14ac:dyDescent="0.35">
      <c r="A528">
        <f>yearmonth_ana!A530</f>
        <v>2002</v>
      </c>
      <c r="B528">
        <f>yearmonth_ana!B530</f>
        <v>1</v>
      </c>
      <c r="C528">
        <f>yearmonth_ana!E530</f>
        <v>8.3166084364919027E-2</v>
      </c>
    </row>
    <row r="529" spans="1:3" x14ac:dyDescent="0.35">
      <c r="A529">
        <f>yearmonth_ana!A531</f>
        <v>2002</v>
      </c>
      <c r="B529">
        <f>yearmonth_ana!B531</f>
        <v>2</v>
      </c>
      <c r="C529">
        <f>yearmonth_ana!E531</f>
        <v>8.3315659638117143E-2</v>
      </c>
    </row>
    <row r="530" spans="1:3" x14ac:dyDescent="0.35">
      <c r="A530">
        <f>yearmonth_ana!A532</f>
        <v>2002</v>
      </c>
      <c r="B530">
        <f>yearmonth_ana!B532</f>
        <v>3</v>
      </c>
      <c r="C530">
        <f>yearmonth_ana!E532</f>
        <v>8.3521046580419048E-2</v>
      </c>
    </row>
    <row r="531" spans="1:3" x14ac:dyDescent="0.35">
      <c r="A531">
        <f>yearmonth_ana!A533</f>
        <v>2002</v>
      </c>
      <c r="B531">
        <f>yearmonth_ana!B533</f>
        <v>4</v>
      </c>
      <c r="C531">
        <f>yearmonth_ana!E533</f>
        <v>8.3721968589192633E-2</v>
      </c>
    </row>
    <row r="532" spans="1:3" x14ac:dyDescent="0.35">
      <c r="A532">
        <f>yearmonth_ana!A534</f>
        <v>2002</v>
      </c>
      <c r="B532">
        <f>yearmonth_ana!B534</f>
        <v>5</v>
      </c>
      <c r="C532">
        <f>yearmonth_ana!E534</f>
        <v>8.3887171129739813E-2</v>
      </c>
    </row>
    <row r="533" spans="1:3" x14ac:dyDescent="0.35">
      <c r="A533">
        <f>yearmonth_ana!A535</f>
        <v>2002</v>
      </c>
      <c r="B533">
        <f>yearmonth_ana!B535</f>
        <v>6</v>
      </c>
      <c r="C533">
        <f>yearmonth_ana!E535</f>
        <v>8.3833591927400183E-2</v>
      </c>
    </row>
    <row r="534" spans="1:3" x14ac:dyDescent="0.35">
      <c r="A534">
        <f>yearmonth_ana!A536</f>
        <v>2002</v>
      </c>
      <c r="B534">
        <f>yearmonth_ana!B536</f>
        <v>7</v>
      </c>
      <c r="C534">
        <f>yearmonth_ana!E536</f>
        <v>8.3496489446013386E-2</v>
      </c>
    </row>
    <row r="535" spans="1:3" x14ac:dyDescent="0.35">
      <c r="A535">
        <f>yearmonth_ana!A537</f>
        <v>2002</v>
      </c>
      <c r="B535">
        <f>yearmonth_ana!B537</f>
        <v>8</v>
      </c>
      <c r="C535">
        <f>yearmonth_ana!E537</f>
        <v>8.3014276624956765E-2</v>
      </c>
    </row>
    <row r="536" spans="1:3" x14ac:dyDescent="0.35">
      <c r="A536">
        <f>yearmonth_ana!A538</f>
        <v>2002</v>
      </c>
      <c r="B536">
        <f>yearmonth_ana!B538</f>
        <v>9</v>
      </c>
      <c r="C536">
        <f>yearmonth_ana!E538</f>
        <v>8.2768705280900134E-2</v>
      </c>
    </row>
    <row r="537" spans="1:3" x14ac:dyDescent="0.35">
      <c r="A537">
        <f>yearmonth_ana!A539</f>
        <v>2002</v>
      </c>
      <c r="B537">
        <f>yearmonth_ana!B539</f>
        <v>10</v>
      </c>
      <c r="C537">
        <f>yearmonth_ana!E539</f>
        <v>8.2724055945617117E-2</v>
      </c>
    </row>
    <row r="538" spans="1:3" x14ac:dyDescent="0.35">
      <c r="A538">
        <f>yearmonth_ana!A540</f>
        <v>2002</v>
      </c>
      <c r="B538">
        <f>yearmonth_ana!B540</f>
        <v>11</v>
      </c>
      <c r="C538">
        <f>yearmonth_ana!E540</f>
        <v>8.31035752955228E-2</v>
      </c>
    </row>
    <row r="539" spans="1:3" x14ac:dyDescent="0.35">
      <c r="A539">
        <f>yearmonth_ana!A541</f>
        <v>2002</v>
      </c>
      <c r="B539">
        <f>yearmonth_ana!B541</f>
        <v>12</v>
      </c>
      <c r="C539">
        <f>yearmonth_ana!E541</f>
        <v>8.3447375177202063E-2</v>
      </c>
    </row>
    <row r="540" spans="1:3" x14ac:dyDescent="0.35">
      <c r="A540">
        <f>yearmonth_ana!A542</f>
        <v>2003</v>
      </c>
      <c r="B540">
        <f>yearmonth_ana!B542</f>
        <v>1</v>
      </c>
      <c r="C540">
        <f>yearmonth_ana!E542</f>
        <v>8.3128955433052015E-2</v>
      </c>
    </row>
    <row r="541" spans="1:3" x14ac:dyDescent="0.35">
      <c r="A541">
        <f>yearmonth_ana!A543</f>
        <v>2003</v>
      </c>
      <c r="B541">
        <f>yearmonth_ana!B543</f>
        <v>2</v>
      </c>
      <c r="C541">
        <f>yearmonth_ana!E543</f>
        <v>8.3297484045218889E-2</v>
      </c>
    </row>
    <row r="542" spans="1:3" x14ac:dyDescent="0.35">
      <c r="A542">
        <f>yearmonth_ana!A544</f>
        <v>2003</v>
      </c>
      <c r="B542">
        <f>yearmonth_ana!B544</f>
        <v>3</v>
      </c>
      <c r="C542">
        <f>yearmonth_ana!E544</f>
        <v>8.3477100066080959E-2</v>
      </c>
    </row>
    <row r="543" spans="1:3" x14ac:dyDescent="0.35">
      <c r="A543">
        <f>yearmonth_ana!A545</f>
        <v>2003</v>
      </c>
      <c r="B543">
        <f>yearmonth_ana!B545</f>
        <v>4</v>
      </c>
      <c r="C543">
        <f>yearmonth_ana!E545</f>
        <v>8.3760937728677806E-2</v>
      </c>
    </row>
    <row r="544" spans="1:3" x14ac:dyDescent="0.35">
      <c r="A544">
        <f>yearmonth_ana!A546</f>
        <v>2003</v>
      </c>
      <c r="B544">
        <f>yearmonth_ana!B546</f>
        <v>5</v>
      </c>
      <c r="C544">
        <f>yearmonth_ana!E546</f>
        <v>8.3953858639974108E-2</v>
      </c>
    </row>
    <row r="545" spans="1:3" x14ac:dyDescent="0.35">
      <c r="A545">
        <f>yearmonth_ana!A547</f>
        <v>2003</v>
      </c>
      <c r="B545">
        <f>yearmonth_ana!B547</f>
        <v>6</v>
      </c>
      <c r="C545">
        <f>yearmonth_ana!E547</f>
        <v>8.3882899224324889E-2</v>
      </c>
    </row>
    <row r="546" spans="1:3" x14ac:dyDescent="0.35">
      <c r="A546">
        <f>yearmonth_ana!A548</f>
        <v>2003</v>
      </c>
      <c r="B546">
        <f>yearmonth_ana!B548</f>
        <v>7</v>
      </c>
      <c r="C546">
        <f>yearmonth_ana!E548</f>
        <v>8.3532537109556909E-2</v>
      </c>
    </row>
    <row r="547" spans="1:3" x14ac:dyDescent="0.35">
      <c r="A547">
        <f>yearmonth_ana!A549</f>
        <v>2003</v>
      </c>
      <c r="B547">
        <f>yearmonth_ana!B549</f>
        <v>8</v>
      </c>
      <c r="C547">
        <f>yearmonth_ana!E549</f>
        <v>8.3018081346100114E-2</v>
      </c>
    </row>
    <row r="548" spans="1:3" x14ac:dyDescent="0.35">
      <c r="A548">
        <f>yearmonth_ana!A550</f>
        <v>2003</v>
      </c>
      <c r="B548">
        <f>yearmonth_ana!B550</f>
        <v>9</v>
      </c>
      <c r="C548">
        <f>yearmonth_ana!E550</f>
        <v>8.2749766055676535E-2</v>
      </c>
    </row>
    <row r="549" spans="1:3" x14ac:dyDescent="0.35">
      <c r="A549">
        <f>yearmonth_ana!A551</f>
        <v>2003</v>
      </c>
      <c r="B549">
        <f>yearmonth_ana!B551</f>
        <v>10</v>
      </c>
      <c r="C549">
        <f>yearmonth_ana!E551</f>
        <v>8.2743113610459412E-2</v>
      </c>
    </row>
    <row r="550" spans="1:3" x14ac:dyDescent="0.35">
      <c r="A550">
        <f>yearmonth_ana!A552</f>
        <v>2003</v>
      </c>
      <c r="B550">
        <f>yearmonth_ana!B552</f>
        <v>11</v>
      </c>
      <c r="C550">
        <f>yearmonth_ana!E552</f>
        <v>8.3080170834793188E-2</v>
      </c>
    </row>
    <row r="551" spans="1:3" x14ac:dyDescent="0.35">
      <c r="A551">
        <f>yearmonth_ana!A553</f>
        <v>2003</v>
      </c>
      <c r="B551">
        <f>yearmonth_ana!B553</f>
        <v>12</v>
      </c>
      <c r="C551">
        <f>yearmonth_ana!E553</f>
        <v>8.3375095906085217E-2</v>
      </c>
    </row>
    <row r="552" spans="1:3" x14ac:dyDescent="0.35">
      <c r="A552">
        <f>yearmonth_ana!A554</f>
        <v>2004</v>
      </c>
      <c r="B552">
        <f>yearmonth_ana!B554</f>
        <v>1</v>
      </c>
      <c r="C552">
        <f>yearmonth_ana!E554</f>
        <v>8.3217998044266675E-2</v>
      </c>
    </row>
    <row r="553" spans="1:3" x14ac:dyDescent="0.35">
      <c r="A553">
        <f>yearmonth_ana!A555</f>
        <v>2004</v>
      </c>
      <c r="B553">
        <f>yearmonth_ana!B555</f>
        <v>2</v>
      </c>
      <c r="C553">
        <f>yearmonth_ana!E555</f>
        <v>8.3410039578214981E-2</v>
      </c>
    </row>
    <row r="554" spans="1:3" x14ac:dyDescent="0.35">
      <c r="A554">
        <f>yearmonth_ana!A556</f>
        <v>2004</v>
      </c>
      <c r="B554">
        <f>yearmonth_ana!B556</f>
        <v>3</v>
      </c>
      <c r="C554">
        <f>yearmonth_ana!E556</f>
        <v>8.3632984347511291E-2</v>
      </c>
    </row>
    <row r="555" spans="1:3" x14ac:dyDescent="0.35">
      <c r="A555">
        <f>yearmonth_ana!A557</f>
        <v>2004</v>
      </c>
      <c r="B555">
        <f>yearmonth_ana!B557</f>
        <v>4</v>
      </c>
      <c r="C555">
        <f>yearmonth_ana!E557</f>
        <v>8.3957468318665324E-2</v>
      </c>
    </row>
    <row r="556" spans="1:3" x14ac:dyDescent="0.35">
      <c r="A556">
        <f>yearmonth_ana!A558</f>
        <v>2004</v>
      </c>
      <c r="B556">
        <f>yearmonth_ana!B558</f>
        <v>5</v>
      </c>
      <c r="C556">
        <f>yearmonth_ana!E558</f>
        <v>8.4017067415407903E-2</v>
      </c>
    </row>
    <row r="557" spans="1:3" x14ac:dyDescent="0.35">
      <c r="A557">
        <f>yearmonth_ana!A559</f>
        <v>2004</v>
      </c>
      <c r="B557">
        <f>yearmonth_ana!B559</f>
        <v>6</v>
      </c>
      <c r="C557">
        <f>yearmonth_ana!E559</f>
        <v>8.3811781637739016E-2</v>
      </c>
    </row>
    <row r="558" spans="1:3" x14ac:dyDescent="0.35">
      <c r="A558">
        <f>yearmonth_ana!A560</f>
        <v>2004</v>
      </c>
      <c r="B558">
        <f>yearmonth_ana!B560</f>
        <v>7</v>
      </c>
      <c r="C558">
        <f>yearmonth_ana!E560</f>
        <v>8.3321744620077826E-2</v>
      </c>
    </row>
    <row r="559" spans="1:3" x14ac:dyDescent="0.35">
      <c r="A559">
        <f>yearmonth_ana!A561</f>
        <v>2004</v>
      </c>
      <c r="B559">
        <f>yearmonth_ana!B561</f>
        <v>8</v>
      </c>
      <c r="C559">
        <f>yearmonth_ana!E561</f>
        <v>8.2999468022877207E-2</v>
      </c>
    </row>
    <row r="560" spans="1:3" x14ac:dyDescent="0.35">
      <c r="A560">
        <f>yearmonth_ana!A562</f>
        <v>2004</v>
      </c>
      <c r="B560">
        <f>yearmonth_ana!B562</f>
        <v>9</v>
      </c>
      <c r="C560">
        <f>yearmonth_ana!E562</f>
        <v>8.2610970207073739E-2</v>
      </c>
    </row>
    <row r="561" spans="1:3" x14ac:dyDescent="0.35">
      <c r="A561">
        <f>yearmonth_ana!A563</f>
        <v>2004</v>
      </c>
      <c r="B561">
        <f>yearmonth_ana!B563</f>
        <v>10</v>
      </c>
      <c r="C561">
        <f>yearmonth_ana!E563</f>
        <v>8.2657325060095738E-2</v>
      </c>
    </row>
    <row r="562" spans="1:3" x14ac:dyDescent="0.35">
      <c r="A562">
        <f>yearmonth_ana!A564</f>
        <v>2004</v>
      </c>
      <c r="B562">
        <f>yearmonth_ana!B564</f>
        <v>11</v>
      </c>
      <c r="C562">
        <f>yearmonth_ana!E564</f>
        <v>8.3032578632178652E-2</v>
      </c>
    </row>
    <row r="563" spans="1:3" x14ac:dyDescent="0.35">
      <c r="A563">
        <f>yearmonth_ana!A565</f>
        <v>2004</v>
      </c>
      <c r="B563">
        <f>yearmonth_ana!B565</f>
        <v>12</v>
      </c>
      <c r="C563">
        <f>yearmonth_ana!E565</f>
        <v>8.3330574115891537E-2</v>
      </c>
    </row>
    <row r="564" spans="1:3" x14ac:dyDescent="0.35">
      <c r="A564">
        <f>yearmonth_ana!A566</f>
        <v>2005</v>
      </c>
      <c r="B564">
        <f>yearmonth_ana!B566</f>
        <v>1</v>
      </c>
      <c r="C564">
        <f>yearmonth_ana!E566</f>
        <v>8.3040229948108099E-2</v>
      </c>
    </row>
    <row r="565" spans="1:3" x14ac:dyDescent="0.35">
      <c r="A565">
        <f>yearmonth_ana!A567</f>
        <v>2005</v>
      </c>
      <c r="B565">
        <f>yearmonth_ana!B567</f>
        <v>2</v>
      </c>
      <c r="C565">
        <f>yearmonth_ana!E567</f>
        <v>8.3318888437866848E-2</v>
      </c>
    </row>
    <row r="566" spans="1:3" x14ac:dyDescent="0.35">
      <c r="A566">
        <f>yearmonth_ana!A568</f>
        <v>2005</v>
      </c>
      <c r="B566">
        <f>yearmonth_ana!B568</f>
        <v>3</v>
      </c>
      <c r="C566">
        <f>yearmonth_ana!E568</f>
        <v>8.3547081216881883E-2</v>
      </c>
    </row>
    <row r="567" spans="1:3" x14ac:dyDescent="0.35">
      <c r="A567">
        <f>yearmonth_ana!A569</f>
        <v>2005</v>
      </c>
      <c r="B567">
        <f>yearmonth_ana!B569</f>
        <v>4</v>
      </c>
      <c r="C567">
        <f>yearmonth_ana!E569</f>
        <v>8.3880593740057727E-2</v>
      </c>
    </row>
    <row r="568" spans="1:3" x14ac:dyDescent="0.35">
      <c r="A568">
        <f>yearmonth_ana!A570</f>
        <v>2005</v>
      </c>
      <c r="B568">
        <f>yearmonth_ana!B570</f>
        <v>5</v>
      </c>
      <c r="C568">
        <f>yearmonth_ana!E570</f>
        <v>8.3915700321444645E-2</v>
      </c>
    </row>
    <row r="569" spans="1:3" x14ac:dyDescent="0.35">
      <c r="A569">
        <f>yearmonth_ana!A571</f>
        <v>2005</v>
      </c>
      <c r="B569">
        <f>yearmonth_ana!B571</f>
        <v>6</v>
      </c>
      <c r="C569">
        <f>yearmonth_ana!E571</f>
        <v>8.3863040449364254E-2</v>
      </c>
    </row>
    <row r="570" spans="1:3" x14ac:dyDescent="0.35">
      <c r="A570">
        <f>yearmonth_ana!A572</f>
        <v>2005</v>
      </c>
      <c r="B570">
        <f>yearmonth_ana!B572</f>
        <v>7</v>
      </c>
      <c r="C570">
        <f>yearmonth_ana!E572</f>
        <v>8.3540498732871837E-2</v>
      </c>
    </row>
    <row r="571" spans="1:3" x14ac:dyDescent="0.35">
      <c r="A571">
        <f>yearmonth_ana!A573</f>
        <v>2005</v>
      </c>
      <c r="B571">
        <f>yearmonth_ana!B573</f>
        <v>8</v>
      </c>
      <c r="C571">
        <f>yearmonth_ana!E573</f>
        <v>8.3101666465535226E-2</v>
      </c>
    </row>
    <row r="572" spans="1:3" x14ac:dyDescent="0.35">
      <c r="A572">
        <f>yearmonth_ana!A574</f>
        <v>2005</v>
      </c>
      <c r="B572">
        <f>yearmonth_ana!B574</f>
        <v>9</v>
      </c>
      <c r="C572">
        <f>yearmonth_ana!E574</f>
        <v>8.2654057552851878E-2</v>
      </c>
    </row>
    <row r="573" spans="1:3" x14ac:dyDescent="0.35">
      <c r="A573">
        <f>yearmonth_ana!A575</f>
        <v>2005</v>
      </c>
      <c r="B573">
        <f>yearmonth_ana!B575</f>
        <v>10</v>
      </c>
      <c r="C573">
        <f>yearmonth_ana!E575</f>
        <v>8.2719882392952374E-2</v>
      </c>
    </row>
    <row r="574" spans="1:3" x14ac:dyDescent="0.35">
      <c r="A574">
        <f>yearmonth_ana!A576</f>
        <v>2005</v>
      </c>
      <c r="B574">
        <f>yearmonth_ana!B576</f>
        <v>11</v>
      </c>
      <c r="C574">
        <f>yearmonth_ana!E576</f>
        <v>8.3016094173404595E-2</v>
      </c>
    </row>
    <row r="575" spans="1:3" x14ac:dyDescent="0.35">
      <c r="A575">
        <f>yearmonth_ana!A577</f>
        <v>2005</v>
      </c>
      <c r="B575">
        <f>yearmonth_ana!B577</f>
        <v>12</v>
      </c>
      <c r="C575">
        <f>yearmonth_ana!E577</f>
        <v>8.3402266568660816E-2</v>
      </c>
    </row>
    <row r="576" spans="1:3" x14ac:dyDescent="0.35">
      <c r="A576">
        <f>yearmonth_ana!A578</f>
        <v>2006</v>
      </c>
      <c r="B576">
        <f>yearmonth_ana!B578</f>
        <v>1</v>
      </c>
      <c r="C576">
        <f>yearmonth_ana!E578</f>
        <v>8.3220773552997673E-2</v>
      </c>
    </row>
    <row r="577" spans="1:3" x14ac:dyDescent="0.35">
      <c r="A577">
        <f>yearmonth_ana!A579</f>
        <v>2006</v>
      </c>
      <c r="B577">
        <f>yearmonth_ana!B579</f>
        <v>2</v>
      </c>
      <c r="C577">
        <f>yearmonth_ana!E579</f>
        <v>8.3397523321149983E-2</v>
      </c>
    </row>
    <row r="578" spans="1:3" x14ac:dyDescent="0.35">
      <c r="A578">
        <f>yearmonth_ana!A580</f>
        <v>2006</v>
      </c>
      <c r="B578">
        <f>yearmonth_ana!B580</f>
        <v>3</v>
      </c>
      <c r="C578">
        <f>yearmonth_ana!E580</f>
        <v>8.3502263924499498E-2</v>
      </c>
    </row>
    <row r="579" spans="1:3" x14ac:dyDescent="0.35">
      <c r="A579">
        <f>yearmonth_ana!A581</f>
        <v>2006</v>
      </c>
      <c r="B579">
        <f>yearmonth_ana!B581</f>
        <v>4</v>
      </c>
      <c r="C579">
        <f>yearmonth_ana!E581</f>
        <v>8.3925590529703803E-2</v>
      </c>
    </row>
    <row r="580" spans="1:3" x14ac:dyDescent="0.35">
      <c r="A580">
        <f>yearmonth_ana!A582</f>
        <v>2006</v>
      </c>
      <c r="B580">
        <f>yearmonth_ana!B582</f>
        <v>5</v>
      </c>
      <c r="C580">
        <f>yearmonth_ana!E582</f>
        <v>8.4017238557634613E-2</v>
      </c>
    </row>
    <row r="581" spans="1:3" x14ac:dyDescent="0.35">
      <c r="A581">
        <f>yearmonth_ana!A583</f>
        <v>2006</v>
      </c>
      <c r="B581">
        <f>yearmonth_ana!B583</f>
        <v>6</v>
      </c>
      <c r="C581">
        <f>yearmonth_ana!E583</f>
        <v>8.3803393159129366E-2</v>
      </c>
    </row>
    <row r="582" spans="1:3" x14ac:dyDescent="0.35">
      <c r="A582">
        <f>yearmonth_ana!A584</f>
        <v>2006</v>
      </c>
      <c r="B582">
        <f>yearmonth_ana!B584</f>
        <v>7</v>
      </c>
      <c r="C582">
        <f>yearmonth_ana!E584</f>
        <v>8.3456439910534086E-2</v>
      </c>
    </row>
    <row r="583" spans="1:3" x14ac:dyDescent="0.35">
      <c r="A583">
        <f>yearmonth_ana!A585</f>
        <v>2006</v>
      </c>
      <c r="B583">
        <f>yearmonth_ana!B585</f>
        <v>8</v>
      </c>
      <c r="C583">
        <f>yearmonth_ana!E585</f>
        <v>8.3009110250395521E-2</v>
      </c>
    </row>
    <row r="584" spans="1:3" x14ac:dyDescent="0.35">
      <c r="A584">
        <f>yearmonth_ana!A586</f>
        <v>2006</v>
      </c>
      <c r="B584">
        <f>yearmonth_ana!B586</f>
        <v>9</v>
      </c>
      <c r="C584">
        <f>yearmonth_ana!E586</f>
        <v>8.2668703289509593E-2</v>
      </c>
    </row>
    <row r="585" spans="1:3" x14ac:dyDescent="0.35">
      <c r="A585">
        <f>yearmonth_ana!A587</f>
        <v>2006</v>
      </c>
      <c r="B585">
        <f>yearmonth_ana!B587</f>
        <v>10</v>
      </c>
      <c r="C585">
        <f>yearmonth_ana!E587</f>
        <v>8.2729801974796804E-2</v>
      </c>
    </row>
    <row r="586" spans="1:3" x14ac:dyDescent="0.35">
      <c r="A586">
        <f>yearmonth_ana!A588</f>
        <v>2006</v>
      </c>
      <c r="B586">
        <f>yearmonth_ana!B588</f>
        <v>11</v>
      </c>
      <c r="C586">
        <f>yearmonth_ana!E588</f>
        <v>8.2952375756914526E-2</v>
      </c>
    </row>
    <row r="587" spans="1:3" x14ac:dyDescent="0.35">
      <c r="A587">
        <f>yearmonth_ana!A589</f>
        <v>2006</v>
      </c>
      <c r="B587">
        <f>yearmonth_ana!B589</f>
        <v>12</v>
      </c>
      <c r="C587">
        <f>yearmonth_ana!E589</f>
        <v>8.3316785772734728E-2</v>
      </c>
    </row>
    <row r="588" spans="1:3" x14ac:dyDescent="0.35">
      <c r="A588">
        <f>yearmonth_ana!A590</f>
        <v>2007</v>
      </c>
      <c r="B588">
        <f>yearmonth_ana!B590</f>
        <v>1</v>
      </c>
      <c r="C588">
        <f>yearmonth_ana!E590</f>
        <v>8.3137552925849539E-2</v>
      </c>
    </row>
    <row r="589" spans="1:3" x14ac:dyDescent="0.35">
      <c r="A589">
        <f>yearmonth_ana!A591</f>
        <v>2007</v>
      </c>
      <c r="B589">
        <f>yearmonth_ana!B591</f>
        <v>2</v>
      </c>
      <c r="C589">
        <f>yearmonth_ana!E591</f>
        <v>8.3356855933123447E-2</v>
      </c>
    </row>
    <row r="590" spans="1:3" x14ac:dyDescent="0.35">
      <c r="A590">
        <f>yearmonth_ana!A592</f>
        <v>2007</v>
      </c>
      <c r="B590">
        <f>yearmonth_ana!B592</f>
        <v>3</v>
      </c>
      <c r="C590">
        <f>yearmonth_ana!E592</f>
        <v>8.3504505482575195E-2</v>
      </c>
    </row>
    <row r="591" spans="1:3" x14ac:dyDescent="0.35">
      <c r="A591">
        <f>yearmonth_ana!A593</f>
        <v>2007</v>
      </c>
      <c r="B591">
        <f>yearmonth_ana!B593</f>
        <v>4</v>
      </c>
      <c r="C591">
        <f>yearmonth_ana!E593</f>
        <v>8.3921398328085997E-2</v>
      </c>
    </row>
    <row r="592" spans="1:3" x14ac:dyDescent="0.35">
      <c r="A592">
        <f>yearmonth_ana!A594</f>
        <v>2007</v>
      </c>
      <c r="B592">
        <f>yearmonth_ana!B594</f>
        <v>5</v>
      </c>
      <c r="C592">
        <f>yearmonth_ana!E594</f>
        <v>8.3934426229508211E-2</v>
      </c>
    </row>
    <row r="593" spans="1:3" x14ac:dyDescent="0.35">
      <c r="A593">
        <f>yearmonth_ana!A595</f>
        <v>2007</v>
      </c>
      <c r="B593">
        <f>yearmonth_ana!B595</f>
        <v>6</v>
      </c>
      <c r="C593">
        <f>yearmonth_ana!E595</f>
        <v>8.3834545651937917E-2</v>
      </c>
    </row>
    <row r="594" spans="1:3" x14ac:dyDescent="0.35">
      <c r="A594">
        <f>yearmonth_ana!A596</f>
        <v>2007</v>
      </c>
      <c r="B594">
        <f>yearmonth_ana!B596</f>
        <v>7</v>
      </c>
      <c r="C594">
        <f>yearmonth_ana!E596</f>
        <v>8.3487134947345581E-2</v>
      </c>
    </row>
    <row r="595" spans="1:3" x14ac:dyDescent="0.35">
      <c r="A595">
        <f>yearmonth_ana!A597</f>
        <v>2007</v>
      </c>
      <c r="B595">
        <f>yearmonth_ana!B597</f>
        <v>8</v>
      </c>
      <c r="C595">
        <f>yearmonth_ana!E597</f>
        <v>8.2942134404516352E-2</v>
      </c>
    </row>
    <row r="596" spans="1:3" x14ac:dyDescent="0.35">
      <c r="A596">
        <f>yearmonth_ana!A598</f>
        <v>2007</v>
      </c>
      <c r="B596">
        <f>yearmonth_ana!B598</f>
        <v>9</v>
      </c>
      <c r="C596">
        <f>yearmonth_ana!E598</f>
        <v>8.271848876343503E-2</v>
      </c>
    </row>
    <row r="597" spans="1:3" x14ac:dyDescent="0.35">
      <c r="A597">
        <f>yearmonth_ana!A599</f>
        <v>2007</v>
      </c>
      <c r="B597">
        <f>yearmonth_ana!B599</f>
        <v>10</v>
      </c>
      <c r="C597">
        <f>yearmonth_ana!E599</f>
        <v>8.2753229833894271E-2</v>
      </c>
    </row>
    <row r="598" spans="1:3" x14ac:dyDescent="0.35">
      <c r="A598">
        <f>yearmonth_ana!A600</f>
        <v>2007</v>
      </c>
      <c r="B598">
        <f>yearmonth_ana!B600</f>
        <v>11</v>
      </c>
      <c r="C598">
        <f>yearmonth_ana!E600</f>
        <v>8.3042014982086645E-2</v>
      </c>
    </row>
    <row r="599" spans="1:3" x14ac:dyDescent="0.35">
      <c r="A599">
        <f>yearmonth_ana!A601</f>
        <v>2007</v>
      </c>
      <c r="B599">
        <f>yearmonth_ana!B601</f>
        <v>12</v>
      </c>
      <c r="C599">
        <f>yearmonth_ana!E601</f>
        <v>8.3367712517641968E-2</v>
      </c>
    </row>
    <row r="600" spans="1:3" x14ac:dyDescent="0.35">
      <c r="A600">
        <f>yearmonth_ana!A602</f>
        <v>2008</v>
      </c>
      <c r="B600">
        <f>yearmonth_ana!B602</f>
        <v>1</v>
      </c>
      <c r="C600">
        <f>yearmonth_ana!E602</f>
        <v>8.3315143984007772E-2</v>
      </c>
    </row>
    <row r="601" spans="1:3" x14ac:dyDescent="0.35">
      <c r="A601">
        <f>yearmonth_ana!A603</f>
        <v>2008</v>
      </c>
      <c r="B601">
        <f>yearmonth_ana!B603</f>
        <v>2</v>
      </c>
      <c r="C601">
        <f>yearmonth_ana!E603</f>
        <v>8.3379977308336489E-2</v>
      </c>
    </row>
    <row r="602" spans="1:3" x14ac:dyDescent="0.35">
      <c r="A602">
        <f>yearmonth_ana!A604</f>
        <v>2008</v>
      </c>
      <c r="B602">
        <f>yearmonth_ana!B604</f>
        <v>3</v>
      </c>
      <c r="C602">
        <f>yearmonth_ana!E604</f>
        <v>8.3425360635366569E-2</v>
      </c>
    </row>
    <row r="603" spans="1:3" x14ac:dyDescent="0.35">
      <c r="A603">
        <f>yearmonth_ana!A605</f>
        <v>2008</v>
      </c>
      <c r="B603">
        <f>yearmonth_ana!B605</f>
        <v>4</v>
      </c>
      <c r="C603">
        <f>yearmonth_ana!E605</f>
        <v>8.3680371711059479E-2</v>
      </c>
    </row>
    <row r="604" spans="1:3" x14ac:dyDescent="0.35">
      <c r="A604">
        <f>yearmonth_ana!A606</f>
        <v>2008</v>
      </c>
      <c r="B604">
        <f>yearmonth_ana!B606</f>
        <v>5</v>
      </c>
      <c r="C604">
        <f>yearmonth_ana!E606</f>
        <v>8.3967799448916747E-2</v>
      </c>
    </row>
    <row r="605" spans="1:3" x14ac:dyDescent="0.35">
      <c r="A605">
        <f>yearmonth_ana!A607</f>
        <v>2008</v>
      </c>
      <c r="B605">
        <f>yearmonth_ana!B607</f>
        <v>6</v>
      </c>
      <c r="C605">
        <f>yearmonth_ana!E607</f>
        <v>8.3799232805662108E-2</v>
      </c>
    </row>
    <row r="606" spans="1:3" x14ac:dyDescent="0.35">
      <c r="A606">
        <f>yearmonth_ana!A608</f>
        <v>2008</v>
      </c>
      <c r="B606">
        <f>yearmonth_ana!B608</f>
        <v>7</v>
      </c>
      <c r="C606">
        <f>yearmonth_ana!E608</f>
        <v>8.349667729212816E-2</v>
      </c>
    </row>
    <row r="607" spans="1:3" x14ac:dyDescent="0.35">
      <c r="A607">
        <f>yearmonth_ana!A609</f>
        <v>2008</v>
      </c>
      <c r="B607">
        <f>yearmonth_ana!B609</f>
        <v>8</v>
      </c>
      <c r="C607">
        <f>yearmonth_ana!E609</f>
        <v>8.300610513804095E-2</v>
      </c>
    </row>
    <row r="608" spans="1:3" x14ac:dyDescent="0.35">
      <c r="A608">
        <f>yearmonth_ana!A610</f>
        <v>2008</v>
      </c>
      <c r="B608">
        <f>yearmonth_ana!B610</f>
        <v>9</v>
      </c>
      <c r="C608">
        <f>yearmonth_ana!E610</f>
        <v>8.2809444054243883E-2</v>
      </c>
    </row>
    <row r="609" spans="1:3" x14ac:dyDescent="0.35">
      <c r="A609">
        <f>yearmonth_ana!A611</f>
        <v>2008</v>
      </c>
      <c r="B609">
        <f>yearmonth_ana!B611</f>
        <v>10</v>
      </c>
      <c r="C609">
        <f>yearmonth_ana!E611</f>
        <v>8.2768382948835706E-2</v>
      </c>
    </row>
    <row r="610" spans="1:3" x14ac:dyDescent="0.35">
      <c r="A610">
        <f>yearmonth_ana!A612</f>
        <v>2008</v>
      </c>
      <c r="B610">
        <f>yearmonth_ana!B612</f>
        <v>11</v>
      </c>
      <c r="C610">
        <f>yearmonth_ana!E612</f>
        <v>8.3027716246150518E-2</v>
      </c>
    </row>
    <row r="611" spans="1:3" x14ac:dyDescent="0.35">
      <c r="A611">
        <f>yearmonth_ana!A613</f>
        <v>2008</v>
      </c>
      <c r="B611">
        <f>yearmonth_ana!B613</f>
        <v>12</v>
      </c>
      <c r="C611">
        <f>yearmonth_ana!E613</f>
        <v>8.3323788427251605E-2</v>
      </c>
    </row>
    <row r="612" spans="1:3" x14ac:dyDescent="0.35">
      <c r="A612">
        <f>yearmonth_ana!A614</f>
        <v>2009</v>
      </c>
      <c r="B612">
        <f>yearmonth_ana!B614</f>
        <v>1</v>
      </c>
      <c r="C612">
        <f>yearmonth_ana!E614</f>
        <v>8.3227937950081307E-2</v>
      </c>
    </row>
    <row r="613" spans="1:3" x14ac:dyDescent="0.35">
      <c r="A613">
        <f>yearmonth_ana!A615</f>
        <v>2009</v>
      </c>
      <c r="B613">
        <f>yearmonth_ana!B615</f>
        <v>2</v>
      </c>
      <c r="C613">
        <f>yearmonth_ana!E615</f>
        <v>8.3344087964277419E-2</v>
      </c>
    </row>
    <row r="614" spans="1:3" x14ac:dyDescent="0.35">
      <c r="A614">
        <f>yearmonth_ana!A616</f>
        <v>2009</v>
      </c>
      <c r="B614">
        <f>yearmonth_ana!B616</f>
        <v>3</v>
      </c>
      <c r="C614">
        <f>yearmonth_ana!E616</f>
        <v>8.3632312073578879E-2</v>
      </c>
    </row>
    <row r="615" spans="1:3" x14ac:dyDescent="0.35">
      <c r="A615">
        <f>yearmonth_ana!A617</f>
        <v>2009</v>
      </c>
      <c r="B615">
        <f>yearmonth_ana!B617</f>
        <v>4</v>
      </c>
      <c r="C615">
        <f>yearmonth_ana!E617</f>
        <v>8.3789329685362526E-2</v>
      </c>
    </row>
    <row r="616" spans="1:3" x14ac:dyDescent="0.35">
      <c r="A616">
        <f>yearmonth_ana!A618</f>
        <v>2009</v>
      </c>
      <c r="B616">
        <f>yearmonth_ana!B618</f>
        <v>5</v>
      </c>
      <c r="C616">
        <f>yearmonth_ana!E618</f>
        <v>8.3916234330502715E-2</v>
      </c>
    </row>
    <row r="617" spans="1:3" x14ac:dyDescent="0.35">
      <c r="A617">
        <f>yearmonth_ana!A619</f>
        <v>2009</v>
      </c>
      <c r="B617">
        <f>yearmonth_ana!B619</f>
        <v>6</v>
      </c>
      <c r="C617">
        <f>yearmonth_ana!E619</f>
        <v>8.3774273202040811E-2</v>
      </c>
    </row>
    <row r="618" spans="1:3" x14ac:dyDescent="0.35">
      <c r="A618">
        <f>yearmonth_ana!A620</f>
        <v>2009</v>
      </c>
      <c r="B618">
        <f>yearmonth_ana!B620</f>
        <v>7</v>
      </c>
      <c r="C618">
        <f>yearmonth_ana!E620</f>
        <v>8.3462388904662344E-2</v>
      </c>
    </row>
    <row r="619" spans="1:3" x14ac:dyDescent="0.35">
      <c r="A619">
        <f>yearmonth_ana!A621</f>
        <v>2009</v>
      </c>
      <c r="B619">
        <f>yearmonth_ana!B621</f>
        <v>8</v>
      </c>
      <c r="C619">
        <f>yearmonth_ana!E621</f>
        <v>8.3049411076409507E-2</v>
      </c>
    </row>
    <row r="620" spans="1:3" x14ac:dyDescent="0.35">
      <c r="A620">
        <f>yearmonth_ana!A622</f>
        <v>2009</v>
      </c>
      <c r="B620">
        <f>yearmonth_ana!B622</f>
        <v>9</v>
      </c>
      <c r="C620">
        <f>yearmonth_ana!E622</f>
        <v>8.2754734188541595E-2</v>
      </c>
    </row>
    <row r="621" spans="1:3" x14ac:dyDescent="0.35">
      <c r="A621">
        <f>yearmonth_ana!A623</f>
        <v>2009</v>
      </c>
      <c r="B621">
        <f>yearmonth_ana!B623</f>
        <v>10</v>
      </c>
      <c r="C621">
        <f>yearmonth_ana!E623</f>
        <v>8.2688055476688269E-2</v>
      </c>
    </row>
    <row r="622" spans="1:3" x14ac:dyDescent="0.35">
      <c r="A622">
        <f>yearmonth_ana!A624</f>
        <v>2009</v>
      </c>
      <c r="B622">
        <f>yearmonth_ana!B624</f>
        <v>11</v>
      </c>
      <c r="C622">
        <f>yearmonth_ana!E624</f>
        <v>8.3030052740710153E-2</v>
      </c>
    </row>
    <row r="623" spans="1:3" x14ac:dyDescent="0.35">
      <c r="A623">
        <f>yearmonth_ana!A625</f>
        <v>2009</v>
      </c>
      <c r="B623">
        <f>yearmonth_ana!B625</f>
        <v>12</v>
      </c>
      <c r="C623">
        <f>yearmonth_ana!E625</f>
        <v>8.3331182407144516E-2</v>
      </c>
    </row>
    <row r="624" spans="1:3" x14ac:dyDescent="0.35">
      <c r="A624">
        <f>yearmonth_ana!A626</f>
        <v>2010</v>
      </c>
      <c r="B624">
        <f>yearmonth_ana!B626</f>
        <v>1</v>
      </c>
      <c r="C624">
        <f>yearmonth_ana!E626</f>
        <v>8.3079172179131786E-2</v>
      </c>
    </row>
    <row r="625" spans="1:3" x14ac:dyDescent="0.35">
      <c r="A625">
        <f>yearmonth_ana!A627</f>
        <v>2010</v>
      </c>
      <c r="B625">
        <f>yearmonth_ana!B627</f>
        <v>2</v>
      </c>
      <c r="C625">
        <f>yearmonth_ana!E627</f>
        <v>8.3397630583975771E-2</v>
      </c>
    </row>
    <row r="626" spans="1:3" x14ac:dyDescent="0.35">
      <c r="A626">
        <f>yearmonth_ana!A628</f>
        <v>2010</v>
      </c>
      <c r="B626">
        <f>yearmonth_ana!B628</f>
        <v>3</v>
      </c>
      <c r="C626">
        <f>yearmonth_ana!E628</f>
        <v>8.3604949142833937E-2</v>
      </c>
    </row>
    <row r="627" spans="1:3" x14ac:dyDescent="0.35">
      <c r="A627">
        <f>yearmonth_ana!A629</f>
        <v>2010</v>
      </c>
      <c r="B627">
        <f>yearmonth_ana!B629</f>
        <v>4</v>
      </c>
      <c r="C627">
        <f>yearmonth_ana!E629</f>
        <v>8.3880661453067995E-2</v>
      </c>
    </row>
    <row r="628" spans="1:3" x14ac:dyDescent="0.35">
      <c r="A628">
        <f>yearmonth_ana!A630</f>
        <v>2010</v>
      </c>
      <c r="B628">
        <f>yearmonth_ana!B630</f>
        <v>5</v>
      </c>
      <c r="C628">
        <f>yearmonth_ana!E630</f>
        <v>8.3996075908514808E-2</v>
      </c>
    </row>
    <row r="629" spans="1:3" x14ac:dyDescent="0.35">
      <c r="A629">
        <f>yearmonth_ana!A631</f>
        <v>2010</v>
      </c>
      <c r="B629">
        <f>yearmonth_ana!B631</f>
        <v>6</v>
      </c>
      <c r="C629">
        <f>yearmonth_ana!E631</f>
        <v>8.3814405006422593E-2</v>
      </c>
    </row>
    <row r="630" spans="1:3" x14ac:dyDescent="0.35">
      <c r="A630">
        <f>yearmonth_ana!A632</f>
        <v>2010</v>
      </c>
      <c r="B630">
        <f>yearmonth_ana!B632</f>
        <v>7</v>
      </c>
      <c r="C630">
        <f>yearmonth_ana!E632</f>
        <v>8.3397630583975771E-2</v>
      </c>
    </row>
    <row r="631" spans="1:3" x14ac:dyDescent="0.35">
      <c r="A631">
        <f>yearmonth_ana!A633</f>
        <v>2010</v>
      </c>
      <c r="B631">
        <f>yearmonth_ana!B633</f>
        <v>8</v>
      </c>
      <c r="C631">
        <f>yearmonth_ana!E633</f>
        <v>8.3002229208833919E-2</v>
      </c>
    </row>
    <row r="632" spans="1:3" x14ac:dyDescent="0.35">
      <c r="A632">
        <f>yearmonth_ana!A634</f>
        <v>2010</v>
      </c>
      <c r="B632">
        <f>yearmonth_ana!B634</f>
        <v>9</v>
      </c>
      <c r="C632">
        <f>yearmonth_ana!E634</f>
        <v>8.268163349925943E-2</v>
      </c>
    </row>
    <row r="633" spans="1:3" x14ac:dyDescent="0.35">
      <c r="A633">
        <f>yearmonth_ana!A635</f>
        <v>2010</v>
      </c>
      <c r="B633">
        <f>yearmonth_ana!B635</f>
        <v>10</v>
      </c>
      <c r="C633">
        <f>yearmonth_ana!E635</f>
        <v>8.2764988383748794E-2</v>
      </c>
    </row>
    <row r="634" spans="1:3" x14ac:dyDescent="0.35">
      <c r="A634">
        <f>yearmonth_ana!A636</f>
        <v>2010</v>
      </c>
      <c r="B634">
        <f>yearmonth_ana!B636</f>
        <v>11</v>
      </c>
      <c r="C634">
        <f>yearmonth_ana!E636</f>
        <v>8.3070622960209797E-2</v>
      </c>
    </row>
    <row r="635" spans="1:3" x14ac:dyDescent="0.35">
      <c r="A635">
        <f>yearmonth_ana!A637</f>
        <v>2010</v>
      </c>
      <c r="B635">
        <f>yearmonth_ana!B637</f>
        <v>12</v>
      </c>
      <c r="C635">
        <f>yearmonth_ana!E637</f>
        <v>8.3310001090025412E-2</v>
      </c>
    </row>
    <row r="636" spans="1:3" x14ac:dyDescent="0.35">
      <c r="A636">
        <f>yearmonth_ana!A638</f>
        <v>2011</v>
      </c>
      <c r="B636">
        <f>yearmonth_ana!B638</f>
        <v>1</v>
      </c>
      <c r="C636">
        <f>yearmonth_ana!E638</f>
        <v>8.3264890995825375E-2</v>
      </c>
    </row>
    <row r="637" spans="1:3" x14ac:dyDescent="0.35">
      <c r="A637">
        <f>yearmonth_ana!A639</f>
        <v>2011</v>
      </c>
      <c r="B637">
        <f>yearmonth_ana!B639</f>
        <v>2</v>
      </c>
      <c r="C637">
        <f>yearmonth_ana!E639</f>
        <v>8.3377661272133835E-2</v>
      </c>
    </row>
    <row r="638" spans="1:3" x14ac:dyDescent="0.35">
      <c r="A638">
        <f>yearmonth_ana!A640</f>
        <v>2011</v>
      </c>
      <c r="B638">
        <f>yearmonth_ana!B640</f>
        <v>3</v>
      </c>
      <c r="C638">
        <f>yearmonth_ana!E640</f>
        <v>8.3535114110753192E-2</v>
      </c>
    </row>
    <row r="639" spans="1:3" x14ac:dyDescent="0.35">
      <c r="A639">
        <f>yearmonth_ana!A641</f>
        <v>2011</v>
      </c>
      <c r="B639">
        <f>yearmonth_ana!B641</f>
        <v>4</v>
      </c>
      <c r="C639">
        <f>yearmonth_ana!E641</f>
        <v>8.3673417279810716E-2</v>
      </c>
    </row>
    <row r="640" spans="1:3" x14ac:dyDescent="0.35">
      <c r="A640">
        <f>yearmonth_ana!A642</f>
        <v>2011</v>
      </c>
      <c r="B640">
        <f>yearmonth_ana!B642</f>
        <v>5</v>
      </c>
      <c r="C640">
        <f>yearmonth_ana!E642</f>
        <v>8.3873424939678545E-2</v>
      </c>
    </row>
    <row r="641" spans="1:3" x14ac:dyDescent="0.35">
      <c r="A641">
        <f>yearmonth_ana!A643</f>
        <v>2011</v>
      </c>
      <c r="B641">
        <f>yearmonth_ana!B643</f>
        <v>6</v>
      </c>
      <c r="C641">
        <f>yearmonth_ana!E643</f>
        <v>8.3775548850807055E-2</v>
      </c>
    </row>
    <row r="642" spans="1:3" x14ac:dyDescent="0.35">
      <c r="A642">
        <f>yearmonth_ana!A644</f>
        <v>2011</v>
      </c>
      <c r="B642">
        <f>yearmonth_ana!B644</f>
        <v>7</v>
      </c>
      <c r="C642">
        <f>yearmonth_ana!E644</f>
        <v>8.3515964441191373E-2</v>
      </c>
    </row>
    <row r="643" spans="1:3" x14ac:dyDescent="0.35">
      <c r="A643">
        <f>yearmonth_ana!A645</f>
        <v>2011</v>
      </c>
      <c r="B643">
        <f>yearmonth_ana!B645</f>
        <v>8</v>
      </c>
      <c r="C643">
        <f>yearmonth_ana!E645</f>
        <v>8.3009562068334541E-2</v>
      </c>
    </row>
    <row r="644" spans="1:3" x14ac:dyDescent="0.35">
      <c r="A644">
        <f>yearmonth_ana!A646</f>
        <v>2011</v>
      </c>
      <c r="B644">
        <f>yearmonth_ana!B646</f>
        <v>9</v>
      </c>
      <c r="C644">
        <f>yearmonth_ana!E646</f>
        <v>8.2786149256780045E-2</v>
      </c>
    </row>
    <row r="645" spans="1:3" x14ac:dyDescent="0.35">
      <c r="A645">
        <f>yearmonth_ana!A647</f>
        <v>2011</v>
      </c>
      <c r="B645">
        <f>yearmonth_ana!B647</f>
        <v>10</v>
      </c>
      <c r="C645">
        <f>yearmonth_ana!E647</f>
        <v>8.2769127328280664E-2</v>
      </c>
    </row>
    <row r="646" spans="1:3" x14ac:dyDescent="0.35">
      <c r="A646">
        <f>yearmonth_ana!A648</f>
        <v>2011</v>
      </c>
      <c r="B646">
        <f>yearmonth_ana!B648</f>
        <v>11</v>
      </c>
      <c r="C646">
        <f>yearmonth_ana!E648</f>
        <v>8.3041478184270892E-2</v>
      </c>
    </row>
    <row r="647" spans="1:3" x14ac:dyDescent="0.35">
      <c r="A647">
        <f>yearmonth_ana!A649</f>
        <v>2011</v>
      </c>
      <c r="B647">
        <f>yearmonth_ana!B649</f>
        <v>12</v>
      </c>
      <c r="C647">
        <f>yearmonth_ana!E649</f>
        <v>8.3377661272133835E-2</v>
      </c>
    </row>
    <row r="648" spans="1:3" x14ac:dyDescent="0.35">
      <c r="A648">
        <f>yearmonth_ana!A650</f>
        <v>2012</v>
      </c>
      <c r="B648">
        <f>yearmonth_ana!B650</f>
        <v>1</v>
      </c>
      <c r="C648">
        <f>yearmonth_ana!E650</f>
        <v>8.3178171231253581E-2</v>
      </c>
    </row>
    <row r="649" spans="1:3" x14ac:dyDescent="0.35">
      <c r="A649">
        <f>yearmonth_ana!A651</f>
        <v>2012</v>
      </c>
      <c r="B649">
        <f>yearmonth_ana!B651</f>
        <v>2</v>
      </c>
      <c r="C649">
        <f>yearmonth_ana!E651</f>
        <v>8.333474389789769E-2</v>
      </c>
    </row>
    <row r="650" spans="1:3" x14ac:dyDescent="0.35">
      <c r="A650">
        <f>yearmonth_ana!A652</f>
        <v>2012</v>
      </c>
      <c r="B650">
        <f>yearmonth_ana!B652</f>
        <v>3</v>
      </c>
      <c r="C650">
        <f>yearmonth_ana!E652</f>
        <v>8.3448999627610931E-2</v>
      </c>
    </row>
    <row r="651" spans="1:3" x14ac:dyDescent="0.35">
      <c r="A651">
        <f>yearmonth_ana!A653</f>
        <v>2012</v>
      </c>
      <c r="B651">
        <f>yearmonth_ana!B653</f>
        <v>4</v>
      </c>
      <c r="C651">
        <f>yearmonth_ana!E653</f>
        <v>8.38256203662954E-2</v>
      </c>
    </row>
    <row r="652" spans="1:3" x14ac:dyDescent="0.35">
      <c r="A652">
        <f>yearmonth_ana!A654</f>
        <v>2012</v>
      </c>
      <c r="B652">
        <f>yearmonth_ana!B654</f>
        <v>5</v>
      </c>
      <c r="C652">
        <f>yearmonth_ana!E654</f>
        <v>8.3944107789701738E-2</v>
      </c>
    </row>
    <row r="653" spans="1:3" x14ac:dyDescent="0.35">
      <c r="A653">
        <f>yearmonth_ana!A655</f>
        <v>2012</v>
      </c>
      <c r="B653">
        <f>yearmonth_ana!B655</f>
        <v>6</v>
      </c>
      <c r="C653">
        <f>yearmonth_ana!E655</f>
        <v>8.3726175564507926E-2</v>
      </c>
    </row>
    <row r="654" spans="1:3" x14ac:dyDescent="0.35">
      <c r="A654">
        <f>yearmonth_ana!A656</f>
        <v>2012</v>
      </c>
      <c r="B654">
        <f>yearmonth_ana!B656</f>
        <v>7</v>
      </c>
      <c r="C654">
        <f>yearmonth_ana!E656</f>
        <v>8.344053624022478E-2</v>
      </c>
    </row>
    <row r="655" spans="1:3" x14ac:dyDescent="0.35">
      <c r="A655">
        <f>yearmonth_ana!A657</f>
        <v>2012</v>
      </c>
      <c r="B655">
        <f>yearmonth_ana!B657</f>
        <v>8</v>
      </c>
      <c r="C655">
        <f>yearmonth_ana!E657</f>
        <v>8.302371441145602E-2</v>
      </c>
    </row>
    <row r="656" spans="1:3" x14ac:dyDescent="0.35">
      <c r="A656">
        <f>yearmonth_ana!A658</f>
        <v>2012</v>
      </c>
      <c r="B656">
        <f>yearmonth_ana!B658</f>
        <v>9</v>
      </c>
      <c r="C656">
        <f>yearmonth_ana!E658</f>
        <v>8.275288601509867E-2</v>
      </c>
    </row>
    <row r="657" spans="1:3" x14ac:dyDescent="0.35">
      <c r="A657">
        <f>yearmonth_ana!A659</f>
        <v>2012</v>
      </c>
      <c r="B657">
        <f>yearmonth_ana!B659</f>
        <v>10</v>
      </c>
      <c r="C657">
        <f>yearmonth_ana!E659</f>
        <v>8.2740190934019422E-2</v>
      </c>
    </row>
    <row r="658" spans="1:3" x14ac:dyDescent="0.35">
      <c r="A658">
        <f>yearmonth_ana!A660</f>
        <v>2012</v>
      </c>
      <c r="B658">
        <f>yearmonth_ana!B660</f>
        <v>11</v>
      </c>
      <c r="C658">
        <f>yearmonth_ana!E660</f>
        <v>8.3148549375402003E-2</v>
      </c>
    </row>
    <row r="659" spans="1:3" x14ac:dyDescent="0.35">
      <c r="A659">
        <f>yearmonth_ana!A661</f>
        <v>2012</v>
      </c>
      <c r="B659">
        <f>yearmonth_ana!B661</f>
        <v>12</v>
      </c>
      <c r="C659">
        <f>yearmonth_ana!E661</f>
        <v>8.3436304546531684E-2</v>
      </c>
    </row>
    <row r="660" spans="1:3" x14ac:dyDescent="0.35">
      <c r="A660">
        <f>yearmonth_ana!A662</f>
        <v>2013</v>
      </c>
      <c r="B660">
        <f>yearmonth_ana!B662</f>
        <v>1</v>
      </c>
      <c r="C660">
        <f>yearmonth_ana!E662</f>
        <v>8.3129301739084754E-2</v>
      </c>
    </row>
    <row r="661" spans="1:3" x14ac:dyDescent="0.35">
      <c r="A661">
        <f>yearmonth_ana!A663</f>
        <v>2013</v>
      </c>
      <c r="B661">
        <f>yearmonth_ana!B663</f>
        <v>2</v>
      </c>
      <c r="C661">
        <f>yearmonth_ana!E663</f>
        <v>8.3392003362580777E-2</v>
      </c>
    </row>
    <row r="662" spans="1:3" x14ac:dyDescent="0.35">
      <c r="A662">
        <f>yearmonth_ana!A664</f>
        <v>2013</v>
      </c>
      <c r="B662">
        <f>yearmonth_ana!B664</f>
        <v>3</v>
      </c>
      <c r="C662">
        <f>yearmonth_ana!E664</f>
        <v>8.3524404980822781E-2</v>
      </c>
    </row>
    <row r="663" spans="1:3" x14ac:dyDescent="0.35">
      <c r="A663">
        <f>yearmonth_ana!A665</f>
        <v>2013</v>
      </c>
      <c r="B663">
        <f>yearmonth_ana!B665</f>
        <v>4</v>
      </c>
      <c r="C663">
        <f>yearmonth_ana!E665</f>
        <v>8.3730363053643675E-2</v>
      </c>
    </row>
    <row r="664" spans="1:3" x14ac:dyDescent="0.35">
      <c r="A664">
        <f>yearmonth_ana!A666</f>
        <v>2013</v>
      </c>
      <c r="B664">
        <f>yearmonth_ana!B666</f>
        <v>5</v>
      </c>
      <c r="C664">
        <f>yearmonth_ana!E666</f>
        <v>8.4018284032995313E-2</v>
      </c>
    </row>
    <row r="665" spans="1:3" x14ac:dyDescent="0.35">
      <c r="A665">
        <f>yearmonth_ana!A667</f>
        <v>2013</v>
      </c>
      <c r="B665">
        <f>yearmonth_ana!B667</f>
        <v>6</v>
      </c>
      <c r="C665">
        <f>yearmonth_ana!E667</f>
        <v>8.3772395313403039E-2</v>
      </c>
    </row>
    <row r="666" spans="1:3" x14ac:dyDescent="0.35">
      <c r="A666">
        <f>yearmonth_ana!A668</f>
        <v>2013</v>
      </c>
      <c r="B666">
        <f>yearmonth_ana!B668</f>
        <v>7</v>
      </c>
      <c r="C666">
        <f>yearmonth_ana!E668</f>
        <v>8.3501287237955135E-2</v>
      </c>
    </row>
    <row r="667" spans="1:3" x14ac:dyDescent="0.35">
      <c r="A667">
        <f>yearmonth_ana!A669</f>
        <v>2013</v>
      </c>
      <c r="B667">
        <f>yearmonth_ana!B669</f>
        <v>8</v>
      </c>
      <c r="C667">
        <f>yearmonth_ana!E669</f>
        <v>8.305574528450585E-2</v>
      </c>
    </row>
    <row r="668" spans="1:3" x14ac:dyDescent="0.35">
      <c r="A668">
        <f>yearmonth_ana!A670</f>
        <v>2013</v>
      </c>
      <c r="B668">
        <f>yearmonth_ana!B670</f>
        <v>9</v>
      </c>
      <c r="C668">
        <f>yearmonth_ana!E670</f>
        <v>8.2687963011611409E-2</v>
      </c>
    </row>
    <row r="669" spans="1:3" x14ac:dyDescent="0.35">
      <c r="A669">
        <f>yearmonth_ana!A671</f>
        <v>2013</v>
      </c>
      <c r="B669">
        <f>yearmonth_ana!B671</f>
        <v>10</v>
      </c>
      <c r="C669">
        <f>yearmonth_ana!E671</f>
        <v>8.2740503336310611E-2</v>
      </c>
    </row>
    <row r="670" spans="1:3" x14ac:dyDescent="0.35">
      <c r="A670">
        <f>yearmonth_ana!A672</f>
        <v>2013</v>
      </c>
      <c r="B670">
        <f>yearmonth_ana!B672</f>
        <v>11</v>
      </c>
      <c r="C670">
        <f>yearmonth_ana!E672</f>
        <v>8.3047338832553996E-2</v>
      </c>
    </row>
    <row r="671" spans="1:3" x14ac:dyDescent="0.35">
      <c r="A671">
        <f>yearmonth_ana!A673</f>
        <v>2013</v>
      </c>
      <c r="B671">
        <f>yearmonth_ana!B673</f>
        <v>12</v>
      </c>
      <c r="C671">
        <f>yearmonth_ana!E673</f>
        <v>8.3400409814532644E-2</v>
      </c>
    </row>
    <row r="672" spans="1:3" x14ac:dyDescent="0.35">
      <c r="A672">
        <f>yearmonth_ana!A674</f>
        <v>2014</v>
      </c>
      <c r="B672">
        <f>yearmonth_ana!B674</f>
        <v>1</v>
      </c>
      <c r="C672">
        <f>yearmonth_ana!E674</f>
        <v>8.3166623813435855E-2</v>
      </c>
    </row>
    <row r="673" spans="1:3" x14ac:dyDescent="0.35">
      <c r="A673">
        <f>yearmonth_ana!A675</f>
        <v>2014</v>
      </c>
      <c r="B673">
        <f>yearmonth_ana!B675</f>
        <v>2</v>
      </c>
      <c r="C673">
        <f>yearmonth_ana!E675</f>
        <v>8.3200070237490514E-2</v>
      </c>
    </row>
    <row r="674" spans="1:3" x14ac:dyDescent="0.35">
      <c r="A674">
        <f>yearmonth_ana!A676</f>
        <v>2014</v>
      </c>
      <c r="B674">
        <f>yearmonth_ana!B676</f>
        <v>3</v>
      </c>
      <c r="C674">
        <f>yearmonth_ana!E676</f>
        <v>8.3567980902091873E-2</v>
      </c>
    </row>
    <row r="675" spans="1:3" x14ac:dyDescent="0.35">
      <c r="A675">
        <f>yearmonth_ana!A677</f>
        <v>2014</v>
      </c>
      <c r="B675">
        <f>yearmonth_ana!B677</f>
        <v>4</v>
      </c>
      <c r="C675">
        <f>yearmonth_ana!E677</f>
        <v>8.390453554414197E-2</v>
      </c>
    </row>
    <row r="676" spans="1:3" x14ac:dyDescent="0.35">
      <c r="A676">
        <f>yearmonth_ana!A678</f>
        <v>2014</v>
      </c>
      <c r="B676">
        <f>yearmonth_ana!B678</f>
        <v>5</v>
      </c>
      <c r="C676">
        <f>yearmonth_ana!E678</f>
        <v>8.3988151604278638E-2</v>
      </c>
    </row>
    <row r="677" spans="1:3" x14ac:dyDescent="0.35">
      <c r="A677">
        <f>yearmonth_ana!A679</f>
        <v>2014</v>
      </c>
      <c r="B677">
        <f>yearmonth_ana!B679</f>
        <v>6</v>
      </c>
      <c r="C677">
        <f>yearmonth_ana!E679</f>
        <v>8.3877360324597555E-2</v>
      </c>
    </row>
    <row r="678" spans="1:3" x14ac:dyDescent="0.35">
      <c r="A678">
        <f>yearmonth_ana!A680</f>
        <v>2014</v>
      </c>
      <c r="B678">
        <f>yearmonth_ana!B680</f>
        <v>7</v>
      </c>
      <c r="C678">
        <f>yearmonth_ana!E680</f>
        <v>8.3427924001362952E-2</v>
      </c>
    </row>
    <row r="679" spans="1:3" x14ac:dyDescent="0.35">
      <c r="A679">
        <f>yearmonth_ana!A681</f>
        <v>2014</v>
      </c>
      <c r="B679">
        <f>yearmonth_ana!B681</f>
        <v>8</v>
      </c>
      <c r="C679">
        <f>yearmonth_ana!E681</f>
        <v>8.2995210890155671E-2</v>
      </c>
    </row>
    <row r="680" spans="1:3" x14ac:dyDescent="0.35">
      <c r="A680">
        <f>yearmonth_ana!A682</f>
        <v>2014</v>
      </c>
      <c r="B680">
        <f>yearmonth_ana!B682</f>
        <v>9</v>
      </c>
      <c r="C680">
        <f>yearmonth_ana!E682</f>
        <v>8.265029464209192E-2</v>
      </c>
    </row>
    <row r="681" spans="1:3" x14ac:dyDescent="0.35">
      <c r="A681">
        <f>yearmonth_ana!A683</f>
        <v>2014</v>
      </c>
      <c r="B681">
        <f>yearmonth_ana!B683</f>
        <v>10</v>
      </c>
      <c r="C681">
        <f>yearmonth_ana!E683</f>
        <v>8.2786170739813994E-2</v>
      </c>
    </row>
    <row r="682" spans="1:3" x14ac:dyDescent="0.35">
      <c r="A682">
        <f>yearmonth_ana!A684</f>
        <v>2014</v>
      </c>
      <c r="B682">
        <f>yearmonth_ana!B684</f>
        <v>11</v>
      </c>
      <c r="C682">
        <f>yearmonth_ana!E684</f>
        <v>8.3047470927741091E-2</v>
      </c>
    </row>
    <row r="683" spans="1:3" x14ac:dyDescent="0.35">
      <c r="A683">
        <f>yearmonth_ana!A685</f>
        <v>2014</v>
      </c>
      <c r="B683">
        <f>yearmonth_ana!B685</f>
        <v>12</v>
      </c>
      <c r="C683">
        <f>yearmonth_ana!E685</f>
        <v>8.3388206372798035E-2</v>
      </c>
    </row>
    <row r="684" spans="1:3" x14ac:dyDescent="0.35">
      <c r="A684">
        <f>yearmonth_ana!A686</f>
        <v>2015</v>
      </c>
      <c r="B684">
        <f>yearmonth_ana!B686</f>
        <v>1</v>
      </c>
      <c r="C684">
        <f>yearmonth_ana!E686</f>
        <v>8.315575227494329E-2</v>
      </c>
    </row>
    <row r="685" spans="1:3" x14ac:dyDescent="0.35">
      <c r="A685">
        <f>yearmonth_ana!A687</f>
        <v>2015</v>
      </c>
      <c r="B685">
        <f>yearmonth_ana!B687</f>
        <v>2</v>
      </c>
      <c r="C685">
        <f>yearmonth_ana!E687</f>
        <v>8.3218122207646128E-2</v>
      </c>
    </row>
    <row r="686" spans="1:3" x14ac:dyDescent="0.35">
      <c r="A686">
        <f>yearmonth_ana!A688</f>
        <v>2015</v>
      </c>
      <c r="B686">
        <f>yearmonth_ana!B688</f>
        <v>3</v>
      </c>
      <c r="C686">
        <f>yearmonth_ana!E688</f>
        <v>8.3480075924998079E-2</v>
      </c>
    </row>
    <row r="687" spans="1:3" x14ac:dyDescent="0.35">
      <c r="A687">
        <f>yearmonth_ana!A689</f>
        <v>2015</v>
      </c>
      <c r="B687">
        <f>yearmonth_ana!B689</f>
        <v>4</v>
      </c>
      <c r="C687">
        <f>yearmonth_ana!E689</f>
        <v>8.3841821534674552E-2</v>
      </c>
    </row>
    <row r="688" spans="1:3" x14ac:dyDescent="0.35">
      <c r="A688">
        <f>yearmonth_ana!A690</f>
        <v>2015</v>
      </c>
      <c r="B688">
        <f>yearmonth_ana!B690</f>
        <v>5</v>
      </c>
      <c r="C688">
        <f>yearmonth_ana!E690</f>
        <v>8.3983193382134336E-2</v>
      </c>
    </row>
    <row r="689" spans="1:3" x14ac:dyDescent="0.35">
      <c r="A689">
        <f>yearmonth_ana!A691</f>
        <v>2015</v>
      </c>
      <c r="B689">
        <f>yearmonth_ana!B691</f>
        <v>6</v>
      </c>
      <c r="C689">
        <f>yearmonth_ana!E691</f>
        <v>8.3742029642350016E-2</v>
      </c>
    </row>
    <row r="690" spans="1:3" x14ac:dyDescent="0.35">
      <c r="A690">
        <f>yearmonth_ana!A692</f>
        <v>2015</v>
      </c>
      <c r="B690">
        <f>yearmonth_ana!B692</f>
        <v>7</v>
      </c>
      <c r="C690">
        <f>yearmonth_ana!E692</f>
        <v>8.3432258976592566E-2</v>
      </c>
    </row>
    <row r="691" spans="1:3" x14ac:dyDescent="0.35">
      <c r="A691">
        <f>yearmonth_ana!A693</f>
        <v>2015</v>
      </c>
      <c r="B691">
        <f>yearmonth_ana!B693</f>
        <v>8</v>
      </c>
      <c r="C691">
        <f>yearmonth_ana!E693</f>
        <v>8.2937457510483342E-2</v>
      </c>
    </row>
    <row r="692" spans="1:3" x14ac:dyDescent="0.35">
      <c r="A692">
        <f>yearmonth_ana!A694</f>
        <v>2015</v>
      </c>
      <c r="B692">
        <f>yearmonth_ana!B694</f>
        <v>9</v>
      </c>
      <c r="C692">
        <f>yearmonth_ana!E694</f>
        <v>8.2667187802104358E-2</v>
      </c>
    </row>
    <row r="693" spans="1:3" x14ac:dyDescent="0.35">
      <c r="A693">
        <f>yearmonth_ana!A695</f>
        <v>2015</v>
      </c>
      <c r="B693">
        <f>yearmonth_ana!B695</f>
        <v>10</v>
      </c>
      <c r="C693">
        <f>yearmonth_ana!E695</f>
        <v>8.2804401654050619E-2</v>
      </c>
    </row>
    <row r="694" spans="1:3" x14ac:dyDescent="0.35">
      <c r="A694">
        <f>yearmonth_ana!A696</f>
        <v>2015</v>
      </c>
      <c r="B694">
        <f>yearmonth_ana!B696</f>
        <v>11</v>
      </c>
      <c r="C694">
        <f>yearmonth_ana!E696</f>
        <v>8.3193174234565001E-2</v>
      </c>
    </row>
    <row r="695" spans="1:3" x14ac:dyDescent="0.35">
      <c r="A695">
        <f>yearmonth_ana!A697</f>
        <v>2015</v>
      </c>
      <c r="B695">
        <f>yearmonth_ana!B697</f>
        <v>12</v>
      </c>
      <c r="C695">
        <f>yearmonth_ana!E697</f>
        <v>8.3544524855457686E-2</v>
      </c>
    </row>
    <row r="696" spans="1:3" x14ac:dyDescent="0.35">
      <c r="A696">
        <f>yearmonth_ana!A698</f>
        <v>2016</v>
      </c>
      <c r="B696">
        <f>yearmonth_ana!B698</f>
        <v>1</v>
      </c>
      <c r="C696">
        <f>yearmonth_ana!E698</f>
        <v>8.2985088165986667E-2</v>
      </c>
    </row>
    <row r="697" spans="1:3" x14ac:dyDescent="0.35">
      <c r="A697">
        <f>yearmonth_ana!A699</f>
        <v>2016</v>
      </c>
      <c r="B697">
        <f>yearmonth_ana!B699</f>
        <v>2</v>
      </c>
      <c r="C697">
        <f>yearmonth_ana!E699</f>
        <v>8.3298457275626681E-2</v>
      </c>
    </row>
    <row r="698" spans="1:3" x14ac:dyDescent="0.35">
      <c r="A698">
        <f>yearmonth_ana!A700</f>
        <v>2016</v>
      </c>
      <c r="B698">
        <f>yearmonth_ana!B700</f>
        <v>3</v>
      </c>
      <c r="C698">
        <f>yearmonth_ana!E700</f>
        <v>8.3461326747084313E-2</v>
      </c>
    </row>
    <row r="699" spans="1:3" x14ac:dyDescent="0.35">
      <c r="A699">
        <f>yearmonth_ana!A701</f>
        <v>2016</v>
      </c>
      <c r="B699">
        <f>yearmonth_ana!B701</f>
        <v>4</v>
      </c>
      <c r="C699">
        <f>yearmonth_ana!E701</f>
        <v>8.3995291216799883E-2</v>
      </c>
    </row>
    <row r="700" spans="1:3" x14ac:dyDescent="0.35">
      <c r="A700">
        <f>yearmonth_ana!A702</f>
        <v>2016</v>
      </c>
      <c r="B700">
        <f>yearmonth_ana!B702</f>
        <v>5</v>
      </c>
      <c r="C700">
        <f>yearmonth_ana!E702</f>
        <v>8.4053017105417779E-2</v>
      </c>
    </row>
    <row r="701" spans="1:3" x14ac:dyDescent="0.35">
      <c r="A701">
        <f>yearmonth_ana!A703</f>
        <v>2016</v>
      </c>
      <c r="B701">
        <f>yearmonth_ana!B703</f>
        <v>6</v>
      </c>
      <c r="C701">
        <f>yearmonth_ana!E703</f>
        <v>8.3869531245168036E-2</v>
      </c>
    </row>
    <row r="702" spans="1:3" x14ac:dyDescent="0.35">
      <c r="A702">
        <f>yearmonth_ana!A704</f>
        <v>2016</v>
      </c>
      <c r="B702">
        <f>yearmonth_ana!B704</f>
        <v>7</v>
      </c>
      <c r="C702">
        <f>yearmonth_ana!E704</f>
        <v>8.3370614636399054E-2</v>
      </c>
    </row>
    <row r="703" spans="1:3" x14ac:dyDescent="0.35">
      <c r="A703">
        <f>yearmonth_ana!A705</f>
        <v>2016</v>
      </c>
      <c r="B703">
        <f>yearmonth_ana!B705</f>
        <v>8</v>
      </c>
      <c r="C703">
        <f>yearmonth_ana!E705</f>
        <v>8.2929423916247982E-2</v>
      </c>
    </row>
    <row r="704" spans="1:3" x14ac:dyDescent="0.35">
      <c r="A704">
        <f>yearmonth_ana!A706</f>
        <v>2016</v>
      </c>
      <c r="B704">
        <f>yearmonth_ana!B706</f>
        <v>9</v>
      </c>
      <c r="C704">
        <f>yearmonth_ana!E706</f>
        <v>8.2677903972984274E-2</v>
      </c>
    </row>
    <row r="705" spans="1:3" x14ac:dyDescent="0.35">
      <c r="A705">
        <f>yearmonth_ana!A707</f>
        <v>2016</v>
      </c>
      <c r="B705">
        <f>yearmonth_ana!B707</f>
        <v>10</v>
      </c>
      <c r="C705">
        <f>yearmonth_ana!E707</f>
        <v>8.2789232472461657E-2</v>
      </c>
    </row>
    <row r="706" spans="1:3" x14ac:dyDescent="0.35">
      <c r="A706">
        <f>yearmonth_ana!A708</f>
        <v>2016</v>
      </c>
      <c r="B706">
        <f>yearmonth_ana!B708</f>
        <v>11</v>
      </c>
      <c r="C706">
        <f>yearmonth_ana!E708</f>
        <v>8.319331369278693E-2</v>
      </c>
    </row>
    <row r="707" spans="1:3" x14ac:dyDescent="0.35">
      <c r="A707">
        <f>yearmonth_ana!A709</f>
        <v>2016</v>
      </c>
      <c r="B707">
        <f>yearmonth_ana!B709</f>
        <v>12</v>
      </c>
      <c r="C707">
        <f>yearmonth_ana!E709</f>
        <v>8.3376799553036687E-2</v>
      </c>
    </row>
    <row r="708" spans="1:3" x14ac:dyDescent="0.35">
      <c r="A708">
        <f>yearmonth_ana!A710</f>
        <v>2017</v>
      </c>
      <c r="B708">
        <f>yearmonth_ana!B710</f>
        <v>1</v>
      </c>
      <c r="C708">
        <f>yearmonth_ana!E710</f>
        <v>8.3251679874711479E-2</v>
      </c>
    </row>
    <row r="709" spans="1:3" x14ac:dyDescent="0.35">
      <c r="A709">
        <f>yearmonth_ana!A711</f>
        <v>2017</v>
      </c>
      <c r="B709">
        <f>yearmonth_ana!B711</f>
        <v>2</v>
      </c>
      <c r="C709">
        <f>yearmonth_ana!E711</f>
        <v>8.331112632575835E-2</v>
      </c>
    </row>
    <row r="710" spans="1:3" x14ac:dyDescent="0.35">
      <c r="A710">
        <f>yearmonth_ana!A712</f>
        <v>2017</v>
      </c>
      <c r="B710">
        <f>yearmonth_ana!B712</f>
        <v>3</v>
      </c>
      <c r="C710">
        <f>yearmonth_ana!E712</f>
        <v>8.34669170250536E-2</v>
      </c>
    </row>
    <row r="711" spans="1:3" x14ac:dyDescent="0.35">
      <c r="A711">
        <f>yearmonth_ana!A713</f>
        <v>2017</v>
      </c>
      <c r="B711">
        <f>yearmonth_ana!B713</f>
        <v>4</v>
      </c>
      <c r="C711">
        <f>yearmonth_ana!E713</f>
        <v>8.3839994752313282E-2</v>
      </c>
    </row>
    <row r="712" spans="1:3" x14ac:dyDescent="0.35">
      <c r="A712">
        <f>yearmonth_ana!A714</f>
        <v>2017</v>
      </c>
      <c r="B712">
        <f>yearmonth_ana!B714</f>
        <v>5</v>
      </c>
      <c r="C712">
        <f>yearmonth_ana!E714</f>
        <v>8.3973236797763168E-2</v>
      </c>
    </row>
    <row r="713" spans="1:3" x14ac:dyDescent="0.35">
      <c r="A713">
        <f>yearmonth_ana!A715</f>
        <v>2017</v>
      </c>
      <c r="B713">
        <f>yearmonth_ana!B715</f>
        <v>6</v>
      </c>
      <c r="C713">
        <f>yearmonth_ana!E715</f>
        <v>8.3807196710356385E-2</v>
      </c>
    </row>
    <row r="714" spans="1:3" x14ac:dyDescent="0.35">
      <c r="A714">
        <f>yearmonth_ana!A716</f>
        <v>2017</v>
      </c>
      <c r="B714">
        <f>yearmonth_ana!B716</f>
        <v>7</v>
      </c>
      <c r="C714">
        <f>yearmonth_ana!E716</f>
        <v>8.3444368371208236E-2</v>
      </c>
    </row>
    <row r="715" spans="1:3" x14ac:dyDescent="0.35">
      <c r="A715">
        <f>yearmonth_ana!A717</f>
        <v>2017</v>
      </c>
      <c r="B715">
        <f>yearmonth_ana!B717</f>
        <v>8</v>
      </c>
      <c r="C715">
        <f>yearmonth_ana!E717</f>
        <v>8.3034392846747046E-2</v>
      </c>
    </row>
    <row r="716" spans="1:3" x14ac:dyDescent="0.35">
      <c r="A716">
        <f>yearmonth_ana!A718</f>
        <v>2017</v>
      </c>
      <c r="B716">
        <f>yearmonth_ana!B718</f>
        <v>9</v>
      </c>
      <c r="C716">
        <f>yearmonth_ana!E718</f>
        <v>8.2687963528577338E-2</v>
      </c>
    </row>
    <row r="717" spans="1:3" x14ac:dyDescent="0.35">
      <c r="A717">
        <f>yearmonth_ana!A719</f>
        <v>2017</v>
      </c>
      <c r="B717">
        <f>yearmonth_ana!B719</f>
        <v>10</v>
      </c>
      <c r="C717">
        <f>yearmonth_ana!E719</f>
        <v>8.2741260346757287E-2</v>
      </c>
    </row>
    <row r="718" spans="1:3" x14ac:dyDescent="0.35">
      <c r="A718">
        <f>yearmonth_ana!A720</f>
        <v>2017</v>
      </c>
      <c r="B718">
        <f>yearmonth_ana!B720</f>
        <v>11</v>
      </c>
      <c r="C718">
        <f>yearmonth_ana!E720</f>
        <v>8.3048741990103189E-2</v>
      </c>
    </row>
    <row r="719" spans="1:3" x14ac:dyDescent="0.35">
      <c r="A719">
        <f>yearmonth_ana!A721</f>
        <v>2017</v>
      </c>
      <c r="B719">
        <f>yearmonth_ana!B721</f>
        <v>12</v>
      </c>
      <c r="C719">
        <f>yearmonth_ana!E721</f>
        <v>8.3393121430650585E-2</v>
      </c>
    </row>
    <row r="720" spans="1:3" x14ac:dyDescent="0.35">
      <c r="A720">
        <f>yearmonth_ana!A722</f>
        <v>2018</v>
      </c>
      <c r="B720">
        <f>yearmonth_ana!B722</f>
        <v>1</v>
      </c>
      <c r="C720">
        <f>yearmonth_ana!E722</f>
        <v>9.3465351978446951E-2</v>
      </c>
    </row>
    <row r="721" spans="1:3" x14ac:dyDescent="0.35">
      <c r="A721">
        <f>yearmonth_ana!A723</f>
        <v>2018</v>
      </c>
      <c r="B721">
        <f>yearmonth_ana!B723</f>
        <v>2</v>
      </c>
      <c r="C721">
        <f>yearmonth_ana!E723</f>
        <v>9.3550116379231371E-2</v>
      </c>
    </row>
    <row r="722" spans="1:3" x14ac:dyDescent="0.35">
      <c r="A722">
        <f>yearmonth_ana!A724</f>
        <v>2018</v>
      </c>
      <c r="B722">
        <f>yearmonth_ana!B724</f>
        <v>3</v>
      </c>
      <c r="C722">
        <f>yearmonth_ana!E724</f>
        <v>9.3804409581584605E-2</v>
      </c>
    </row>
    <row r="723" spans="1:3" x14ac:dyDescent="0.35">
      <c r="A723">
        <f>yearmonth_ana!A725</f>
        <v>2018</v>
      </c>
      <c r="B723">
        <f>yearmonth_ana!B725</f>
        <v>4</v>
      </c>
      <c r="C723">
        <f>yearmonth_ana!E725</f>
        <v>9.3987683961659019E-2</v>
      </c>
    </row>
    <row r="724" spans="1:3" x14ac:dyDescent="0.35">
      <c r="A724">
        <f>yearmonth_ana!A726</f>
        <v>2018</v>
      </c>
      <c r="B724">
        <f>yearmonth_ana!B726</f>
        <v>5</v>
      </c>
      <c r="C724">
        <f>yearmonth_ana!E726</f>
        <v>9.4212195077250177E-2</v>
      </c>
    </row>
    <row r="725" spans="1:3" x14ac:dyDescent="0.35">
      <c r="A725">
        <f>yearmonth_ana!A727</f>
        <v>2018</v>
      </c>
      <c r="B725">
        <f>yearmonth_ana!B727</f>
        <v>6</v>
      </c>
      <c r="C725">
        <f>yearmonth_ana!E727</f>
        <v>9.4109103238458322E-2</v>
      </c>
    </row>
    <row r="726" spans="1:3" x14ac:dyDescent="0.35">
      <c r="A726">
        <f>yearmonth_ana!A728</f>
        <v>2018</v>
      </c>
      <c r="B726">
        <f>yearmonth_ana!B728</f>
        <v>7</v>
      </c>
      <c r="C726">
        <f>yearmonth_ana!E728</f>
        <v>9.3632589850264847E-2</v>
      </c>
    </row>
    <row r="727" spans="1:3" x14ac:dyDescent="0.35">
      <c r="A727">
        <f>yearmonth_ana!A729</f>
        <v>2018</v>
      </c>
      <c r="B727">
        <f>yearmonth_ana!B729</f>
        <v>8</v>
      </c>
      <c r="C727">
        <f>yearmonth_ana!E729</f>
        <v>9.3238549933104875E-2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dataset</vt:lpstr>
      <vt:lpstr>yearmonth_ana</vt:lpstr>
      <vt:lpstr>yearmonthratio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Carloni</dc:creator>
  <cp:lastModifiedBy>Claudia Carloni</cp:lastModifiedBy>
  <dcterms:created xsi:type="dcterms:W3CDTF">2021-11-16T16:23:25Z</dcterms:created>
  <dcterms:modified xsi:type="dcterms:W3CDTF">2021-11-16T16:58:04Z</dcterms:modified>
</cp:coreProperties>
</file>