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15\Desktop\"/>
    </mc:Choice>
  </mc:AlternateContent>
  <bookViews>
    <workbookView xWindow="0" yWindow="0" windowWidth="17256" windowHeight="58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O4" i="1"/>
  <c r="O5" i="1"/>
  <c r="O6" i="1"/>
  <c r="O7" i="1"/>
  <c r="O3" i="1"/>
  <c r="N4" i="1"/>
  <c r="N5" i="1"/>
  <c r="N6" i="1"/>
  <c r="N7" i="1"/>
  <c r="N3" i="1"/>
  <c r="C9" i="1"/>
  <c r="D9" i="1"/>
  <c r="E9" i="1"/>
  <c r="F9" i="1"/>
  <c r="G9" i="1"/>
  <c r="H9" i="1"/>
  <c r="B9" i="1"/>
  <c r="L4" i="1"/>
  <c r="L5" i="1"/>
  <c r="L6" i="1"/>
  <c r="L7" i="1"/>
  <c r="L3" i="1"/>
  <c r="C8" i="1"/>
  <c r="D8" i="1"/>
  <c r="E8" i="1"/>
  <c r="F8" i="1"/>
  <c r="G8" i="1"/>
  <c r="H8" i="1"/>
  <c r="B8" i="1"/>
  <c r="B21" i="1" l="1"/>
  <c r="C21" i="1"/>
  <c r="D21" i="1"/>
  <c r="E21" i="1"/>
  <c r="F21" i="1"/>
  <c r="G21" i="1"/>
  <c r="H21" i="1"/>
  <c r="E20" i="1"/>
  <c r="F20" i="1"/>
  <c r="G20" i="1"/>
  <c r="H20" i="1"/>
  <c r="D20" i="1"/>
  <c r="C20" i="1"/>
  <c r="B20" i="1"/>
</calcChain>
</file>

<file path=xl/sharedStrings.xml><?xml version="1.0" encoding="utf-8"?>
<sst xmlns="http://schemas.openxmlformats.org/spreadsheetml/2006/main" count="30" uniqueCount="30">
  <si>
    <t>distance</t>
  </si>
  <si>
    <t>g1</t>
  </si>
  <si>
    <t>g2</t>
  </si>
  <si>
    <t>g3</t>
  </si>
  <si>
    <t>g4</t>
  </si>
  <si>
    <t>g5</t>
  </si>
  <si>
    <t>average g</t>
  </si>
  <si>
    <t>error</t>
  </si>
  <si>
    <t>deviation</t>
  </si>
  <si>
    <t>T^2 1</t>
  </si>
  <si>
    <t>T^2 2</t>
  </si>
  <si>
    <t>T^2 3</t>
  </si>
  <si>
    <t>T^2 4</t>
  </si>
  <si>
    <t>T^2 5</t>
  </si>
  <si>
    <t>case1</t>
    <phoneticPr fontId="1" type="noConversion"/>
  </si>
  <si>
    <t>case2</t>
    <phoneticPr fontId="1" type="noConversion"/>
  </si>
  <si>
    <t>case3</t>
    <phoneticPr fontId="1" type="noConversion"/>
  </si>
  <si>
    <t>case4</t>
    <phoneticPr fontId="1" type="noConversion"/>
  </si>
  <si>
    <t>case5</t>
    <phoneticPr fontId="1" type="noConversion"/>
  </si>
  <si>
    <t>case6</t>
    <phoneticPr fontId="1" type="noConversion"/>
  </si>
  <si>
    <t>case7</t>
    <phoneticPr fontId="1" type="noConversion"/>
  </si>
  <si>
    <t>mean_time</t>
    <phoneticPr fontId="1" type="noConversion"/>
  </si>
  <si>
    <t>distance</t>
    <phoneticPr fontId="1" type="noConversion"/>
  </si>
  <si>
    <t>mean_time</t>
    <phoneticPr fontId="1" type="noConversion"/>
  </si>
  <si>
    <t>g</t>
    <phoneticPr fontId="1" type="noConversion"/>
  </si>
  <si>
    <t>time</t>
    <phoneticPr fontId="1" type="noConversion"/>
  </si>
  <si>
    <t>variance</t>
    <phoneticPr fontId="1" type="noConversion"/>
  </si>
  <si>
    <t>variance</t>
    <phoneticPr fontId="1" type="noConversion"/>
  </si>
  <si>
    <t>standard_deviation</t>
    <phoneticPr fontId="1" type="noConversion"/>
  </si>
  <si>
    <t>standard_error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</si>
</sst>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B1" workbookViewId="0">
      <selection activeCell="P1" sqref="P1"/>
    </sheetView>
  </sheetViews>
  <sheetFormatPr defaultRowHeight="13.8" x14ac:dyDescent="0.25"/>
  <cols>
    <col min="1" max="2" width="11" customWidth="1"/>
    <col min="11" max="11" width="10.88671875" customWidth="1"/>
    <col min="13" max="13" width="8.77734375" customWidth="1"/>
    <col min="14" max="14" width="16.33203125" customWidth="1"/>
    <col min="15" max="15" width="12.44140625" customWidth="1"/>
  </cols>
  <sheetData>
    <row r="1" spans="1:15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15" x14ac:dyDescent="0.25">
      <c r="A2" s="1" t="s">
        <v>0</v>
      </c>
      <c r="B2">
        <v>0.40948000000000001</v>
      </c>
      <c r="C2">
        <v>0.40648000000000001</v>
      </c>
      <c r="D2">
        <v>0.38747999999999999</v>
      </c>
      <c r="E2">
        <v>0.39648</v>
      </c>
      <c r="F2">
        <v>0.43447999999999998</v>
      </c>
      <c r="G2">
        <v>0.42448000000000002</v>
      </c>
      <c r="H2">
        <v>0.89748000000000006</v>
      </c>
      <c r="J2" t="s">
        <v>22</v>
      </c>
      <c r="K2" t="s">
        <v>23</v>
      </c>
      <c r="L2" t="s">
        <v>24</v>
      </c>
      <c r="M2" t="s">
        <v>26</v>
      </c>
      <c r="N2" t="s">
        <v>28</v>
      </c>
      <c r="O2" t="s">
        <v>29</v>
      </c>
    </row>
    <row r="3" spans="1:15" x14ac:dyDescent="0.25">
      <c r="A3" s="1" t="s">
        <v>25</v>
      </c>
      <c r="B3">
        <v>0.29102</v>
      </c>
      <c r="C3">
        <v>0.28638000000000002</v>
      </c>
      <c r="D3">
        <v>0.27967999999999998</v>
      </c>
      <c r="E3">
        <v>0.28353</v>
      </c>
      <c r="F3">
        <v>0.29524</v>
      </c>
      <c r="G3">
        <v>0.29210000000000003</v>
      </c>
      <c r="H3">
        <v>0.42703000000000002</v>
      </c>
      <c r="J3">
        <v>0.40948000000000001</v>
      </c>
      <c r="K3">
        <v>0.29093999999999998</v>
      </c>
      <c r="L3">
        <f>2*J3/K3^2</f>
        <v>9.675107992828627</v>
      </c>
      <c r="M3">
        <v>8.2000000000014135E-9</v>
      </c>
      <c r="N3">
        <f>SQRT(M3)</f>
        <v>9.0553851381381965E-5</v>
      </c>
      <c r="O3">
        <f>N3/SQRT(5)</f>
        <v>4.0496913462636661E-5</v>
      </c>
    </row>
    <row r="4" spans="1:15" x14ac:dyDescent="0.25">
      <c r="A4" s="1"/>
      <c r="B4">
        <v>0.29086000000000001</v>
      </c>
      <c r="C4">
        <v>0.2964</v>
      </c>
      <c r="D4">
        <v>0.28001999999999999</v>
      </c>
      <c r="E4">
        <v>0.28338999999999998</v>
      </c>
      <c r="F4">
        <v>0.29525000000000001</v>
      </c>
      <c r="G4">
        <v>0.29202</v>
      </c>
      <c r="H4">
        <v>0.42687000000000003</v>
      </c>
      <c r="J4">
        <v>0.40648000000000001</v>
      </c>
      <c r="K4">
        <v>0.28836400000000001</v>
      </c>
      <c r="L4">
        <f t="shared" ref="L4:L7" si="0">2*J4/K4^2</f>
        <v>9.7765830816769288</v>
      </c>
      <c r="M4">
        <v>2.0187279999999994E-5</v>
      </c>
      <c r="N4">
        <f t="shared" ref="N4:N7" si="1">SQRT(M4)</f>
        <v>4.4930257065812556E-3</v>
      </c>
      <c r="O4">
        <f t="shared" ref="O4:O7" si="2">N4/SQRT(5)</f>
        <v>2.0093421809139421E-3</v>
      </c>
    </row>
    <row r="5" spans="1:15" x14ac:dyDescent="0.25">
      <c r="A5" s="1"/>
      <c r="B5">
        <v>0.29093999999999998</v>
      </c>
      <c r="C5">
        <v>0.28627999999999998</v>
      </c>
      <c r="D5">
        <v>0.28043000000000001</v>
      </c>
      <c r="E5">
        <v>0.28312999999999999</v>
      </c>
      <c r="F5">
        <v>0.29515999999999998</v>
      </c>
      <c r="G5">
        <v>0.29220000000000002</v>
      </c>
      <c r="H5">
        <v>0.42732999999999999</v>
      </c>
      <c r="J5">
        <v>0.38747999999999999</v>
      </c>
      <c r="K5">
        <v>0.28000199999999997</v>
      </c>
      <c r="L5">
        <f t="shared" si="0"/>
        <v>9.884552669151434</v>
      </c>
      <c r="M5">
        <v>7.3920000000005363E-8</v>
      </c>
      <c r="N5">
        <f t="shared" si="1"/>
        <v>2.7188232748747272E-4</v>
      </c>
      <c r="O5">
        <f t="shared" si="2"/>
        <v>1.2158947322856971E-4</v>
      </c>
    </row>
    <row r="6" spans="1:15" x14ac:dyDescent="0.25">
      <c r="A6" s="1"/>
      <c r="B6">
        <v>0.29104000000000002</v>
      </c>
      <c r="C6">
        <v>0.28627999999999998</v>
      </c>
      <c r="D6">
        <v>0.27992</v>
      </c>
      <c r="E6">
        <v>0.28338000000000002</v>
      </c>
      <c r="F6">
        <v>0.29521999999999998</v>
      </c>
      <c r="G6">
        <v>0.29175000000000001</v>
      </c>
      <c r="H6">
        <v>0.42731000000000002</v>
      </c>
      <c r="J6">
        <v>0.39648</v>
      </c>
      <c r="K6">
        <v>0.283304</v>
      </c>
      <c r="L6">
        <f t="shared" si="0"/>
        <v>9.8797480052495743</v>
      </c>
      <c r="M6">
        <v>3.5079999999999941E-8</v>
      </c>
      <c r="N6">
        <f t="shared" si="1"/>
        <v>1.8729655629509033E-4</v>
      </c>
      <c r="O6">
        <f t="shared" si="2"/>
        <v>8.376156636548763E-5</v>
      </c>
    </row>
    <row r="7" spans="1:15" x14ac:dyDescent="0.25">
      <c r="A7" s="1"/>
      <c r="B7">
        <v>0.29083999999999999</v>
      </c>
      <c r="C7">
        <v>0.28648000000000001</v>
      </c>
      <c r="D7">
        <v>0.27995999999999999</v>
      </c>
      <c r="E7">
        <v>0.28309000000000001</v>
      </c>
      <c r="F7">
        <v>0.29515999999999998</v>
      </c>
      <c r="G7">
        <v>0.29205999999999999</v>
      </c>
      <c r="H7">
        <v>0.42749999999999999</v>
      </c>
      <c r="J7">
        <v>0.43447999999999998</v>
      </c>
      <c r="K7">
        <v>0.29520599999999997</v>
      </c>
      <c r="L7">
        <f t="shared" si="0"/>
        <v>9.9712458677098414</v>
      </c>
      <c r="M7">
        <v>1.880000000001207E-9</v>
      </c>
      <c r="N7">
        <f t="shared" si="1"/>
        <v>4.3358966777371517E-5</v>
      </c>
      <c r="O7">
        <f t="shared" si="2"/>
        <v>1.9390719429671539E-5</v>
      </c>
    </row>
    <row r="8" spans="1:15" x14ac:dyDescent="0.25">
      <c r="A8" s="1" t="s">
        <v>21</v>
      </c>
      <c r="B8">
        <f>AVERAGE(B3:B7)</f>
        <v>0.29093999999999998</v>
      </c>
      <c r="C8">
        <f t="shared" ref="C8:H8" si="3">AVERAGE(C3:C7)</f>
        <v>0.28836400000000001</v>
      </c>
      <c r="D8">
        <f t="shared" si="3"/>
        <v>0.28000199999999997</v>
      </c>
      <c r="E8">
        <f t="shared" si="3"/>
        <v>0.283304</v>
      </c>
      <c r="F8">
        <f t="shared" si="3"/>
        <v>0.29520599999999997</v>
      </c>
      <c r="G8">
        <f t="shared" si="3"/>
        <v>0.29202600000000001</v>
      </c>
      <c r="H8">
        <f t="shared" si="3"/>
        <v>0.42720800000000009</v>
      </c>
    </row>
    <row r="9" spans="1:15" x14ac:dyDescent="0.25">
      <c r="A9" s="1" t="s">
        <v>27</v>
      </c>
      <c r="B9">
        <f>((B3-B8)^2+(B4-B8)^2+(B5-B8)^2+(B6-B8)^2+(B7-B8)^2)/(5-1)</f>
        <v>8.2000000000014135E-9</v>
      </c>
      <c r="C9">
        <f t="shared" ref="C9:H9" si="4">((C3-C8)^2+(C4-C8)^2+(C5-C8)^2+(C6-C8)^2+(C7-C8)^2)/(5-1)</f>
        <v>2.0187279999999994E-5</v>
      </c>
      <c r="D9">
        <f t="shared" si="4"/>
        <v>7.3920000000005363E-8</v>
      </c>
      <c r="E9">
        <f t="shared" si="4"/>
        <v>3.5079999999999941E-8</v>
      </c>
      <c r="F9">
        <f t="shared" si="4"/>
        <v>1.880000000001207E-9</v>
      </c>
      <c r="G9">
        <f t="shared" si="4"/>
        <v>2.8280000000000777E-8</v>
      </c>
      <c r="H9">
        <f t="shared" si="4"/>
        <v>6.4119999999992689E-8</v>
      </c>
    </row>
    <row r="10" spans="1:15" x14ac:dyDescent="0.25">
      <c r="A10" s="1" t="s">
        <v>9</v>
      </c>
      <c r="B10">
        <f>B3^2</f>
        <v>8.4692640400000005E-2</v>
      </c>
      <c r="C10">
        <f>C3^2</f>
        <v>8.201350440000002E-2</v>
      </c>
      <c r="D10">
        <f>D3^2</f>
        <v>7.8220902399999986E-2</v>
      </c>
      <c r="E10">
        <f>E3^2</f>
        <v>8.0389260900000009E-2</v>
      </c>
      <c r="F10">
        <f>F3^2</f>
        <v>8.7166657600000003E-2</v>
      </c>
      <c r="G10">
        <f>G3^2</f>
        <v>8.5322410000000015E-2</v>
      </c>
      <c r="H10">
        <f>H3^2</f>
        <v>0.18235462090000001</v>
      </c>
    </row>
    <row r="11" spans="1:15" x14ac:dyDescent="0.25">
      <c r="A11" s="1" t="s">
        <v>10</v>
      </c>
      <c r="B11">
        <f>B4^2</f>
        <v>8.4599539600000009E-2</v>
      </c>
      <c r="C11">
        <f>C4^2</f>
        <v>8.7852959999999994E-2</v>
      </c>
      <c r="D11">
        <f>D4^2</f>
        <v>7.8411200399999992E-2</v>
      </c>
      <c r="E11">
        <f>E4^2</f>
        <v>8.0309892099999988E-2</v>
      </c>
      <c r="F11">
        <f>F4^2</f>
        <v>8.7172562500000009E-2</v>
      </c>
      <c r="G11">
        <f>G4^2</f>
        <v>8.5275680399999998E-2</v>
      </c>
      <c r="H11">
        <f>H4^2</f>
        <v>0.18221799690000001</v>
      </c>
    </row>
    <row r="12" spans="1:15" x14ac:dyDescent="0.25">
      <c r="A12" s="1" t="s">
        <v>11</v>
      </c>
      <c r="B12">
        <f>B5^2</f>
        <v>8.4646083599999991E-2</v>
      </c>
      <c r="C12">
        <f>C5^2</f>
        <v>8.1956238399999992E-2</v>
      </c>
      <c r="D12">
        <f>D5^2</f>
        <v>7.8640984900000002E-2</v>
      </c>
      <c r="E12">
        <f>E5^2</f>
        <v>8.0162596899999994E-2</v>
      </c>
      <c r="F12">
        <f>F5^2</f>
        <v>8.7119425599999981E-2</v>
      </c>
      <c r="G12">
        <f>G5^2</f>
        <v>8.5380840000000013E-2</v>
      </c>
      <c r="H12">
        <f>H5^2</f>
        <v>0.1826109289</v>
      </c>
    </row>
    <row r="13" spans="1:15" x14ac:dyDescent="0.25">
      <c r="A13" s="1" t="s">
        <v>12</v>
      </c>
      <c r="B13">
        <f>B6^2</f>
        <v>8.4704281600000014E-2</v>
      </c>
      <c r="C13">
        <f>C6^2</f>
        <v>8.1956238399999992E-2</v>
      </c>
      <c r="D13">
        <f>D6^2</f>
        <v>7.8355206400000002E-2</v>
      </c>
      <c r="E13">
        <f>E6^2</f>
        <v>8.0304224400000013E-2</v>
      </c>
      <c r="F13">
        <f>F6^2</f>
        <v>8.7154848399999985E-2</v>
      </c>
      <c r="G13">
        <f>G6^2</f>
        <v>8.5118062500000008E-2</v>
      </c>
      <c r="H13">
        <f>H6^2</f>
        <v>0.18259383610000002</v>
      </c>
    </row>
    <row r="14" spans="1:15" x14ac:dyDescent="0.25">
      <c r="A14" s="1" t="s">
        <v>13</v>
      </c>
      <c r="B14">
        <f>B7^2</f>
        <v>8.4587905599999999E-2</v>
      </c>
      <c r="C14">
        <f>C7^2</f>
        <v>8.207079040000001E-2</v>
      </c>
      <c r="D14">
        <f>D7^2</f>
        <v>7.8377601599999999E-2</v>
      </c>
      <c r="E14">
        <f>E7^2</f>
        <v>8.0139948100000011E-2</v>
      </c>
      <c r="F14">
        <f>F7^2</f>
        <v>8.7119425599999981E-2</v>
      </c>
      <c r="G14">
        <f>G7^2</f>
        <v>8.5299043599999985E-2</v>
      </c>
      <c r="H14">
        <f>H7^2</f>
        <v>0.18275624999999998</v>
      </c>
    </row>
    <row r="15" spans="1:15" x14ac:dyDescent="0.25">
      <c r="A15" s="1" t="s">
        <v>1</v>
      </c>
      <c r="B15">
        <v>9.67</v>
      </c>
      <c r="C15">
        <v>9.9130000000000003</v>
      </c>
      <c r="D15">
        <v>9.907</v>
      </c>
      <c r="E15">
        <v>9.8640000000000008</v>
      </c>
      <c r="F15">
        <v>9.9689999999999994</v>
      </c>
      <c r="G15">
        <v>9.9499999999999993</v>
      </c>
      <c r="H15">
        <v>9.843</v>
      </c>
    </row>
    <row r="16" spans="1:15" x14ac:dyDescent="0.25">
      <c r="A16" s="1" t="s">
        <v>2</v>
      </c>
      <c r="B16">
        <v>9.68</v>
      </c>
      <c r="C16">
        <v>9.9109999999999996</v>
      </c>
      <c r="D16">
        <v>9.8829999999999991</v>
      </c>
      <c r="E16">
        <v>9.8740000000000006</v>
      </c>
      <c r="F16">
        <v>9.968</v>
      </c>
      <c r="G16">
        <v>9.9550000000000001</v>
      </c>
      <c r="H16">
        <v>9.8510000000000009</v>
      </c>
    </row>
    <row r="17" spans="1:8" x14ac:dyDescent="0.25">
      <c r="A17" s="1" t="s">
        <v>3</v>
      </c>
      <c r="B17">
        <v>9.6750000000000007</v>
      </c>
      <c r="C17">
        <v>9.9190000000000005</v>
      </c>
      <c r="D17">
        <v>9.8539999999999992</v>
      </c>
      <c r="E17">
        <v>9.8919999999999995</v>
      </c>
      <c r="F17">
        <v>9.9740000000000002</v>
      </c>
      <c r="G17">
        <v>9.9429999999999996</v>
      </c>
      <c r="H17">
        <v>9.8290000000000006</v>
      </c>
    </row>
    <row r="18" spans="1:8" x14ac:dyDescent="0.25">
      <c r="A18" s="1" t="s">
        <v>4</v>
      </c>
      <c r="B18">
        <v>9.6679999999999993</v>
      </c>
      <c r="C18">
        <v>9.9190000000000005</v>
      </c>
      <c r="D18">
        <v>9.89</v>
      </c>
      <c r="E18">
        <v>9.8740000000000006</v>
      </c>
      <c r="F18">
        <v>9.9700000000000006</v>
      </c>
      <c r="G18">
        <v>9.9450000000000003</v>
      </c>
      <c r="H18">
        <v>9.83</v>
      </c>
    </row>
    <row r="19" spans="1:8" x14ac:dyDescent="0.25">
      <c r="A19" s="1" t="s">
        <v>5</v>
      </c>
      <c r="B19">
        <v>9.6820000000000004</v>
      </c>
      <c r="C19">
        <v>9.9060000000000006</v>
      </c>
      <c r="D19">
        <v>9.8879999999999999</v>
      </c>
      <c r="E19">
        <v>9.8949999999999996</v>
      </c>
      <c r="F19">
        <v>9.9740000000000002</v>
      </c>
      <c r="G19">
        <v>9.9529999999999994</v>
      </c>
      <c r="H19">
        <v>9.8219999999999992</v>
      </c>
    </row>
    <row r="20" spans="1:8" x14ac:dyDescent="0.25">
      <c r="A20" s="1" t="s">
        <v>6</v>
      </c>
      <c r="B20">
        <f>AVERAGE(B15:B19)</f>
        <v>9.6750000000000007</v>
      </c>
      <c r="C20">
        <f>AVERAGE(C15:C19)</f>
        <v>9.9135999999999989</v>
      </c>
      <c r="D20">
        <f>AVERAGE(D15:D19)</f>
        <v>9.8843999999999994</v>
      </c>
      <c r="E20">
        <f t="shared" ref="E20:H20" si="5">AVERAGE(E15:E19)</f>
        <v>9.8797999999999995</v>
      </c>
      <c r="F20">
        <f t="shared" si="5"/>
        <v>9.9710000000000001</v>
      </c>
      <c r="G20">
        <f t="shared" si="5"/>
        <v>9.9491999999999994</v>
      </c>
      <c r="H20">
        <f t="shared" si="5"/>
        <v>9.8349999999999991</v>
      </c>
    </row>
    <row r="21" spans="1:8" x14ac:dyDescent="0.25">
      <c r="A21" s="1" t="s">
        <v>8</v>
      </c>
      <c r="B21">
        <f t="shared" ref="B21:H21" si="6">STDEVP(B15:B19)</f>
        <v>5.4405882034944267E-3</v>
      </c>
      <c r="C21">
        <f t="shared" si="6"/>
        <v>4.9638694583964121E-3</v>
      </c>
      <c r="D21">
        <f t="shared" si="6"/>
        <v>1.7211623979160467E-2</v>
      </c>
      <c r="E21">
        <f t="shared" si="6"/>
        <v>1.180508365069843E-2</v>
      </c>
      <c r="F21">
        <f t="shared" si="6"/>
        <v>2.5298221281348462E-3</v>
      </c>
      <c r="G21">
        <f t="shared" si="6"/>
        <v>4.5782092569037845E-3</v>
      </c>
      <c r="H21">
        <f t="shared" si="6"/>
        <v>1.0488088481701902E-2</v>
      </c>
    </row>
    <row r="22" spans="1:8" x14ac:dyDescent="0.25">
      <c r="A22" s="1" t="s">
        <v>7</v>
      </c>
      <c r="B22">
        <v>2.4329999999999998E-3</v>
      </c>
      <c r="C22">
        <v>2.2200000000000002E-3</v>
      </c>
      <c r="D22">
        <v>7.7000000000000002E-3</v>
      </c>
      <c r="E22">
        <v>5.28E-3</v>
      </c>
      <c r="F22">
        <v>1.1310000000000001E-3</v>
      </c>
      <c r="G22">
        <v>2.0470000000000002E-3</v>
      </c>
      <c r="H22">
        <v>4.6899999999999997E-3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Haowen Xu</dc:creator>
  <cp:lastModifiedBy>毛翔宇</cp:lastModifiedBy>
  <dcterms:created xsi:type="dcterms:W3CDTF">2018-09-19T13:11:41Z</dcterms:created>
  <dcterms:modified xsi:type="dcterms:W3CDTF">2018-09-19T23:26:47Z</dcterms:modified>
</cp:coreProperties>
</file>